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abelle1" sheetId="1" r:id="rId1"/>
  </sheets>
  <calcPr calcId="152511"/>
</workbook>
</file>

<file path=xl/calcChain.xml><?xml version="1.0" encoding="utf-8"?>
<calcChain xmlns="http://schemas.openxmlformats.org/spreadsheetml/2006/main">
  <c r="F20" i="1" l="1"/>
  <c r="G20" i="1" s="1"/>
  <c r="F19" i="1"/>
  <c r="G19" i="1" s="1"/>
  <c r="F18" i="1"/>
  <c r="G18" i="1" s="1"/>
  <c r="F24" i="1"/>
  <c r="G24" i="1" s="1"/>
  <c r="F23" i="1"/>
  <c r="G23" i="1" s="1"/>
  <c r="F22" i="1"/>
  <c r="G22" i="1" s="1"/>
  <c r="F21" i="1"/>
  <c r="G21" i="1" s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F7" i="1" l="1"/>
  <c r="F8" i="1"/>
  <c r="F9" i="1"/>
  <c r="G9" i="1" s="1"/>
  <c r="F10" i="1"/>
  <c r="G10" i="1" s="1"/>
  <c r="F25" i="1"/>
  <c r="F26" i="1"/>
  <c r="F27" i="1"/>
  <c r="G27" i="1" s="1"/>
  <c r="F28" i="1"/>
  <c r="G28" i="1" s="1"/>
  <c r="F29" i="1"/>
  <c r="G7" i="1"/>
  <c r="G8" i="1"/>
  <c r="G26" i="1"/>
  <c r="G29" i="1"/>
  <c r="F6" i="1"/>
  <c r="G6" i="1" s="1"/>
  <c r="G25" i="1" l="1"/>
</calcChain>
</file>

<file path=xl/sharedStrings.xml><?xml version="1.0" encoding="utf-8"?>
<sst xmlns="http://schemas.openxmlformats.org/spreadsheetml/2006/main" count="14" uniqueCount="14">
  <si>
    <t>Input</t>
  </si>
  <si>
    <t>Output</t>
  </si>
  <si>
    <r>
      <t>CCT</t>
    </r>
    <r>
      <rPr>
        <vertAlign val="subscript"/>
        <sz val="11"/>
        <color theme="1"/>
        <rFont val="Calibri"/>
        <family val="2"/>
        <scheme val="minor"/>
      </rPr>
      <t>ANSI</t>
    </r>
    <r>
      <rPr>
        <sz val="11"/>
        <color theme="1"/>
        <rFont val="Calibri"/>
        <family val="2"/>
        <scheme val="minor"/>
      </rPr>
      <t xml:space="preserve"> [K]</t>
    </r>
  </si>
  <si>
    <t>FL 6000</t>
  </si>
  <si>
    <t>Description</t>
  </si>
  <si>
    <t>HID 70W</t>
  </si>
  <si>
    <t>Xe-DBD</t>
  </si>
  <si>
    <t>HID250 W</t>
  </si>
  <si>
    <t>Applicable CCT range: 2136 K - 7042 K</t>
  </si>
  <si>
    <r>
      <rPr>
        <i/>
        <sz val="11"/>
        <color theme="1"/>
        <rFont val="Calibri"/>
        <family val="2"/>
        <scheme val="minor"/>
      </rPr>
      <t>CCT</t>
    </r>
    <r>
      <rPr>
        <sz val="11"/>
        <color theme="1"/>
        <rFont val="Calibri"/>
        <family val="2"/>
        <scheme val="minor"/>
      </rPr>
      <t xml:space="preserve"> [K]</t>
    </r>
  </si>
  <si>
    <r>
      <rPr>
        <i/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a</t>
    </r>
  </si>
  <si>
    <r>
      <rPr>
        <i/>
        <sz val="11"/>
        <color theme="1"/>
        <rFont val="Calibri"/>
        <family val="2"/>
        <scheme val="minor"/>
      </rPr>
      <t>E</t>
    </r>
    <r>
      <rPr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 xml:space="preserve"> [lx]</t>
    </r>
  </si>
  <si>
    <r>
      <rPr>
        <i/>
        <sz val="11"/>
        <color theme="1"/>
        <rFont val="Calibri"/>
        <family val="2"/>
        <scheme val="minor"/>
      </rPr>
      <t>CS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E</t>
    </r>
    <r>
      <rPr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,</t>
    </r>
    <r>
      <rPr>
        <i/>
        <sz val="11"/>
        <color theme="1"/>
        <rFont val="Calibri"/>
        <family val="2"/>
        <scheme val="minor"/>
      </rPr>
      <t>CCT</t>
    </r>
    <r>
      <rPr>
        <vertAlign val="subscript"/>
        <sz val="11"/>
        <color theme="1"/>
        <rFont val="Calibri"/>
        <family val="2"/>
        <scheme val="minor"/>
      </rPr>
      <t>ANSI</t>
    </r>
    <r>
      <rPr>
        <sz val="11"/>
        <color theme="1"/>
        <rFont val="Calibri"/>
        <family val="2"/>
        <scheme val="minor"/>
      </rPr>
      <t>)</t>
    </r>
  </si>
  <si>
    <r>
      <rPr>
        <b/>
        <i/>
        <sz val="13"/>
        <color theme="1"/>
        <rFont val="Calibri"/>
        <family val="2"/>
        <scheme val="minor"/>
      </rPr>
      <t>CS</t>
    </r>
    <r>
      <rPr>
        <b/>
        <sz val="13"/>
        <color theme="1"/>
        <rFont val="Calibri"/>
        <family val="2"/>
        <scheme val="minor"/>
      </rPr>
      <t>(</t>
    </r>
    <r>
      <rPr>
        <b/>
        <i/>
        <sz val="13"/>
        <color theme="1"/>
        <rFont val="Calibri"/>
        <family val="2"/>
        <scheme val="minor"/>
      </rPr>
      <t>E</t>
    </r>
    <r>
      <rPr>
        <b/>
        <vertAlign val="subscript"/>
        <sz val="13"/>
        <color theme="1"/>
        <rFont val="Calibri"/>
        <family val="2"/>
        <scheme val="minor"/>
      </rPr>
      <t>v</t>
    </r>
    <r>
      <rPr>
        <b/>
        <sz val="13"/>
        <color theme="1"/>
        <rFont val="Calibri"/>
        <family val="2"/>
        <scheme val="minor"/>
      </rPr>
      <t>,</t>
    </r>
    <r>
      <rPr>
        <b/>
        <i/>
        <sz val="13"/>
        <color theme="1"/>
        <rFont val="Calibri"/>
        <family val="2"/>
        <scheme val="minor"/>
      </rPr>
      <t>CCT</t>
    </r>
    <r>
      <rPr>
        <b/>
        <sz val="13"/>
        <color theme="1"/>
        <rFont val="Calibri"/>
        <family val="2"/>
        <scheme val="minor"/>
      </rPr>
      <t xml:space="preserve">) model for computation of </t>
    </r>
    <r>
      <rPr>
        <b/>
        <i/>
        <sz val="13"/>
        <color theme="1"/>
        <rFont val="Calibri"/>
        <family val="2"/>
        <scheme val="minor"/>
      </rPr>
      <t>CS</t>
    </r>
    <r>
      <rPr>
        <b/>
        <vertAlign val="subscript"/>
        <sz val="13"/>
        <color theme="1"/>
        <rFont val="Calibri"/>
        <family val="2"/>
        <scheme val="minor"/>
      </rPr>
      <t>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</si>
</sst>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vertAlign val="subscript"/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4" fillId="0" borderId="0" xfId="0" applyFont="1" applyProtection="1"/>
    <xf numFmtId="0" fontId="0" fillId="0" borderId="0" xfId="0" applyProtection="1"/>
    <xf numFmtId="0" fontId="2" fillId="0" borderId="1" xfId="0" applyFont="1" applyBorder="1" applyAlignment="1" applyProtection="1">
      <alignment horizontal="left"/>
    </xf>
    <xf numFmtId="0" fontId="0" fillId="0" borderId="1" xfId="0" applyBorder="1" applyProtection="1"/>
    <xf numFmtId="0" fontId="0" fillId="0" borderId="1" xfId="0" applyBorder="1" applyAlignment="1" applyProtection="1">
      <alignment horizontal="left"/>
    </xf>
    <xf numFmtId="0" fontId="0" fillId="0" borderId="0" xfId="0" applyAlignment="1" applyProtection="1">
      <alignment horizontal="left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zoomScaleNormal="100" workbookViewId="0"/>
  </sheetViews>
  <sheetFormatPr baseColWidth="10" defaultColWidth="9.140625" defaultRowHeight="15" x14ac:dyDescent="0.25"/>
  <cols>
    <col min="1" max="1" width="44.85546875" style="1" customWidth="1"/>
    <col min="2" max="2" width="6.42578125" style="1" bestFit="1" customWidth="1"/>
    <col min="3" max="3" width="7.28515625" style="1" bestFit="1" customWidth="1"/>
    <col min="4" max="4" width="3.140625" style="1" bestFit="1" customWidth="1"/>
    <col min="5" max="5" width="1.7109375" style="1" customWidth="1"/>
    <col min="6" max="6" width="10.140625" style="1" bestFit="1" customWidth="1"/>
    <col min="7" max="7" width="13.85546875" style="1" bestFit="1" customWidth="1"/>
    <col min="8" max="16384" width="9.140625" style="1"/>
  </cols>
  <sheetData>
    <row r="1" spans="1:7" ht="18.75" x14ac:dyDescent="0.35">
      <c r="A1" s="5" t="s">
        <v>13</v>
      </c>
      <c r="B1" s="6"/>
      <c r="C1" s="6"/>
      <c r="D1" s="6"/>
      <c r="E1" s="6"/>
      <c r="F1" s="6"/>
      <c r="G1" s="6"/>
    </row>
    <row r="2" spans="1:7" x14ac:dyDescent="0.25">
      <c r="A2" s="6" t="s">
        <v>8</v>
      </c>
      <c r="B2" s="6"/>
      <c r="C2" s="6"/>
      <c r="D2" s="6"/>
      <c r="E2" s="6"/>
      <c r="F2" s="6"/>
      <c r="G2" s="6"/>
    </row>
    <row r="3" spans="1:7" x14ac:dyDescent="0.25">
      <c r="A3" s="6"/>
      <c r="B3" s="6"/>
      <c r="C3" s="6"/>
      <c r="D3" s="6"/>
      <c r="E3" s="6"/>
      <c r="F3" s="6"/>
      <c r="G3" s="6"/>
    </row>
    <row r="4" spans="1:7" x14ac:dyDescent="0.25">
      <c r="A4" s="7" t="s">
        <v>0</v>
      </c>
      <c r="B4" s="7"/>
      <c r="C4" s="7"/>
      <c r="D4" s="7"/>
      <c r="E4" s="6"/>
      <c r="F4" s="7" t="s">
        <v>1</v>
      </c>
      <c r="G4" s="7"/>
    </row>
    <row r="5" spans="1:7" ht="18" x14ac:dyDescent="0.35">
      <c r="A5" s="8" t="s">
        <v>4</v>
      </c>
      <c r="B5" s="9" t="s">
        <v>11</v>
      </c>
      <c r="C5" s="9" t="s">
        <v>9</v>
      </c>
      <c r="D5" s="8" t="s">
        <v>10</v>
      </c>
      <c r="E5" s="8"/>
      <c r="F5" s="9" t="s">
        <v>2</v>
      </c>
      <c r="G5" s="8" t="s">
        <v>12</v>
      </c>
    </row>
    <row r="6" spans="1:7" x14ac:dyDescent="0.25">
      <c r="A6" s="1" t="s">
        <v>3</v>
      </c>
      <c r="B6" s="4">
        <v>200</v>
      </c>
      <c r="C6" s="4">
        <v>3000</v>
      </c>
      <c r="D6" s="1">
        <v>80</v>
      </c>
      <c r="E6" s="6"/>
      <c r="F6" s="10">
        <f>IF(AND($C6 &gt;=2136,$C6&lt;2340),2200,
IF(AND($C6 &gt;=2340,$C6&lt;2580),2500,
IF(AND($C6 &gt;=2580,$C6&lt;2870),2700,
IF(AND($C6 &gt;=2870,$C6&lt;3220),3000,
IF(AND($C6 &gt;=3220,$C6&lt;3710),3500,
IF(AND($C6 &gt;=3710,$C6&lt;4260),4000,
IF(AND($C6 &gt;=4260,$C6&lt;4746),4500,
IF(AND($C6 &gt;=4746,$C6&lt;5312),5000,
IF(AND($C6 &gt;=5312,$C6&lt;6022),5700,
IF(AND($C6 &gt;=6022,$C6&lt;7042),6500,
"NA"))))))))))</f>
        <v>3000</v>
      </c>
      <c r="G6" s="10">
        <f>IF(D6&gt;=80,IF($F6&gt;3710,0.7-0.7/(1+3.65/10^6*($F6^1.404/1000*$B6)^1.15),IF($F6&lt;=3710,0.7-0.7/(1+3.4/10^3*($F6^0.783/1000*$B6)^1.1012))),"NA")</f>
        <v>0.25563661360691592</v>
      </c>
    </row>
    <row r="7" spans="1:7" x14ac:dyDescent="0.25">
      <c r="A7" s="1" t="s">
        <v>5</v>
      </c>
      <c r="B7" s="4">
        <v>475</v>
      </c>
      <c r="C7" s="4">
        <v>4200</v>
      </c>
      <c r="D7" s="1">
        <v>80</v>
      </c>
      <c r="E7" s="6"/>
      <c r="F7" s="10">
        <f t="shared" ref="F7:F29" si="0">IF(AND($C7 &gt;=2136,$C7&lt;2340),2200,
IF(AND($C7 &gt;=2340,$C7&lt;2580),2500,
IF(AND($C7 &gt;=2580,$C7&lt;2870),2700,
IF(AND($C7 &gt;=2870,$C7&lt;3220),3000,
IF(AND($C7 &gt;=3220,$C7&lt;3710),3500,
IF(AND($C7 &gt;=3710,$C7&lt;4260),4000,
IF(AND($C7 &gt;=4260,$C7&lt;4746),4500,
IF(AND($C7 &gt;=4746,$C7&lt;5312),5000,
IF(AND($C7 &gt;=5312,$C7&lt;6022),5700,
IF(AND($C7 &gt;=6022,$C7&lt;7042),6500,
"NA"))))))))))</f>
        <v>4000</v>
      </c>
      <c r="G7" s="10">
        <f t="shared" ref="G7:G29" si="1">IF(D7&gt;=80,IF($F7&gt;3710,0.7-0.7/(1+3.65/10^6*($F7^1.404/1000*$B7)^1.15),IF($F7&lt;=3710,0.7-0.7/(1+3.4/10^3*($F7^0.783/1000*$B7)^1.1012))),"NA")</f>
        <v>0.35256941100200528</v>
      </c>
    </row>
    <row r="8" spans="1:7" x14ac:dyDescent="0.25">
      <c r="A8" s="1" t="s">
        <v>6</v>
      </c>
      <c r="B8" s="4">
        <v>500</v>
      </c>
      <c r="C8" s="4">
        <v>2900</v>
      </c>
      <c r="D8" s="1">
        <v>80</v>
      </c>
      <c r="E8" s="6"/>
      <c r="F8" s="10">
        <f t="shared" si="0"/>
        <v>3000</v>
      </c>
      <c r="G8" s="10">
        <f t="shared" si="1"/>
        <v>0.4284675988506324</v>
      </c>
    </row>
    <row r="9" spans="1:7" x14ac:dyDescent="0.25">
      <c r="A9" s="1" t="s">
        <v>7</v>
      </c>
      <c r="B9" s="4">
        <v>450</v>
      </c>
      <c r="C9" s="4">
        <v>5500</v>
      </c>
      <c r="D9" s="1">
        <v>80</v>
      </c>
      <c r="E9" s="6"/>
      <c r="F9" s="10">
        <f t="shared" si="0"/>
        <v>5700</v>
      </c>
      <c r="G9" s="10">
        <f t="shared" si="1"/>
        <v>0.43971524738982642</v>
      </c>
    </row>
    <row r="10" spans="1:7" x14ac:dyDescent="0.25">
      <c r="B10" s="4">
        <v>1000</v>
      </c>
      <c r="C10" s="4">
        <v>2500</v>
      </c>
      <c r="D10" s="1">
        <v>80</v>
      </c>
      <c r="E10" s="6"/>
      <c r="F10" s="10">
        <f t="shared" si="0"/>
        <v>2500</v>
      </c>
      <c r="G10" s="10">
        <f t="shared" si="1"/>
        <v>0.52018052120483138</v>
      </c>
    </row>
    <row r="11" spans="1:7" x14ac:dyDescent="0.25">
      <c r="B11" s="4">
        <v>1000</v>
      </c>
      <c r="C11" s="4">
        <v>2500</v>
      </c>
      <c r="D11" s="1">
        <v>80</v>
      </c>
      <c r="E11" s="6"/>
      <c r="F11" s="10">
        <f t="shared" si="0"/>
        <v>2500</v>
      </c>
      <c r="G11" s="10">
        <f t="shared" ref="G11:G24" si="2">IF(D11&gt;=80,IF($F11&gt;3710,0.7-0.7/(1+3.65/10^6*($F11^1.404/1000*$B11)^1.15),IF($F11&lt;=3710,0.7-0.7/(1+3.4/10^3*($F11^0.783/1000*$B11)^1.1012))),"NA")</f>
        <v>0.52018052120483138</v>
      </c>
    </row>
    <row r="12" spans="1:7" x14ac:dyDescent="0.25">
      <c r="B12" s="4">
        <v>1000</v>
      </c>
      <c r="C12" s="4">
        <v>2500</v>
      </c>
      <c r="D12" s="1">
        <v>80</v>
      </c>
      <c r="E12" s="6"/>
      <c r="F12" s="10">
        <f t="shared" si="0"/>
        <v>2500</v>
      </c>
      <c r="G12" s="10">
        <f t="shared" si="2"/>
        <v>0.52018052120483138</v>
      </c>
    </row>
    <row r="13" spans="1:7" x14ac:dyDescent="0.25">
      <c r="B13" s="4">
        <v>1000</v>
      </c>
      <c r="C13" s="4">
        <v>2500</v>
      </c>
      <c r="D13" s="1">
        <v>80</v>
      </c>
      <c r="E13" s="6"/>
      <c r="F13" s="10">
        <f t="shared" si="0"/>
        <v>2500</v>
      </c>
      <c r="G13" s="10">
        <f t="shared" si="2"/>
        <v>0.52018052120483138</v>
      </c>
    </row>
    <row r="14" spans="1:7" x14ac:dyDescent="0.25">
      <c r="B14" s="4">
        <v>1000</v>
      </c>
      <c r="C14" s="4">
        <v>2500</v>
      </c>
      <c r="D14" s="1">
        <v>80</v>
      </c>
      <c r="E14" s="6"/>
      <c r="F14" s="10">
        <f t="shared" si="0"/>
        <v>2500</v>
      </c>
      <c r="G14" s="10">
        <f t="shared" si="2"/>
        <v>0.52018052120483138</v>
      </c>
    </row>
    <row r="15" spans="1:7" x14ac:dyDescent="0.25">
      <c r="B15" s="4">
        <v>1000</v>
      </c>
      <c r="C15" s="4">
        <v>2500</v>
      </c>
      <c r="D15" s="1">
        <v>80</v>
      </c>
      <c r="E15" s="6"/>
      <c r="F15" s="10">
        <f t="shared" si="0"/>
        <v>2500</v>
      </c>
      <c r="G15" s="10">
        <f t="shared" si="2"/>
        <v>0.52018052120483138</v>
      </c>
    </row>
    <row r="16" spans="1:7" x14ac:dyDescent="0.25">
      <c r="B16" s="4">
        <v>1000</v>
      </c>
      <c r="C16" s="4">
        <v>2500</v>
      </c>
      <c r="D16" s="1">
        <v>80</v>
      </c>
      <c r="E16" s="6"/>
      <c r="F16" s="10">
        <f t="shared" si="0"/>
        <v>2500</v>
      </c>
      <c r="G16" s="10">
        <f t="shared" si="2"/>
        <v>0.52018052120483138</v>
      </c>
    </row>
    <row r="17" spans="1:7" x14ac:dyDescent="0.25">
      <c r="B17" s="4">
        <v>1000</v>
      </c>
      <c r="C17" s="4">
        <v>2500</v>
      </c>
      <c r="D17" s="1">
        <v>80</v>
      </c>
      <c r="E17" s="6"/>
      <c r="F17" s="10">
        <f t="shared" si="0"/>
        <v>2500</v>
      </c>
      <c r="G17" s="10">
        <f t="shared" si="2"/>
        <v>0.52018052120483138</v>
      </c>
    </row>
    <row r="18" spans="1:7" x14ac:dyDescent="0.25">
      <c r="B18" s="4">
        <v>1000</v>
      </c>
      <c r="C18" s="4">
        <v>2500</v>
      </c>
      <c r="D18" s="1">
        <v>80</v>
      </c>
      <c r="E18" s="6"/>
      <c r="F18" s="10">
        <f t="shared" si="0"/>
        <v>2500</v>
      </c>
      <c r="G18" s="10">
        <f t="shared" ref="G18:G20" si="3">IF(D18&gt;=80,IF($F18&gt;3710,0.7-0.7/(1+3.65/10^6*($F18^1.404/1000*$B18)^1.15),IF($F18&lt;=3710,0.7-0.7/(1+3.4/10^3*($F18^0.783/1000*$B18)^1.1012))),"NA")</f>
        <v>0.52018052120483138</v>
      </c>
    </row>
    <row r="19" spans="1:7" x14ac:dyDescent="0.25">
      <c r="B19" s="4">
        <v>1000</v>
      </c>
      <c r="C19" s="4">
        <v>2500</v>
      </c>
      <c r="D19" s="1">
        <v>80</v>
      </c>
      <c r="E19" s="6"/>
      <c r="F19" s="10">
        <f t="shared" si="0"/>
        <v>2500</v>
      </c>
      <c r="G19" s="10">
        <f t="shared" si="3"/>
        <v>0.52018052120483138</v>
      </c>
    </row>
    <row r="20" spans="1:7" x14ac:dyDescent="0.25">
      <c r="B20" s="4">
        <v>1000</v>
      </c>
      <c r="C20" s="4">
        <v>2500</v>
      </c>
      <c r="D20" s="1">
        <v>80</v>
      </c>
      <c r="E20" s="6"/>
      <c r="F20" s="10">
        <f t="shared" si="0"/>
        <v>2500</v>
      </c>
      <c r="G20" s="10">
        <f t="shared" si="3"/>
        <v>0.52018052120483138</v>
      </c>
    </row>
    <row r="21" spans="1:7" x14ac:dyDescent="0.25">
      <c r="B21" s="4">
        <v>1000</v>
      </c>
      <c r="C21" s="4">
        <v>2500</v>
      </c>
      <c r="D21" s="1">
        <v>80</v>
      </c>
      <c r="E21" s="6"/>
      <c r="F21" s="10">
        <f t="shared" si="0"/>
        <v>2500</v>
      </c>
      <c r="G21" s="10">
        <f t="shared" si="2"/>
        <v>0.52018052120483138</v>
      </c>
    </row>
    <row r="22" spans="1:7" x14ac:dyDescent="0.25">
      <c r="B22" s="4">
        <v>1000</v>
      </c>
      <c r="C22" s="4">
        <v>2500</v>
      </c>
      <c r="D22" s="1">
        <v>80</v>
      </c>
      <c r="E22" s="6"/>
      <c r="F22" s="10">
        <f t="shared" si="0"/>
        <v>2500</v>
      </c>
      <c r="G22" s="10">
        <f t="shared" si="2"/>
        <v>0.52018052120483138</v>
      </c>
    </row>
    <row r="23" spans="1:7" x14ac:dyDescent="0.25">
      <c r="B23" s="4">
        <v>1000</v>
      </c>
      <c r="C23" s="4">
        <v>2500</v>
      </c>
      <c r="D23" s="1">
        <v>80</v>
      </c>
      <c r="E23" s="6"/>
      <c r="F23" s="10">
        <f t="shared" si="0"/>
        <v>2500</v>
      </c>
      <c r="G23" s="10">
        <f t="shared" si="2"/>
        <v>0.52018052120483138</v>
      </c>
    </row>
    <row r="24" spans="1:7" x14ac:dyDescent="0.25">
      <c r="B24" s="4">
        <v>1000</v>
      </c>
      <c r="C24" s="4">
        <v>2500</v>
      </c>
      <c r="D24" s="1">
        <v>80</v>
      </c>
      <c r="E24" s="6"/>
      <c r="F24" s="10">
        <f t="shared" si="0"/>
        <v>2500</v>
      </c>
      <c r="G24" s="10">
        <f t="shared" si="2"/>
        <v>0.52018052120483138</v>
      </c>
    </row>
    <row r="25" spans="1:7" x14ac:dyDescent="0.25">
      <c r="B25" s="4">
        <v>1000</v>
      </c>
      <c r="C25" s="4">
        <v>2000</v>
      </c>
      <c r="D25" s="1">
        <v>80</v>
      </c>
      <c r="E25" s="6"/>
      <c r="F25" s="10" t="str">
        <f t="shared" si="0"/>
        <v>NA</v>
      </c>
      <c r="G25" s="10" t="e">
        <f t="shared" si="1"/>
        <v>#VALUE!</v>
      </c>
    </row>
    <row r="26" spans="1:7" x14ac:dyDescent="0.25">
      <c r="B26" s="4">
        <v>1000</v>
      </c>
      <c r="C26" s="4">
        <v>2500</v>
      </c>
      <c r="E26" s="6"/>
      <c r="F26" s="10">
        <f t="shared" si="0"/>
        <v>2500</v>
      </c>
      <c r="G26" s="10" t="str">
        <f t="shared" si="1"/>
        <v>NA</v>
      </c>
    </row>
    <row r="27" spans="1:7" x14ac:dyDescent="0.25">
      <c r="B27" s="4">
        <v>1000</v>
      </c>
      <c r="C27" s="4">
        <v>7300</v>
      </c>
      <c r="D27" s="1">
        <v>80</v>
      </c>
      <c r="E27" s="6"/>
      <c r="F27" s="10" t="str">
        <f t="shared" si="0"/>
        <v>NA</v>
      </c>
      <c r="G27" s="10" t="e">
        <f t="shared" si="1"/>
        <v>#VALUE!</v>
      </c>
    </row>
    <row r="28" spans="1:7" x14ac:dyDescent="0.25">
      <c r="B28" s="4">
        <v>1000</v>
      </c>
      <c r="C28" s="4">
        <v>7300</v>
      </c>
      <c r="E28" s="6"/>
      <c r="F28" s="10" t="str">
        <f t="shared" si="0"/>
        <v>NA</v>
      </c>
      <c r="G28" s="10" t="str">
        <f t="shared" si="1"/>
        <v>NA</v>
      </c>
    </row>
    <row r="29" spans="1:7" x14ac:dyDescent="0.25">
      <c r="A29" s="2"/>
      <c r="B29" s="3">
        <v>1000</v>
      </c>
      <c r="C29" s="3">
        <v>2500</v>
      </c>
      <c r="D29" s="2">
        <v>80</v>
      </c>
      <c r="E29" s="8"/>
      <c r="F29" s="9">
        <f t="shared" si="0"/>
        <v>2500</v>
      </c>
      <c r="G29" s="9">
        <f t="shared" si="1"/>
        <v>0.52018052120483138</v>
      </c>
    </row>
  </sheetData>
  <sheetProtection algorithmName="SHA-512" hashValue="0w6QdJ9yERQG5zKPeaWlASQGwQGwIiTBeD9rc/xLd4aeaxc82n0XEZB6VvxQvY3yzleRNJ9Wo8GyM2KBtxCWJw==" saltValue="q60Iq+FetBN/i6Z2/QnO4A==" spinCount="100000" sheet="1" objects="1" scenarios="1"/>
  <mergeCells count="2">
    <mergeCell ref="A4:D4"/>
    <mergeCell ref="F4:G4"/>
  </mergeCells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2020-07-17T06:40:02Z</dcterms:modified>
</cp:coreProperties>
</file>