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ptw.maschinenbau.tu-darmstadt.de\daten\gruppen\ETA\WiMi-Team\300 Mitarbeiter_innen\AO Astrid\09_Dissertation\TUdatalib\"/>
    </mc:Choice>
  </mc:AlternateContent>
  <xr:revisionPtr revIDLastSave="0" documentId="13_ncr:1_{90AEB444-DCE5-4210-A6DA-9F95DB747672}" xr6:coauthVersionLast="47" xr6:coauthVersionMax="47" xr10:uidLastSave="{00000000-0000-0000-0000-000000000000}"/>
  <bookViews>
    <workbookView xWindow="-110" yWindow="-110" windowWidth="19420" windowHeight="10420" firstSheet="2" activeTab="2" xr2:uid="{1C2A0CE2-1DC6-4FC5-A35F-84583B303F6F}"/>
  </bookViews>
  <sheets>
    <sheet name="Skaleneinteilung_en" sheetId="12" state="hidden" r:id="rId1"/>
    <sheet name="Bewertung" sheetId="11" state="hidden" r:id="rId2"/>
    <sheet name="Methodenbeschreibung" sheetId="26" r:id="rId3"/>
    <sheet name="Methodenvergleich" sheetId="1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9" i="18" l="1"/>
  <c r="C13" i="18"/>
  <c r="J13" i="18" s="1"/>
  <c r="M25" i="11"/>
  <c r="L25" i="11"/>
  <c r="K25" i="11"/>
  <c r="I25" i="11"/>
  <c r="H25" i="11"/>
  <c r="G25" i="11"/>
  <c r="F25" i="11"/>
  <c r="E25" i="11"/>
  <c r="D10" i="11"/>
  <c r="D25" i="11"/>
  <c r="C25" i="11"/>
  <c r="C10" i="11"/>
  <c r="M10" i="11" s="1"/>
  <c r="L29" i="18" l="1"/>
  <c r="H29" i="18"/>
  <c r="D29" i="18"/>
  <c r="K29" i="18"/>
  <c r="G29" i="18"/>
  <c r="J29" i="18"/>
  <c r="J30" i="18" s="1"/>
  <c r="F29" i="18"/>
  <c r="I29" i="18"/>
  <c r="E29" i="18"/>
  <c r="G13" i="18"/>
  <c r="D13" i="18"/>
  <c r="H13" i="18"/>
  <c r="K13" i="18"/>
  <c r="E13" i="18"/>
  <c r="I13" i="18"/>
  <c r="L13" i="18"/>
  <c r="F13" i="18"/>
  <c r="J25" i="11"/>
  <c r="G10" i="11"/>
  <c r="K10" i="11"/>
  <c r="H10" i="11"/>
  <c r="L10" i="11"/>
  <c r="M26" i="11"/>
  <c r="F10" i="11"/>
  <c r="J10" i="11"/>
  <c r="E10" i="11"/>
  <c r="I10" i="11"/>
  <c r="K30" i="18" l="1"/>
  <c r="L30" i="18"/>
  <c r="D30" i="18"/>
  <c r="F30" i="18"/>
  <c r="E30" i="18"/>
  <c r="I30" i="18"/>
  <c r="H30" i="18"/>
  <c r="G30" i="18"/>
  <c r="L26" i="11"/>
  <c r="J26" i="11"/>
  <c r="H26" i="11"/>
  <c r="D26" i="11"/>
  <c r="K26" i="11"/>
  <c r="I26" i="11"/>
  <c r="G26" i="11"/>
  <c r="F26" i="11"/>
  <c r="E26" i="11"/>
</calcChain>
</file>

<file path=xl/sharedStrings.xml><?xml version="1.0" encoding="utf-8"?>
<sst xmlns="http://schemas.openxmlformats.org/spreadsheetml/2006/main" count="312" uniqueCount="138">
  <si>
    <t>MFCA</t>
  </si>
  <si>
    <t>ABC</t>
  </si>
  <si>
    <t>LCA</t>
  </si>
  <si>
    <t>Considered Life Cycle Phase(s)</t>
  </si>
  <si>
    <t>Time effort</t>
  </si>
  <si>
    <t>Costs</t>
  </si>
  <si>
    <t>Effort</t>
  </si>
  <si>
    <t>Benefit</t>
  </si>
  <si>
    <t>material</t>
  </si>
  <si>
    <t xml:space="preserve">Possibility to quantify impact of measures </t>
  </si>
  <si>
    <t>weighting</t>
  </si>
  <si>
    <t>CF</t>
  </si>
  <si>
    <t>Checklist</t>
  </si>
  <si>
    <t>EVSM</t>
  </si>
  <si>
    <t>CED</t>
  </si>
  <si>
    <t>CMD</t>
  </si>
  <si>
    <t>1 day</t>
  </si>
  <si>
    <t>1 hour</t>
  </si>
  <si>
    <t>0,5 hour</t>
  </si>
  <si>
    <t>for execution</t>
  </si>
  <si>
    <t>for initial skill adaption training</t>
  </si>
  <si>
    <t>yes</t>
  </si>
  <si>
    <t>no</t>
  </si>
  <si>
    <t>Criteria</t>
  </si>
  <si>
    <t>Methods</t>
  </si>
  <si>
    <t>PM</t>
  </si>
  <si>
    <t>TED</t>
  </si>
  <si>
    <t>Quantification</t>
  </si>
  <si>
    <r>
      <t>in CO</t>
    </r>
    <r>
      <rPr>
        <vertAlign val="subscript"/>
        <sz val="10"/>
        <color theme="1"/>
        <rFont val="Arial"/>
        <family val="2"/>
      </rPr>
      <t>2</t>
    </r>
    <r>
      <rPr>
        <sz val="10"/>
        <color theme="1"/>
        <rFont val="Arial"/>
        <family val="2"/>
      </rPr>
      <t>-equivalents</t>
    </r>
  </si>
  <si>
    <t>in other environmental impact indicators</t>
  </si>
  <si>
    <t>Considered resources</t>
  </si>
  <si>
    <t>for evaluation and visualisation</t>
  </si>
  <si>
    <t>for data acquisition</t>
  </si>
  <si>
    <t>Score Effort (50%)</t>
  </si>
  <si>
    <t>Score Benefit (50%)</t>
  </si>
  <si>
    <t>Total Score (100%)</t>
  </si>
  <si>
    <t xml:space="preserve">other life cycle phases </t>
  </si>
  <si>
    <t>production</t>
  </si>
  <si>
    <t>product development</t>
  </si>
  <si>
    <t>…</t>
  </si>
  <si>
    <t>electrical energy</t>
  </si>
  <si>
    <t>thermal energy</t>
  </si>
  <si>
    <t>in kWh</t>
  </si>
  <si>
    <t>in kg</t>
  </si>
  <si>
    <t>Consideration of financial aspects</t>
  </si>
  <si>
    <t>Weight</t>
  </si>
  <si>
    <t>0.5 day</t>
  </si>
  <si>
    <r>
      <t>in CO</t>
    </r>
    <r>
      <rPr>
        <vertAlign val="subscript"/>
        <sz val="12"/>
        <color theme="1"/>
        <rFont val="Times New Roman"/>
        <family val="1"/>
      </rPr>
      <t>2</t>
    </r>
    <r>
      <rPr>
        <sz val="12"/>
        <color theme="1"/>
        <rFont val="Times New Roman"/>
        <family val="1"/>
      </rPr>
      <t>-equivalents</t>
    </r>
  </si>
  <si>
    <t>Considered environmental 
impact(s)</t>
  </si>
  <si>
    <t>in other environmental impact 
indicators</t>
  </si>
  <si>
    <t>0.5 hour</t>
  </si>
  <si>
    <t>Consideration of financial 
impact</t>
  </si>
  <si>
    <t>Considered Life Cycle 
Phase(s)</t>
  </si>
  <si>
    <t xml:space="preserve"> </t>
  </si>
  <si>
    <t>Kriterium</t>
  </si>
  <si>
    <t>Zeitlicher Aufwand</t>
  </si>
  <si>
    <t>Aufwand</t>
  </si>
  <si>
    <t>Kosten</t>
  </si>
  <si>
    <t>für die Durchführung</t>
  </si>
  <si>
    <t>Betrachtete Lebenszyklusphase(n)</t>
  </si>
  <si>
    <t>Produktion</t>
  </si>
  <si>
    <t>Produktentwicklung</t>
  </si>
  <si>
    <t>andere Lebenszyklusphasen</t>
  </si>
  <si>
    <t>Betrachtete Umweltwirkung(en)</t>
  </si>
  <si>
    <t>elektrische Energie</t>
  </si>
  <si>
    <t>thermische Energie</t>
  </si>
  <si>
    <t>Material</t>
  </si>
  <si>
    <t xml:space="preserve">Quantifizierung </t>
  </si>
  <si>
    <t>in anderen Wirkungsindikatoren</t>
  </si>
  <si>
    <t>Nutzen</t>
  </si>
  <si>
    <t>Checkliste</t>
  </si>
  <si>
    <t>EWSM</t>
  </si>
  <si>
    <t>KEA</t>
  </si>
  <si>
    <t>KRA</t>
  </si>
  <si>
    <t>Methoden</t>
  </si>
  <si>
    <r>
      <rPr>
        <b/>
        <i/>
        <sz val="12"/>
        <color rgb="FFFF0000"/>
        <rFont val="Times New Roman"/>
        <family val="1"/>
      </rPr>
      <t>3.5 months/</t>
    </r>
    <r>
      <rPr>
        <i/>
        <sz val="12"/>
        <color rgb="FFFF0000"/>
        <rFont val="Times New Roman"/>
        <family val="1"/>
      </rPr>
      <t xml:space="preserve"> 2.5 months </t>
    </r>
  </si>
  <si>
    <r>
      <rPr>
        <b/>
        <i/>
        <sz val="12"/>
        <color rgb="FFFF0000"/>
        <rFont val="Times New Roman"/>
        <family val="1"/>
      </rPr>
      <t>3 months</t>
    </r>
    <r>
      <rPr>
        <i/>
        <sz val="12"/>
        <color rgb="FFFF0000"/>
        <rFont val="Times New Roman"/>
        <family val="1"/>
      </rPr>
      <t>/ 2 months</t>
    </r>
  </si>
  <si>
    <r>
      <rPr>
        <b/>
        <i/>
        <sz val="12"/>
        <color rgb="FFFF0000"/>
        <rFont val="Times New Roman"/>
        <family val="1"/>
      </rPr>
      <t>2 months</t>
    </r>
    <r>
      <rPr>
        <i/>
        <sz val="12"/>
        <color rgb="FFFF0000"/>
        <rFont val="Times New Roman"/>
        <family val="1"/>
      </rPr>
      <t>/ 1.5 months</t>
    </r>
  </si>
  <si>
    <r>
      <rPr>
        <b/>
        <i/>
        <sz val="12"/>
        <color rgb="FFFF0000"/>
        <rFont val="Times New Roman"/>
        <family val="1"/>
      </rPr>
      <t>3 months</t>
    </r>
    <r>
      <rPr>
        <i/>
        <sz val="12"/>
        <color rgb="FFFF0000"/>
        <rFont val="Times New Roman"/>
        <family val="1"/>
      </rPr>
      <t>/ 
2 months</t>
    </r>
  </si>
  <si>
    <r>
      <rPr>
        <b/>
        <i/>
        <sz val="12"/>
        <color rgb="FFFF0000"/>
        <rFont val="Times New Roman"/>
        <family val="1"/>
      </rPr>
      <t>2 days/</t>
    </r>
    <r>
      <rPr>
        <i/>
        <sz val="12"/>
        <color rgb="FFFF0000"/>
        <rFont val="Times New Roman"/>
        <family val="1"/>
      </rPr>
      <t xml:space="preserve">
 3 days</t>
    </r>
  </si>
  <si>
    <r>
      <rPr>
        <b/>
        <i/>
        <sz val="12"/>
        <color rgb="FFFF0000"/>
        <rFont val="Times New Roman"/>
        <family val="1"/>
      </rPr>
      <t xml:space="preserve">1 day/ </t>
    </r>
    <r>
      <rPr>
        <i/>
        <sz val="12"/>
        <color rgb="FFFF0000"/>
        <rFont val="Times New Roman"/>
        <family val="1"/>
      </rPr>
      <t xml:space="preserve">
2 days</t>
    </r>
  </si>
  <si>
    <r>
      <rPr>
        <b/>
        <i/>
        <sz val="12"/>
        <color rgb="FFFF0000"/>
        <rFont val="Times New Roman"/>
        <family val="1"/>
      </rPr>
      <t>1 day/</t>
    </r>
    <r>
      <rPr>
        <i/>
        <sz val="12"/>
        <color rgb="FFFF0000"/>
        <rFont val="Times New Roman"/>
        <family val="1"/>
      </rPr>
      <t xml:space="preserve">
2 days</t>
    </r>
  </si>
  <si>
    <r>
      <rPr>
        <b/>
        <i/>
        <sz val="12"/>
        <color rgb="FFFF0000"/>
        <rFont val="Times New Roman"/>
        <family val="1"/>
      </rPr>
      <t xml:space="preserve">2 days/ </t>
    </r>
    <r>
      <rPr>
        <i/>
        <sz val="12"/>
        <color rgb="FFFF0000"/>
        <rFont val="Times New Roman"/>
        <family val="1"/>
      </rPr>
      <t xml:space="preserve">
1 day/
3 days</t>
    </r>
  </si>
  <si>
    <r>
      <rPr>
        <b/>
        <i/>
        <sz val="12"/>
        <color rgb="FFFF0000"/>
        <rFont val="Times New Roman"/>
        <family val="1"/>
      </rPr>
      <t>~ 2,500 €</t>
    </r>
    <r>
      <rPr>
        <i/>
        <sz val="12"/>
        <color rgb="FFFF0000"/>
        <rFont val="Times New Roman"/>
        <family val="1"/>
      </rPr>
      <t>/ 1,000 €/
0 €</t>
    </r>
  </si>
  <si>
    <r>
      <rPr>
        <b/>
        <i/>
        <sz val="12"/>
        <color rgb="FFFF0000"/>
        <rFont val="Times New Roman"/>
        <family val="1"/>
      </rPr>
      <t>~ 2,500 €</t>
    </r>
    <r>
      <rPr>
        <i/>
        <sz val="12"/>
        <color rgb="FFFF0000"/>
        <rFont val="Times New Roman"/>
        <family val="1"/>
      </rPr>
      <t xml:space="preserve">/ 1,000 €/ 
0 € </t>
    </r>
  </si>
  <si>
    <r>
      <rPr>
        <b/>
        <i/>
        <sz val="12"/>
        <color rgb="FFFF0000"/>
        <rFont val="Times New Roman"/>
        <family val="1"/>
      </rPr>
      <t>~ 1,000 €</t>
    </r>
    <r>
      <rPr>
        <i/>
        <sz val="12"/>
        <color rgb="FFFF0000"/>
        <rFont val="Times New Roman"/>
        <family val="1"/>
      </rPr>
      <t xml:space="preserve"> / 
0 €</t>
    </r>
  </si>
  <si>
    <r>
      <rPr>
        <b/>
        <i/>
        <sz val="12"/>
        <color rgb="FFFF0000"/>
        <rFont val="Times New Roman"/>
        <family val="1"/>
      </rPr>
      <t>~ 500 €</t>
    </r>
    <r>
      <rPr>
        <i/>
        <sz val="12"/>
        <color rgb="FFFF0000"/>
        <rFont val="Times New Roman"/>
        <family val="1"/>
      </rPr>
      <t>/ 
0 €</t>
    </r>
  </si>
  <si>
    <r>
      <rPr>
        <b/>
        <i/>
        <sz val="12"/>
        <color rgb="FFFF0000"/>
        <rFont val="Times New Roman"/>
        <family val="1"/>
      </rPr>
      <t>~ 1,000 €</t>
    </r>
    <r>
      <rPr>
        <i/>
        <sz val="12"/>
        <color rgb="FFFF0000"/>
        <rFont val="Times New Roman"/>
        <family val="1"/>
      </rPr>
      <t>/ 
0 €</t>
    </r>
  </si>
  <si>
    <r>
      <rPr>
        <b/>
        <i/>
        <sz val="12"/>
        <color rgb="FFFF0000"/>
        <rFont val="Times New Roman"/>
        <family val="1"/>
      </rPr>
      <t>~ 2,500 €/</t>
    </r>
    <r>
      <rPr>
        <i/>
        <sz val="12"/>
        <color rgb="FFFF0000"/>
        <rFont val="Times New Roman"/>
        <family val="1"/>
      </rPr>
      <t xml:space="preserve"> 
1,000 €/ 
0 € </t>
    </r>
  </si>
  <si>
    <r>
      <rPr>
        <b/>
        <i/>
        <sz val="12"/>
        <color rgb="FFFF0000"/>
        <rFont val="Times New Roman"/>
        <family val="1"/>
      </rPr>
      <t>~ 9,000 €</t>
    </r>
    <r>
      <rPr>
        <i/>
        <sz val="12"/>
        <color rgb="FFFF0000"/>
        <rFont val="Times New Roman"/>
        <family val="1"/>
      </rPr>
      <t xml:space="preserve">/
4,500 €/
0 € </t>
    </r>
  </si>
  <si>
    <r>
      <rPr>
        <b/>
        <i/>
        <sz val="12"/>
        <color rgb="FFFF0000"/>
        <rFont val="Times New Roman"/>
        <family val="1"/>
      </rPr>
      <t>~ 1,300 €</t>
    </r>
    <r>
      <rPr>
        <i/>
        <sz val="12"/>
        <color rgb="FFFF0000"/>
        <rFont val="Times New Roman"/>
        <family val="1"/>
      </rPr>
      <t>/ 
0 €</t>
    </r>
  </si>
  <si>
    <r>
      <rPr>
        <b/>
        <i/>
        <sz val="12"/>
        <color rgb="FFFF0000"/>
        <rFont val="Times New Roman"/>
        <family val="1"/>
      </rPr>
      <t>~ 4,500 €</t>
    </r>
    <r>
      <rPr>
        <i/>
        <sz val="12"/>
        <color rgb="FFFF0000"/>
        <rFont val="Times New Roman"/>
        <family val="1"/>
      </rPr>
      <t>/
0 €</t>
    </r>
  </si>
  <si>
    <t>für das initiale Erlernen</t>
  </si>
  <si>
    <t>für die Datenaufnahme</t>
  </si>
  <si>
    <t>Methode</t>
  </si>
  <si>
    <t>für die Berechnung und Visualisierung</t>
  </si>
  <si>
    <t>Berücksichtigung der Nutzungsdauer</t>
  </si>
  <si>
    <t>Berücksichtigung finanzieller Aspekte</t>
  </si>
  <si>
    <t>Gewich-tung</t>
  </si>
  <si>
    <t>Bewertung Nutzen (50%)</t>
  </si>
  <si>
    <t>Gesamtbewertung (100%)</t>
  </si>
  <si>
    <t>Bewertung Aufwand (50%)</t>
  </si>
  <si>
    <r>
      <t>in kg CO</t>
    </r>
    <r>
      <rPr>
        <vertAlign val="subscript"/>
        <sz val="10"/>
        <color theme="1"/>
        <rFont val="Calibri"/>
        <family val="2"/>
        <scheme val="minor"/>
      </rPr>
      <t>2</t>
    </r>
    <r>
      <rPr>
        <sz val="10"/>
        <color theme="1"/>
        <rFont val="Calibri"/>
        <family val="2"/>
        <scheme val="minor"/>
      </rPr>
      <t>-Äquivalenten</t>
    </r>
  </si>
  <si>
    <t>Bewertung zum Vergleich der Hotspot-Analysemethoden</t>
  </si>
  <si>
    <t xml:space="preserve">Grau hinterlegte Felder können je nach Randbedingungen in der Prozesskette angepasst werden, bspw. wenn bereits Sensorik vorhanden ist.
</t>
  </si>
  <si>
    <t>Abkürzung</t>
  </si>
  <si>
    <t>Beschreibung</t>
  </si>
  <si>
    <t>Ökobilanz (Life Cycle Assessment, LCA)</t>
  </si>
  <si>
    <t>B. Smith, The greenhouse gas protocol. A corporate accounting and reporting standard. Rev. ed. Washington, DC, Conches-Geneva: World Resources Institute; World Business Council for Sustainable Development (2004)
T. Wiedmann, J.C. Minx, A Definition of 'Carbon Footprint', C. C. Pertsova, Ecological Economics Research Trends: Chapter 1 Nova Science Publishers (2008) 1-11</t>
  </si>
  <si>
    <t>MCFA</t>
  </si>
  <si>
    <t>Materialflusskostenrechnung (Material Flow Cost Accounting, MFCA)</t>
  </si>
  <si>
    <t>Y. Kishita, B. H. Low, S. Fukushige, Y. Umeda, A. Suzuki, T. Kawabe, Checklist-Based Assessment Methodology for Sustainable Design. Journal of Mechanical Design 132, 9 (2010)</t>
  </si>
  <si>
    <t>Energiewertstrommethode (EWSM)</t>
  </si>
  <si>
    <t>K. Erlach, Energy Value Stream: Increasing Energy Efficiency in Production. in G. Schuh, R. Neugebauer, E. Uhlmann (Eds.), Future Trends in Production Engineering, Springer Berlin Heidelberg (2013) 343–349</t>
  </si>
  <si>
    <t>ABC-Analyse</t>
  </si>
  <si>
    <t>Portfoliomatrix (PM)</t>
  </si>
  <si>
    <t>Kumulierter Energieaufwand (KEA)</t>
  </si>
  <si>
    <t>Verein Deutscher Ingenieure, VDI 4600 - Cumulative energy demand (KEA) - Terms, definitions, methods of calculation. Beuth Verlag
GmbH, Berlin (2012)</t>
  </si>
  <si>
    <t>Kumulierter Ressourcenaufwand (KRA)</t>
  </si>
  <si>
    <t>Verein Deutscher Ingenieure, VDI 4800 - Resource efficiency - Evaluation of raw material demand. Beuth Verlag GmbH, Berlin (2018)</t>
  </si>
  <si>
    <t>Quellen</t>
  </si>
  <si>
    <t>DIN EN ISO 14040:2021-02, Environmental management - Life cycle assessment - Principles and framework, Beuth Verlag GmbH (2021)</t>
  </si>
  <si>
    <t>Beschreibung der Hotspot-Analysemethoden</t>
  </si>
  <si>
    <t xml:space="preserve">entnommen und übersetzt aus Weyand et al. 2022 "Systematic Comparison of Analysis Methods to Identify Resource Efficiency Hotspots in Production Sites", DOI: 10.2139/ssrn.4079206  </t>
  </si>
  <si>
    <t>Die Materialflusskostenrechnung ist eine Analysemethode mit einem integrierten ökonomisch-ökologischen Ansatz. Es wird eine Beziehung zwischen den physischen Materialvariablen, wie den Gewichten der verwendeten Materialien, und den finanziellen Daten, sprich den Kosten, hergestellt. Die Ergebnisse werden in einem Materialflussmodell dargestellt, das mit Hilfe eines Sankey-Diagramms visualisiert wird. Grundgedanke ist, dass auch in nicht wertschöpfende Outputs wie beispielsweise Abfällen Energie, Ressourcen und damit Kosten geflossen sind, weswegen es gilt, diese Outputs möglichst zu minimieren.</t>
  </si>
  <si>
    <t>DIN e.V. DIN EN ISO 14051 - Environmental management – Material flow cost accounting – General framework, Beuth Verlag GmbH, Berlin (2011)</t>
  </si>
  <si>
    <t>Mit Hilfe von Checklisten kann ein Produktionsstandort anhand verschiedener aufgelisteter Aspekte oder Fragen analysiert werden. Diese Methode beinhaltet keine Messungen, kann aber aufgrund der vielen verschiedenen Formen von Checklisten zu einer hohen Anzahl von identifizierten Hotspots und möglichen Maßnahmen führen. Viele Checklisten in unterschiedlicher Form sind bereits online verfügbar, es besteht aber auch die Möglichkeit, eigene, auf die spezifischen Formen von Produktionsstandorten zugeschnittene Checklisten zu erstellen.</t>
  </si>
  <si>
    <t>Die Energiewertstrommethode basiert auf der Wertstrommethode (WSM), die zwischen wertschöpfenden und nicht wertschöpfenden Prozessen unterscheidet. Die WSA betrachtet nur die Faktoren Material, Personal, Maschinen und Prozesssteuerung. Um auch die benötigte Energie mit einzubeziehen, hat das Fraunhofer-Institut für Produktionstechnik und Automatisierung die WSM zur Energiewertstrommethode weiterentwickelt, mit dem Ziel, alle am Produktionsstandort anfallenden Energieströme zu erfassen und deren Effizienz zu steigern. Die Visualisierung erfolgt in einer ähnlichen Vorlage wie bei der WSA.</t>
  </si>
  <si>
    <t>Der Fokus bei der ABC-Analyse liegt nicht auf der detaillierten Analyse von Daten, sondern auf der Priorisierung der jeweiligen Untersuchungsobjekte. Die ABC-Analyse kommt auch außerhalb des Bereichs der Ressourceneffizienz vor, wird hier aber auf die Anschlussleistung von Maschinen angewandt, indem sie diese miteinander vergleicht und die Maschinen entsprechend in die Kategorien A, B oder C einordnet.</t>
  </si>
  <si>
    <t>G. Posselt, Towards Energy Transparent Factories, Springer International Publishing (2016)</t>
  </si>
  <si>
    <t>Die Methode der Portfoliomatrix ist eine Erweiterung der ABC-Analyse, die neben der Anschlussleistung auch die Nutzungsdauer mit einbezieht und in einer Matrixform darstellt, so dass jeder Quadrant eine andere Wichtigkeit markiert. Die Maschinen mit hoher Anschlussleistung und hoher Nutzungsdauer werden als relevante Hotspots zuerst betrachtet.</t>
  </si>
  <si>
    <t>S. Thiede, Energy Efficiency in Manufacturing Systems. 1st ed. Springer Berlin / Heidelberg (2012)</t>
  </si>
  <si>
    <t>Beim kumulierten Energieaufwand wird der gesamte Lebenszyklus eines Produktes hinsichtlich seines Primärenergieverbrauchs bewertet. Dazu wird der Energieverbrauch von Rohstoffgewinnung, Produktion, Nutzung und Entsorgung ermittelt und aufaddiert.</t>
  </si>
  <si>
    <t>Der kumulierte Materialaufwand misst alle Rohstoffe, die für die Herstellung eines Produktes über den gesamten Lebenszyklus benötigt werden. Dazu gehören alle Rohstoffe, die bei der Produktion und beim Transport verwendet werden, sowie die materiellen Energieträger für bspw. die Stromerzeugung.</t>
  </si>
  <si>
    <t xml:space="preserve">Genauere Informationen zur Anwendung und Entstehung des Tools finden sich in der Dissertation von Astrid Weyand, PTW TU Darmstadt (Veröffentlichung vorraussichtlich Juli 2024)
</t>
  </si>
  <si>
    <r>
      <t>Die Ökobilanz ist eine Bilanzierungsmethode, die die Umweltauswirkungen eines Produkts von der Gewinnung der Rohstoffe über die Herstellung und Nutzung bis hin zur Entsorgung berücksichtigt. Die Auswirkungen können in verschiedenen Wirkungskategorien wie bspw. Klimawandel quantifiziert werden. Um die benötigten Faktoren (bspw. CO</t>
    </r>
    <r>
      <rPr>
        <vertAlign val="subscript"/>
        <sz val="10"/>
        <color theme="1"/>
        <rFont val="Calibri"/>
        <family val="2"/>
        <scheme val="minor"/>
      </rPr>
      <t>2</t>
    </r>
    <r>
      <rPr>
        <sz val="10"/>
        <color theme="1"/>
        <rFont val="Calibri"/>
        <family val="2"/>
        <scheme val="minor"/>
      </rPr>
      <t>-Äquivalente) für die betrachteten Ressourcen zu erhalten, können Datenbanken wie bspw. ecoinvent oder GaBi verwendet werden.</t>
    </r>
  </si>
  <si>
    <r>
      <t>CO</t>
    </r>
    <r>
      <rPr>
        <b/>
        <vertAlign val="subscript"/>
        <sz val="10"/>
        <color theme="1"/>
        <rFont val="Calibri"/>
        <family val="2"/>
        <scheme val="minor"/>
      </rPr>
      <t>2</t>
    </r>
    <r>
      <rPr>
        <b/>
        <sz val="10"/>
        <color theme="1"/>
        <rFont val="Calibri"/>
        <family val="2"/>
        <scheme val="minor"/>
      </rPr>
      <t>-Bilanz (Carbon Footprint, CF)</t>
    </r>
  </si>
  <si>
    <r>
      <t>Die CO</t>
    </r>
    <r>
      <rPr>
        <vertAlign val="subscript"/>
        <sz val="10"/>
        <color theme="1"/>
        <rFont val="Calibri"/>
        <family val="2"/>
        <scheme val="minor"/>
      </rPr>
      <t>2</t>
    </r>
    <r>
      <rPr>
        <sz val="10"/>
        <color theme="1"/>
        <rFont val="Calibri"/>
        <family val="2"/>
        <scheme val="minor"/>
      </rPr>
      <t>-Bilanz, korrekter Treibhausgasbilanz, ist eine spezielle Form der Ökobilanz, bei der die betrachtete Wirkungskategorie das Treibhauspotenzial, quantifiziert in CO</t>
    </r>
    <r>
      <rPr>
        <vertAlign val="subscript"/>
        <sz val="10"/>
        <color theme="1"/>
        <rFont val="Calibri"/>
        <family val="2"/>
        <scheme val="minor"/>
      </rPr>
      <t>2</t>
    </r>
    <r>
      <rPr>
        <sz val="10"/>
        <color theme="1"/>
        <rFont val="Calibri"/>
        <family val="2"/>
        <scheme val="minor"/>
      </rPr>
      <t>-Äquivalenten, ist. Die CO2-Bilanz kann für Produkte (Product Carbon Footprint, PCF) oder Unternehmen (Corporate Carbon Footprint, CCF) erstellt und in direkte (Scope 1) und indirekte Emissionen (Scope 2, Scope 3) gemäß dem Greenhouse Gas Protocol unterteilt werden.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</si>
</sst>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quot;;[Red]\-#,##0\ &quot;€&quot;"/>
  </numFmts>
  <fonts count="31" x14ac:knownFonts="1">
    <font>
      <sz val="11"/>
      <color theme="1"/>
      <name val="Calibri"/>
      <family val="2"/>
      <scheme val="minor"/>
    </font>
    <font>
      <sz val="11"/>
      <name val="Calibri"/>
      <family val="2"/>
      <scheme val="minor"/>
    </font>
    <font>
      <sz val="10"/>
      <color theme="1"/>
      <name val="Arial"/>
      <family val="2"/>
    </font>
    <font>
      <sz val="10"/>
      <name val="Arial"/>
      <family val="2"/>
    </font>
    <font>
      <b/>
      <sz val="10"/>
      <color theme="1"/>
      <name val="Arial"/>
      <family val="2"/>
    </font>
    <font>
      <i/>
      <sz val="10"/>
      <color theme="1"/>
      <name val="Arial"/>
      <family val="2"/>
    </font>
    <font>
      <b/>
      <sz val="10"/>
      <name val="Arial"/>
      <family val="2"/>
    </font>
    <font>
      <sz val="8"/>
      <color theme="1"/>
      <name val="Arial"/>
      <family val="2"/>
    </font>
    <font>
      <i/>
      <sz val="10"/>
      <color theme="1"/>
      <name val="Calibri"/>
      <family val="2"/>
      <scheme val="minor"/>
    </font>
    <font>
      <sz val="10"/>
      <name val="Calibri"/>
      <family val="2"/>
      <scheme val="minor"/>
    </font>
    <font>
      <b/>
      <sz val="10"/>
      <color theme="0"/>
      <name val="Arial"/>
      <family val="2"/>
    </font>
    <font>
      <vertAlign val="subscript"/>
      <sz val="10"/>
      <color theme="1"/>
      <name val="Arial"/>
      <family val="2"/>
    </font>
    <font>
      <sz val="10"/>
      <color theme="0"/>
      <name val="Arial"/>
      <family val="2"/>
    </font>
    <font>
      <sz val="12"/>
      <color theme="0"/>
      <name val="Calibri"/>
      <family val="2"/>
      <scheme val="minor"/>
    </font>
    <font>
      <b/>
      <sz val="12"/>
      <color theme="0"/>
      <name val="Times New Roman"/>
      <family val="1"/>
    </font>
    <font>
      <sz val="12"/>
      <color theme="0"/>
      <name val="Times New Roman"/>
      <family val="1"/>
    </font>
    <font>
      <sz val="12"/>
      <color theme="1"/>
      <name val="Times New Roman"/>
      <family val="1"/>
    </font>
    <font>
      <b/>
      <sz val="12"/>
      <color theme="1"/>
      <name val="Times New Roman"/>
      <family val="1"/>
    </font>
    <font>
      <i/>
      <sz val="12"/>
      <color theme="1"/>
      <name val="Times New Roman"/>
      <family val="1"/>
    </font>
    <font>
      <vertAlign val="subscript"/>
      <sz val="12"/>
      <color theme="1"/>
      <name val="Times New Roman"/>
      <family val="1"/>
    </font>
    <font>
      <i/>
      <sz val="12"/>
      <color rgb="FFFF0000"/>
      <name val="Times New Roman"/>
      <family val="1"/>
    </font>
    <font>
      <b/>
      <i/>
      <sz val="12"/>
      <color rgb="FFFF0000"/>
      <name val="Times New Roman"/>
      <family val="1"/>
    </font>
    <font>
      <b/>
      <sz val="10"/>
      <color theme="0"/>
      <name val="Calibri"/>
      <family val="2"/>
      <scheme val="minor"/>
    </font>
    <font>
      <b/>
      <sz val="10"/>
      <name val="Calibri"/>
      <family val="2"/>
      <scheme val="minor"/>
    </font>
    <font>
      <sz val="10"/>
      <color theme="1"/>
      <name val="Calibri"/>
      <family val="2"/>
      <scheme val="minor"/>
    </font>
    <font>
      <b/>
      <sz val="10"/>
      <color theme="1"/>
      <name val="Calibri"/>
      <family val="2"/>
      <scheme val="minor"/>
    </font>
    <font>
      <vertAlign val="subscript"/>
      <sz val="10"/>
      <color theme="1"/>
      <name val="Calibri"/>
      <family val="2"/>
      <scheme val="minor"/>
    </font>
    <font>
      <sz val="10"/>
      <color theme="0"/>
      <name val="Calibri"/>
      <family val="2"/>
      <scheme val="minor"/>
    </font>
    <font>
      <b/>
      <u/>
      <sz val="16"/>
      <color theme="1"/>
      <name val="Calibri"/>
      <family val="2"/>
      <scheme val="minor"/>
    </font>
    <font>
      <i/>
      <sz val="10"/>
      <name val="Calibri"/>
      <family val="2"/>
      <scheme val="minor"/>
    </font>
    <font>
      <b/>
      <vertAlign val="subscript"/>
      <sz val="10"/>
      <color theme="1"/>
      <name val="Calibri"/>
      <family val="2"/>
      <scheme val="minor"/>
    </font>
  </fonts>
  <fills count="8">
    <fill>
      <patternFill patternType="none"/>
    </fill>
    <fill>
      <patternFill patternType="gray125"/>
    </fill>
    <fill>
      <patternFill patternType="solid">
        <fgColor rgb="FF5F5F5F"/>
        <bgColor indexed="64"/>
      </patternFill>
    </fill>
    <fill>
      <patternFill patternType="solid">
        <fgColor theme="2" tint="-9.9978637043366805E-2"/>
        <bgColor indexed="64"/>
      </patternFill>
    </fill>
    <fill>
      <patternFill patternType="solid">
        <fgColor rgb="FFB90F22"/>
        <bgColor indexed="64"/>
      </patternFill>
    </fill>
    <fill>
      <patternFill patternType="solid">
        <fgColor rgb="FF94C120"/>
        <bgColor indexed="64"/>
      </patternFill>
    </fill>
    <fill>
      <patternFill patternType="solid">
        <fgColor rgb="FFCFEB89"/>
        <bgColor indexed="64"/>
      </patternFill>
    </fill>
    <fill>
      <patternFill patternType="solid">
        <fgColor theme="1"/>
        <bgColor indexed="64"/>
      </patternFill>
    </fill>
  </fills>
  <borders count="5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style="thin">
        <color indexed="64"/>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thin">
        <color theme="0"/>
      </left>
      <right/>
      <top/>
      <bottom/>
      <diagonal/>
    </border>
    <border>
      <left style="thin">
        <color theme="0"/>
      </left>
      <right style="thin">
        <color theme="0"/>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theme="0"/>
      </left>
      <right/>
      <top/>
      <bottom style="thin">
        <color theme="0"/>
      </bottom>
      <diagonal/>
    </border>
    <border>
      <left style="thin">
        <color theme="0"/>
      </left>
      <right style="thin">
        <color theme="0"/>
      </right>
      <top/>
      <bottom/>
      <diagonal/>
    </border>
    <border>
      <left style="thin">
        <color theme="0"/>
      </left>
      <right style="thin">
        <color theme="0"/>
      </right>
      <top style="thin">
        <color indexed="64"/>
      </top>
      <bottom/>
      <diagonal/>
    </border>
    <border>
      <left/>
      <right style="thin">
        <color theme="0"/>
      </right>
      <top/>
      <bottom/>
      <diagonal/>
    </border>
    <border>
      <left/>
      <right/>
      <top/>
      <bottom style="thin">
        <color theme="0"/>
      </bottom>
      <diagonal/>
    </border>
    <border>
      <left style="thin">
        <color indexed="64"/>
      </left>
      <right style="thin">
        <color indexed="64"/>
      </right>
      <top style="thin">
        <color theme="0"/>
      </top>
      <bottom style="thin">
        <color theme="0"/>
      </bottom>
      <diagonal/>
    </border>
    <border>
      <left/>
      <right style="thin">
        <color theme="0"/>
      </right>
      <top style="thin">
        <color indexed="64"/>
      </top>
      <bottom/>
      <diagonal/>
    </border>
    <border>
      <left/>
      <right style="thin">
        <color indexed="64"/>
      </right>
      <top/>
      <bottom style="thin">
        <color theme="0"/>
      </bottom>
      <diagonal/>
    </border>
    <border>
      <left style="thin">
        <color theme="0"/>
      </left>
      <right style="thin">
        <color theme="0"/>
      </right>
      <top style="medium">
        <color indexed="64"/>
      </top>
      <bottom style="medium">
        <color indexed="64"/>
      </bottom>
      <diagonal/>
    </border>
    <border>
      <left/>
      <right/>
      <top style="medium">
        <color indexed="64"/>
      </top>
      <bottom style="medium">
        <color indexed="64"/>
      </bottom>
      <diagonal/>
    </border>
    <border>
      <left/>
      <right style="thin">
        <color theme="0"/>
      </right>
      <top style="medium">
        <color indexed="64"/>
      </top>
      <bottom style="medium">
        <color indexed="64"/>
      </bottom>
      <diagonal/>
    </border>
    <border>
      <left style="medium">
        <color indexed="64"/>
      </left>
      <right style="thin">
        <color rgb="FF94C120"/>
      </right>
      <top style="medium">
        <color indexed="64"/>
      </top>
      <bottom style="medium">
        <color indexed="64"/>
      </bottom>
      <diagonal/>
    </border>
    <border>
      <left style="thin">
        <color indexed="64"/>
      </left>
      <right style="thin">
        <color theme="0"/>
      </right>
      <top/>
      <bottom style="thin">
        <color indexed="64"/>
      </bottom>
      <diagonal/>
    </border>
    <border>
      <left style="thin">
        <color indexed="64"/>
      </left>
      <right style="thin">
        <color theme="0"/>
      </right>
      <top style="thin">
        <color indexed="64"/>
      </top>
      <bottom/>
      <diagonal/>
    </border>
    <border>
      <left style="thin">
        <color indexed="64"/>
      </left>
      <right style="thin">
        <color theme="0"/>
      </right>
      <top/>
      <bottom/>
      <diagonal/>
    </border>
    <border>
      <left style="thin">
        <color theme="0"/>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indexed="64"/>
      </top>
      <bottom style="thin">
        <color theme="0"/>
      </bottom>
      <diagonal/>
    </border>
    <border>
      <left style="thin">
        <color indexed="64"/>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top/>
      <bottom style="medium">
        <color indexed="64"/>
      </bottom>
      <diagonal/>
    </border>
    <border>
      <left/>
      <right/>
      <top style="thin">
        <color indexed="64"/>
      </top>
      <bottom style="thin">
        <color indexed="64"/>
      </bottom>
      <diagonal/>
    </border>
    <border>
      <left style="thin">
        <color indexed="64"/>
      </left>
      <right/>
      <top/>
      <bottom style="medium">
        <color indexed="64"/>
      </bottom>
      <diagonal/>
    </border>
    <border>
      <left style="thin">
        <color indexed="64"/>
      </left>
      <right/>
      <top/>
      <bottom style="thin">
        <color theme="0"/>
      </bottom>
      <diagonal/>
    </border>
    <border>
      <left style="thin">
        <color indexed="64"/>
      </left>
      <right/>
      <top/>
      <bottom style="thin">
        <color indexed="64"/>
      </bottom>
      <diagonal/>
    </border>
    <border>
      <left style="medium">
        <color indexed="64"/>
      </left>
      <right style="thin">
        <color theme="0"/>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theme="0"/>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style="thin">
        <color theme="0"/>
      </right>
      <top style="medium">
        <color indexed="64"/>
      </top>
      <bottom style="medium">
        <color indexed="64"/>
      </bottom>
      <diagonal/>
    </border>
  </borders>
  <cellStyleXfs count="1">
    <xf numFmtId="0" fontId="0" fillId="0" borderId="0"/>
  </cellStyleXfs>
  <cellXfs count="228">
    <xf numFmtId="0" fontId="0" fillId="0" borderId="0" xfId="0"/>
    <xf numFmtId="0" fontId="0" fillId="0" borderId="7" xfId="0" applyBorder="1"/>
    <xf numFmtId="0" fontId="0" fillId="0" borderId="9" xfId="0" applyBorder="1"/>
    <xf numFmtId="0" fontId="0" fillId="0" borderId="13" xfId="0" applyBorder="1"/>
    <xf numFmtId="0" fontId="0" fillId="0" borderId="8" xfId="0" applyBorder="1"/>
    <xf numFmtId="0" fontId="0" fillId="0" borderId="15" xfId="0" applyBorder="1"/>
    <xf numFmtId="0" fontId="1" fillId="0" borderId="0" xfId="0" applyFont="1"/>
    <xf numFmtId="0" fontId="4" fillId="0" borderId="0" xfId="0" applyFont="1"/>
    <xf numFmtId="0" fontId="6" fillId="0" borderId="5" xfId="0" applyFont="1" applyBorder="1"/>
    <xf numFmtId="0" fontId="4" fillId="0" borderId="0" xfId="0" applyFont="1" applyAlignment="1">
      <alignment vertical="top"/>
    </xf>
    <xf numFmtId="0" fontId="0" fillId="0" borderId="0" xfId="0" applyAlignment="1">
      <alignment vertical="top"/>
    </xf>
    <xf numFmtId="0" fontId="4" fillId="0" borderId="5" xfId="0" applyFont="1" applyBorder="1"/>
    <xf numFmtId="0" fontId="2" fillId="0" borderId="8" xfId="0" applyFont="1" applyBorder="1"/>
    <xf numFmtId="0" fontId="7" fillId="0" borderId="8" xfId="0" applyFont="1" applyBorder="1"/>
    <xf numFmtId="0" fontId="0" fillId="0" borderId="19" xfId="0" applyBorder="1"/>
    <xf numFmtId="0" fontId="7" fillId="0" borderId="7" xfId="0" applyFont="1" applyBorder="1"/>
    <xf numFmtId="0" fontId="5" fillId="0" borderId="5" xfId="0" applyFont="1" applyBorder="1" applyAlignment="1">
      <alignment horizontal="center"/>
    </xf>
    <xf numFmtId="0" fontId="8" fillId="0" borderId="5" xfId="0" applyFont="1" applyBorder="1" applyAlignment="1">
      <alignment horizontal="center"/>
    </xf>
    <xf numFmtId="0" fontId="2" fillId="0" borderId="0" xfId="0" applyFont="1" applyAlignment="1">
      <alignment horizontal="left" indent="1"/>
    </xf>
    <xf numFmtId="0" fontId="2" fillId="0" borderId="5" xfId="0" applyFont="1" applyBorder="1" applyAlignment="1">
      <alignment horizontal="left" indent="1"/>
    </xf>
    <xf numFmtId="0" fontId="0" fillId="0" borderId="22" xfId="0" applyBorder="1"/>
    <xf numFmtId="0" fontId="1" fillId="0" borderId="6" xfId="0" applyFont="1" applyBorder="1"/>
    <xf numFmtId="0" fontId="0" fillId="0" borderId="21" xfId="0" applyBorder="1"/>
    <xf numFmtId="0" fontId="6" fillId="0" borderId="3" xfId="0" applyFont="1" applyBorder="1"/>
    <xf numFmtId="0" fontId="1" fillId="0" borderId="25" xfId="0" applyFont="1" applyBorder="1"/>
    <xf numFmtId="0" fontId="0" fillId="0" borderId="18" xfId="0" applyBorder="1"/>
    <xf numFmtId="0" fontId="2" fillId="0" borderId="6" xfId="0" applyFont="1" applyBorder="1" applyAlignment="1">
      <alignment horizontal="center"/>
    </xf>
    <xf numFmtId="0" fontId="2" fillId="0" borderId="6" xfId="0" applyFont="1" applyBorder="1" applyAlignment="1">
      <alignment horizontal="center" vertical="top"/>
    </xf>
    <xf numFmtId="0" fontId="6" fillId="0" borderId="10" xfId="0" applyFont="1" applyBorder="1"/>
    <xf numFmtId="0" fontId="1" fillId="0" borderId="23" xfId="0" applyFont="1" applyBorder="1"/>
    <xf numFmtId="0" fontId="5" fillId="0" borderId="32" xfId="0" applyFont="1" applyBorder="1" applyAlignment="1">
      <alignment horizontal="center"/>
    </xf>
    <xf numFmtId="0" fontId="5" fillId="0" borderId="30" xfId="0" applyFont="1" applyBorder="1" applyAlignment="1">
      <alignment horizontal="center"/>
    </xf>
    <xf numFmtId="0" fontId="5" fillId="0" borderId="19" xfId="0" applyFont="1" applyBorder="1" applyAlignment="1">
      <alignment horizontal="center"/>
    </xf>
    <xf numFmtId="0" fontId="5" fillId="0" borderId="12" xfId="0" applyFont="1" applyBorder="1" applyAlignment="1">
      <alignment horizontal="center"/>
    </xf>
    <xf numFmtId="0" fontId="10" fillId="2" borderId="12" xfId="0" applyFont="1" applyFill="1" applyBorder="1" applyAlignment="1">
      <alignment horizontal="center"/>
    </xf>
    <xf numFmtId="0" fontId="10" fillId="2" borderId="5" xfId="0" applyFont="1" applyFill="1" applyBorder="1" applyAlignment="1">
      <alignment horizontal="center"/>
    </xf>
    <xf numFmtId="0" fontId="8" fillId="0" borderId="32" xfId="0" applyFont="1" applyBorder="1" applyAlignment="1">
      <alignment horizontal="center"/>
    </xf>
    <xf numFmtId="0" fontId="8" fillId="0" borderId="12" xfId="0" applyFont="1" applyBorder="1" applyAlignment="1">
      <alignment horizontal="center"/>
    </xf>
    <xf numFmtId="0" fontId="10" fillId="2" borderId="30" xfId="0" applyFont="1" applyFill="1" applyBorder="1" applyAlignment="1">
      <alignment horizontal="center"/>
    </xf>
    <xf numFmtId="0" fontId="2" fillId="3" borderId="6" xfId="0" applyFont="1" applyFill="1" applyBorder="1" applyAlignment="1">
      <alignment horizontal="center"/>
    </xf>
    <xf numFmtId="0" fontId="2" fillId="3" borderId="3" xfId="0" applyFont="1" applyFill="1" applyBorder="1" applyAlignment="1">
      <alignment horizontal="center"/>
    </xf>
    <xf numFmtId="0" fontId="12" fillId="4" borderId="29" xfId="0" applyFont="1" applyFill="1" applyBorder="1"/>
    <xf numFmtId="0" fontId="10" fillId="4" borderId="27" xfId="0" applyFont="1" applyFill="1" applyBorder="1"/>
    <xf numFmtId="0" fontId="12" fillId="4" borderId="28" xfId="0" applyFont="1" applyFill="1" applyBorder="1"/>
    <xf numFmtId="2" fontId="12" fillId="4" borderId="26" xfId="0" applyNumberFormat="1" applyFont="1" applyFill="1" applyBorder="1" applyAlignment="1">
      <alignment horizontal="center"/>
    </xf>
    <xf numFmtId="2" fontId="12" fillId="4" borderId="33" xfId="0" applyNumberFormat="1" applyFont="1" applyFill="1" applyBorder="1" applyAlignment="1">
      <alignment horizontal="center"/>
    </xf>
    <xf numFmtId="2" fontId="12" fillId="4" borderId="36" xfId="0" applyNumberFormat="1" applyFont="1" applyFill="1" applyBorder="1" applyAlignment="1">
      <alignment horizontal="center"/>
    </xf>
    <xf numFmtId="2" fontId="12" fillId="4" borderId="35" xfId="0" applyNumberFormat="1" applyFont="1" applyFill="1" applyBorder="1" applyAlignment="1">
      <alignment horizontal="center"/>
    </xf>
    <xf numFmtId="2" fontId="12" fillId="4" borderId="37" xfId="0" applyNumberFormat="1" applyFont="1" applyFill="1" applyBorder="1" applyAlignment="1">
      <alignment horizontal="center"/>
    </xf>
    <xf numFmtId="2" fontId="12" fillId="4" borderId="28" xfId="0" applyNumberFormat="1" applyFont="1" applyFill="1" applyBorder="1" applyAlignment="1">
      <alignment horizontal="center"/>
    </xf>
    <xf numFmtId="2" fontId="12" fillId="4" borderId="27" xfId="0" applyNumberFormat="1" applyFont="1" applyFill="1" applyBorder="1" applyAlignment="1">
      <alignment horizontal="center"/>
    </xf>
    <xf numFmtId="0" fontId="6" fillId="3" borderId="5" xfId="0" applyFont="1" applyFill="1" applyBorder="1" applyAlignment="1">
      <alignment horizontal="left"/>
    </xf>
    <xf numFmtId="0" fontId="3" fillId="3" borderId="3" xfId="0" applyFont="1" applyFill="1" applyBorder="1" applyAlignment="1">
      <alignment horizontal="center"/>
    </xf>
    <xf numFmtId="2" fontId="3" fillId="3" borderId="5" xfId="0" applyNumberFormat="1" applyFont="1" applyFill="1" applyBorder="1" applyAlignment="1">
      <alignment horizontal="center"/>
    </xf>
    <xf numFmtId="2" fontId="9" fillId="3" borderId="5" xfId="0" applyNumberFormat="1" applyFont="1" applyFill="1" applyBorder="1" applyAlignment="1">
      <alignment horizontal="center"/>
    </xf>
    <xf numFmtId="0" fontId="4" fillId="3" borderId="0" xfId="0" applyFont="1" applyFill="1"/>
    <xf numFmtId="0" fontId="2" fillId="3" borderId="34" xfId="0" applyFont="1" applyFill="1" applyBorder="1" applyAlignment="1">
      <alignment horizontal="center"/>
    </xf>
    <xf numFmtId="2" fontId="2" fillId="3" borderId="0" xfId="0" applyNumberFormat="1" applyFont="1" applyFill="1" applyAlignment="1">
      <alignment horizontal="center"/>
    </xf>
    <xf numFmtId="0" fontId="4" fillId="0" borderId="16" xfId="0" applyFont="1" applyBorder="1" applyAlignment="1">
      <alignment vertical="top"/>
    </xf>
    <xf numFmtId="0" fontId="2" fillId="0" borderId="2" xfId="0" applyFont="1" applyBorder="1" applyAlignment="1">
      <alignment horizontal="center"/>
    </xf>
    <xf numFmtId="0" fontId="16" fillId="0" borderId="0" xfId="0" applyFont="1" applyAlignment="1">
      <alignment horizontal="left" vertical="top"/>
    </xf>
    <xf numFmtId="0" fontId="16" fillId="0" borderId="0" xfId="0" applyFont="1" applyAlignment="1">
      <alignment vertical="top"/>
    </xf>
    <xf numFmtId="0" fontId="18" fillId="0" borderId="32" xfId="0" applyFont="1" applyBorder="1" applyAlignment="1">
      <alignment horizontal="center" vertical="top" wrapText="1"/>
    </xf>
    <xf numFmtId="0" fontId="18" fillId="0" borderId="19" xfId="0" applyFont="1" applyBorder="1" applyAlignment="1">
      <alignment horizontal="center" vertical="top" wrapText="1"/>
    </xf>
    <xf numFmtId="0" fontId="16" fillId="0" borderId="5" xfId="0" applyFont="1" applyBorder="1" applyAlignment="1">
      <alignment horizontal="left" vertical="top"/>
    </xf>
    <xf numFmtId="0" fontId="16" fillId="0" borderId="5" xfId="0" applyFont="1" applyBorder="1" applyAlignment="1">
      <alignment vertical="top"/>
    </xf>
    <xf numFmtId="0" fontId="17" fillId="0" borderId="0" xfId="0" applyFont="1" applyAlignment="1">
      <alignment vertical="top"/>
    </xf>
    <xf numFmtId="0" fontId="18" fillId="0" borderId="19" xfId="0" applyFont="1" applyBorder="1" applyAlignment="1">
      <alignment horizontal="center" vertical="top"/>
    </xf>
    <xf numFmtId="0" fontId="16" fillId="0" borderId="5" xfId="0" applyFont="1" applyBorder="1"/>
    <xf numFmtId="0" fontId="18" fillId="0" borderId="30" xfId="0" applyFont="1" applyBorder="1" applyAlignment="1">
      <alignment horizontal="center"/>
    </xf>
    <xf numFmtId="0" fontId="18" fillId="0" borderId="12" xfId="0" applyFont="1" applyBorder="1" applyAlignment="1">
      <alignment horizontal="center"/>
    </xf>
    <xf numFmtId="0" fontId="17" fillId="0" borderId="5" xfId="0" applyFont="1" applyBorder="1"/>
    <xf numFmtId="0" fontId="18" fillId="0" borderId="14" xfId="0" applyFont="1" applyBorder="1" applyAlignment="1">
      <alignment horizontal="center"/>
    </xf>
    <xf numFmtId="0" fontId="17" fillId="0" borderId="0" xfId="0" applyFont="1" applyAlignment="1">
      <alignment vertical="top" wrapText="1"/>
    </xf>
    <xf numFmtId="0" fontId="16" fillId="0" borderId="1" xfId="0" applyFont="1" applyBorder="1" applyAlignment="1">
      <alignment horizontal="left" vertical="top"/>
    </xf>
    <xf numFmtId="0" fontId="13" fillId="4" borderId="0" xfId="0" applyFont="1" applyFill="1" applyAlignment="1">
      <alignment vertical="top"/>
    </xf>
    <xf numFmtId="0" fontId="14" fillId="4" borderId="5" xfId="0" applyFont="1" applyFill="1" applyBorder="1" applyAlignment="1">
      <alignment vertical="top"/>
    </xf>
    <xf numFmtId="0" fontId="0" fillId="0" borderId="0" xfId="0" applyAlignment="1">
      <alignment horizontal="left" vertical="center"/>
    </xf>
    <xf numFmtId="0" fontId="2" fillId="0" borderId="38" xfId="0" applyFont="1" applyBorder="1" applyAlignment="1">
      <alignment horizontal="left" vertical="center"/>
    </xf>
    <xf numFmtId="0" fontId="0" fillId="0" borderId="7" xfId="0" applyBorder="1" applyAlignment="1">
      <alignment horizontal="left" vertical="center"/>
    </xf>
    <xf numFmtId="0" fontId="13" fillId="4" borderId="0" xfId="0" applyFont="1" applyFill="1" applyAlignment="1">
      <alignment horizontal="left" vertical="top"/>
    </xf>
    <xf numFmtId="0" fontId="13" fillId="4" borderId="4" xfId="0" applyFont="1" applyFill="1" applyBorder="1" applyAlignment="1">
      <alignment vertical="top"/>
    </xf>
    <xf numFmtId="0" fontId="15" fillId="4" borderId="0" xfId="0" applyFont="1" applyFill="1" applyAlignment="1">
      <alignment vertical="top"/>
    </xf>
    <xf numFmtId="0" fontId="14" fillId="4" borderId="30" xfId="0" applyFont="1" applyFill="1" applyBorder="1" applyAlignment="1">
      <alignment horizontal="center" vertical="top"/>
    </xf>
    <xf numFmtId="0" fontId="14" fillId="4" borderId="12" xfId="0" applyFont="1" applyFill="1" applyBorder="1" applyAlignment="1">
      <alignment horizontal="center" vertical="top"/>
    </xf>
    <xf numFmtId="0" fontId="16" fillId="0" borderId="31" xfId="0" applyFont="1" applyBorder="1" applyAlignment="1">
      <alignment horizontal="center" vertical="top"/>
    </xf>
    <xf numFmtId="0" fontId="16" fillId="0" borderId="20" xfId="0" applyFont="1" applyBorder="1" applyAlignment="1">
      <alignment horizontal="center" vertical="top"/>
    </xf>
    <xf numFmtId="0" fontId="16" fillId="0" borderId="19" xfId="0" applyFont="1" applyBorder="1" applyAlignment="1">
      <alignment horizontal="center" vertical="top"/>
    </xf>
    <xf numFmtId="0" fontId="18" fillId="0" borderId="32" xfId="0" applyFont="1" applyBorder="1" applyAlignment="1">
      <alignment horizontal="center" vertical="top"/>
    </xf>
    <xf numFmtId="0" fontId="18" fillId="0" borderId="30" xfId="0" applyFont="1" applyBorder="1" applyAlignment="1">
      <alignment horizontal="center" vertical="top"/>
    </xf>
    <xf numFmtId="0" fontId="18" fillId="0" borderId="12" xfId="0" applyFont="1" applyBorder="1" applyAlignment="1">
      <alignment horizontal="center" vertical="top"/>
    </xf>
    <xf numFmtId="0" fontId="16" fillId="0" borderId="5" xfId="0" applyFont="1" applyBorder="1" applyAlignment="1">
      <alignment horizontal="left" vertical="top" wrapText="1"/>
    </xf>
    <xf numFmtId="0" fontId="17" fillId="0" borderId="11" xfId="0" applyFont="1" applyBorder="1" applyAlignment="1">
      <alignment vertical="top" wrapText="1"/>
    </xf>
    <xf numFmtId="0" fontId="14" fillId="4" borderId="5" xfId="0" applyFont="1" applyFill="1" applyBorder="1" applyAlignment="1">
      <alignment horizontal="left" vertical="top" indent="1"/>
    </xf>
    <xf numFmtId="0" fontId="5" fillId="0" borderId="0" xfId="0" applyFont="1" applyAlignment="1">
      <alignment horizontal="center"/>
    </xf>
    <xf numFmtId="0" fontId="8" fillId="0" borderId="0" xfId="0" applyFont="1" applyAlignment="1">
      <alignment horizontal="center"/>
    </xf>
    <xf numFmtId="0" fontId="0" fillId="0" borderId="0" xfId="0" applyAlignment="1">
      <alignment horizontal="left"/>
    </xf>
    <xf numFmtId="0" fontId="7" fillId="0" borderId="19" xfId="0" applyFont="1" applyBorder="1"/>
    <xf numFmtId="0" fontId="0" fillId="0" borderId="0" xfId="0" applyAlignment="1">
      <alignment horizontal="left" vertical="top"/>
    </xf>
    <xf numFmtId="0" fontId="14" fillId="4" borderId="11" xfId="0" applyFont="1" applyFill="1" applyBorder="1" applyAlignment="1">
      <alignment horizontal="center" vertical="top"/>
    </xf>
    <xf numFmtId="0" fontId="16" fillId="0" borderId="13" xfId="0" applyFont="1" applyBorder="1" applyAlignment="1">
      <alignment horizontal="center" vertical="top"/>
    </xf>
    <xf numFmtId="0" fontId="18" fillId="0" borderId="13" xfId="0" applyFont="1" applyBorder="1" applyAlignment="1">
      <alignment horizontal="center" vertical="top" wrapText="1"/>
    </xf>
    <xf numFmtId="0" fontId="18" fillId="0" borderId="13" xfId="0" applyFont="1" applyBorder="1" applyAlignment="1">
      <alignment horizontal="center" vertical="top"/>
    </xf>
    <xf numFmtId="0" fontId="18" fillId="0" borderId="11" xfId="0" applyFont="1" applyBorder="1" applyAlignment="1">
      <alignment horizontal="center" vertical="top"/>
    </xf>
    <xf numFmtId="0" fontId="18" fillId="0" borderId="11" xfId="0" applyFont="1" applyBorder="1" applyAlignment="1">
      <alignment horizontal="center"/>
    </xf>
    <xf numFmtId="0" fontId="20" fillId="0" borderId="32" xfId="0" applyFont="1" applyBorder="1" applyAlignment="1">
      <alignment horizontal="center" vertical="top" wrapText="1"/>
    </xf>
    <xf numFmtId="0" fontId="20" fillId="0" borderId="19" xfId="0" applyFont="1" applyBorder="1" applyAlignment="1">
      <alignment horizontal="center" vertical="top" wrapText="1"/>
    </xf>
    <xf numFmtId="0" fontId="20" fillId="0" borderId="13" xfId="0" applyFont="1" applyBorder="1" applyAlignment="1">
      <alignment horizontal="center" vertical="top" wrapText="1"/>
    </xf>
    <xf numFmtId="0" fontId="20" fillId="0" borderId="30" xfId="0" applyFont="1" applyBorder="1" applyAlignment="1">
      <alignment horizontal="center" vertical="top" wrapText="1"/>
    </xf>
    <xf numFmtId="0" fontId="20" fillId="0" borderId="12" xfId="0" applyFont="1" applyBorder="1" applyAlignment="1">
      <alignment horizontal="center" vertical="top" wrapText="1"/>
    </xf>
    <xf numFmtId="0" fontId="20" fillId="0" borderId="11" xfId="0" applyFont="1" applyBorder="1" applyAlignment="1">
      <alignment horizontal="center" vertical="top" wrapText="1"/>
    </xf>
    <xf numFmtId="0" fontId="20" fillId="0" borderId="32" xfId="0" applyFont="1" applyBorder="1" applyAlignment="1">
      <alignment horizontal="center" vertical="top"/>
    </xf>
    <xf numFmtId="0" fontId="20" fillId="0" borderId="19" xfId="0" applyFont="1" applyBorder="1" applyAlignment="1">
      <alignment horizontal="center" vertical="top"/>
    </xf>
    <xf numFmtId="0" fontId="20" fillId="0" borderId="13" xfId="0" applyFont="1" applyBorder="1" applyAlignment="1">
      <alignment horizontal="center" vertical="top"/>
    </xf>
    <xf numFmtId="6" fontId="20" fillId="0" borderId="19" xfId="0" applyNumberFormat="1" applyFont="1" applyBorder="1" applyAlignment="1">
      <alignment horizontal="center" vertical="top" wrapText="1"/>
    </xf>
    <xf numFmtId="0" fontId="20" fillId="0" borderId="39" xfId="0" applyFont="1" applyBorder="1" applyAlignment="1">
      <alignment horizontal="center" vertical="top" wrapText="1"/>
    </xf>
    <xf numFmtId="0" fontId="20" fillId="0" borderId="40" xfId="0" applyFont="1" applyBorder="1" applyAlignment="1">
      <alignment horizontal="center" vertical="top" wrapText="1"/>
    </xf>
    <xf numFmtId="6" fontId="20" fillId="0" borderId="40" xfId="0" applyNumberFormat="1" applyFont="1" applyBorder="1" applyAlignment="1">
      <alignment horizontal="center" vertical="top"/>
    </xf>
    <xf numFmtId="6" fontId="20" fillId="0" borderId="41" xfId="0" applyNumberFormat="1" applyFont="1" applyBorder="1" applyAlignment="1">
      <alignment horizontal="center" vertical="top"/>
    </xf>
    <xf numFmtId="0" fontId="8" fillId="0" borderId="19" xfId="0" applyFont="1" applyBorder="1" applyAlignment="1">
      <alignment horizontal="center"/>
    </xf>
    <xf numFmtId="0" fontId="23" fillId="0" borderId="10" xfId="0" applyFont="1" applyBorder="1"/>
    <xf numFmtId="0" fontId="23" fillId="0" borderId="5" xfId="0" applyFont="1" applyBorder="1"/>
    <xf numFmtId="0" fontId="25" fillId="0" borderId="0" xfId="0" applyFont="1"/>
    <xf numFmtId="0" fontId="24" fillId="0" borderId="0" xfId="0" applyFont="1" applyAlignment="1">
      <alignment horizontal="left" indent="1"/>
    </xf>
    <xf numFmtId="0" fontId="24" fillId="0" borderId="5" xfId="0" applyFont="1" applyBorder="1" applyAlignment="1">
      <alignment horizontal="left" indent="1"/>
    </xf>
    <xf numFmtId="0" fontId="24" fillId="0" borderId="42" xfId="0" applyFont="1" applyBorder="1" applyAlignment="1">
      <alignment horizontal="center" vertical="center" textRotation="90"/>
    </xf>
    <xf numFmtId="0" fontId="25" fillId="0" borderId="0" xfId="0" applyFont="1" applyAlignment="1">
      <alignment vertical="top"/>
    </xf>
    <xf numFmtId="0" fontId="25" fillId="0" borderId="16" xfId="0" applyFont="1" applyBorder="1" applyAlignment="1">
      <alignment vertical="top"/>
    </xf>
    <xf numFmtId="0" fontId="25" fillId="0" borderId="5" xfId="0" applyFont="1" applyBorder="1"/>
    <xf numFmtId="0" fontId="27" fillId="5" borderId="29" xfId="0" applyFont="1" applyFill="1" applyBorder="1"/>
    <xf numFmtId="0" fontId="22" fillId="5" borderId="27" xfId="0" applyFont="1" applyFill="1" applyBorder="1"/>
    <xf numFmtId="2" fontId="27" fillId="5" borderId="26" xfId="0" applyNumberFormat="1" applyFont="1" applyFill="1" applyBorder="1" applyAlignment="1">
      <alignment horizontal="center"/>
    </xf>
    <xf numFmtId="2" fontId="27" fillId="5" borderId="33" xfId="0" applyNumberFormat="1" applyFont="1" applyFill="1" applyBorder="1" applyAlignment="1">
      <alignment horizontal="center"/>
    </xf>
    <xf numFmtId="2" fontId="27" fillId="5" borderId="36" xfId="0" applyNumberFormat="1" applyFont="1" applyFill="1" applyBorder="1" applyAlignment="1">
      <alignment horizontal="center"/>
    </xf>
    <xf numFmtId="2" fontId="27" fillId="5" borderId="35" xfId="0" applyNumberFormat="1" applyFont="1" applyFill="1" applyBorder="1" applyAlignment="1">
      <alignment horizontal="center"/>
    </xf>
    <xf numFmtId="2" fontId="27" fillId="5" borderId="37" xfId="0" applyNumberFormat="1" applyFont="1" applyFill="1" applyBorder="1" applyAlignment="1">
      <alignment horizontal="center"/>
    </xf>
    <xf numFmtId="0" fontId="24" fillId="0" borderId="17" xfId="0" applyFont="1" applyBorder="1" applyAlignment="1">
      <alignment horizontal="center"/>
    </xf>
    <xf numFmtId="0" fontId="23" fillId="6" borderId="42" xfId="0" applyFont="1" applyFill="1" applyBorder="1" applyAlignment="1">
      <alignment horizontal="left"/>
    </xf>
    <xf numFmtId="0" fontId="9" fillId="6" borderId="42" xfId="0" applyFont="1" applyFill="1" applyBorder="1" applyAlignment="1">
      <alignment horizontal="center"/>
    </xf>
    <xf numFmtId="2" fontId="9" fillId="6" borderId="42" xfId="0" applyNumberFormat="1" applyFont="1" applyFill="1" applyBorder="1" applyAlignment="1">
      <alignment horizontal="center"/>
    </xf>
    <xf numFmtId="0" fontId="25" fillId="6" borderId="0" xfId="0" applyFont="1" applyFill="1"/>
    <xf numFmtId="0" fontId="22" fillId="7" borderId="12" xfId="0" applyFont="1" applyFill="1" applyBorder="1" applyAlignment="1">
      <alignment horizontal="center"/>
    </xf>
    <xf numFmtId="0" fontId="8" fillId="3" borderId="19" xfId="0" applyFont="1" applyFill="1" applyBorder="1" applyAlignment="1">
      <alignment horizontal="center"/>
    </xf>
    <xf numFmtId="0" fontId="8" fillId="3" borderId="12" xfId="0" applyFont="1" applyFill="1" applyBorder="1" applyAlignment="1">
      <alignment horizontal="center"/>
    </xf>
    <xf numFmtId="0" fontId="0" fillId="0" borderId="1" xfId="0" applyBorder="1"/>
    <xf numFmtId="0" fontId="1" fillId="0" borderId="1" xfId="0" applyFont="1" applyBorder="1"/>
    <xf numFmtId="0" fontId="1" fillId="0" borderId="44" xfId="0" applyFont="1" applyBorder="1"/>
    <xf numFmtId="0" fontId="23" fillId="0" borderId="45" xfId="0" applyFont="1" applyBorder="1" applyAlignment="1">
      <alignment wrapText="1"/>
    </xf>
    <xf numFmtId="0" fontId="24" fillId="0" borderId="15" xfId="0" applyFont="1" applyBorder="1" applyAlignment="1">
      <alignment horizontal="center"/>
    </xf>
    <xf numFmtId="0" fontId="24" fillId="3" borderId="15" xfId="0" applyFont="1" applyFill="1" applyBorder="1" applyAlignment="1">
      <alignment horizontal="center"/>
    </xf>
    <xf numFmtId="0" fontId="24" fillId="3" borderId="45" xfId="0" applyFont="1" applyFill="1" applyBorder="1" applyAlignment="1">
      <alignment horizontal="center"/>
    </xf>
    <xf numFmtId="0" fontId="24" fillId="0" borderId="15" xfId="0" applyFont="1" applyBorder="1" applyAlignment="1">
      <alignment horizontal="center" vertical="top"/>
    </xf>
    <xf numFmtId="0" fontId="24" fillId="6" borderId="43" xfId="0" applyFont="1" applyFill="1" applyBorder="1" applyAlignment="1">
      <alignment horizontal="center"/>
    </xf>
    <xf numFmtId="0" fontId="27" fillId="5" borderId="27" xfId="0" applyFont="1" applyFill="1" applyBorder="1"/>
    <xf numFmtId="0" fontId="22" fillId="7" borderId="46" xfId="0" applyFont="1" applyFill="1" applyBorder="1" applyAlignment="1">
      <alignment horizontal="center"/>
    </xf>
    <xf numFmtId="0" fontId="22" fillId="7" borderId="47" xfId="0" applyFont="1" applyFill="1" applyBorder="1" applyAlignment="1">
      <alignment horizontal="center"/>
    </xf>
    <xf numFmtId="0" fontId="8" fillId="3" borderId="50" xfId="0" applyFont="1" applyFill="1" applyBorder="1" applyAlignment="1">
      <alignment horizontal="center"/>
    </xf>
    <xf numFmtId="0" fontId="8" fillId="3" borderId="51" xfId="0" applyFont="1" applyFill="1" applyBorder="1" applyAlignment="1">
      <alignment horizontal="center"/>
    </xf>
    <xf numFmtId="0" fontId="8" fillId="3" borderId="46" xfId="0" applyFont="1" applyFill="1" applyBorder="1" applyAlignment="1">
      <alignment horizontal="center"/>
    </xf>
    <xf numFmtId="0" fontId="8" fillId="3" borderId="47" xfId="0" applyFont="1" applyFill="1" applyBorder="1" applyAlignment="1">
      <alignment horizontal="center"/>
    </xf>
    <xf numFmtId="0" fontId="8" fillId="0" borderId="50" xfId="0" applyFont="1" applyBorder="1" applyAlignment="1">
      <alignment horizontal="center"/>
    </xf>
    <xf numFmtId="0" fontId="8" fillId="0" borderId="51" xfId="0" applyFont="1" applyBorder="1" applyAlignment="1">
      <alignment horizontal="center"/>
    </xf>
    <xf numFmtId="2" fontId="9" fillId="6" borderId="52" xfId="0" applyNumberFormat="1" applyFont="1" applyFill="1" applyBorder="1" applyAlignment="1">
      <alignment horizontal="center"/>
    </xf>
    <xf numFmtId="2" fontId="9" fillId="6" borderId="53" xfId="0" applyNumberFormat="1" applyFont="1" applyFill="1" applyBorder="1" applyAlignment="1">
      <alignment horizontal="center"/>
    </xf>
    <xf numFmtId="0" fontId="8" fillId="0" borderId="46" xfId="0" applyFont="1" applyBorder="1" applyAlignment="1">
      <alignment horizontal="center"/>
    </xf>
    <xf numFmtId="0" fontId="8" fillId="0" borderId="47" xfId="0" applyFont="1" applyBorder="1" applyAlignment="1">
      <alignment horizontal="center"/>
    </xf>
    <xf numFmtId="2" fontId="24" fillId="6" borderId="54" xfId="0" applyNumberFormat="1" applyFont="1" applyFill="1" applyBorder="1" applyAlignment="1">
      <alignment horizontal="center"/>
    </xf>
    <xf numFmtId="2" fontId="24" fillId="6" borderId="0" xfId="0" applyNumberFormat="1" applyFont="1" applyFill="1" applyAlignment="1">
      <alignment horizontal="center"/>
    </xf>
    <xf numFmtId="2" fontId="24" fillId="6" borderId="51" xfId="0" applyNumberFormat="1" applyFont="1" applyFill="1" applyBorder="1" applyAlignment="1">
      <alignment horizontal="center"/>
    </xf>
    <xf numFmtId="2" fontId="27" fillId="5" borderId="55" xfId="0" applyNumberFormat="1" applyFont="1" applyFill="1" applyBorder="1" applyAlignment="1">
      <alignment horizontal="center"/>
    </xf>
    <xf numFmtId="0" fontId="14" fillId="4" borderId="0" xfId="0" applyFont="1" applyFill="1" applyAlignment="1">
      <alignment horizontal="center" vertical="top"/>
    </xf>
    <xf numFmtId="0" fontId="14" fillId="4" borderId="21" xfId="0" applyFont="1" applyFill="1" applyBorder="1" applyAlignment="1">
      <alignment horizontal="center" vertical="top"/>
    </xf>
    <xf numFmtId="0" fontId="16" fillId="0" borderId="20" xfId="0" applyFont="1" applyBorder="1" applyAlignment="1">
      <alignment horizontal="left" vertical="center" textRotation="90"/>
    </xf>
    <xf numFmtId="0" fontId="16" fillId="0" borderId="19" xfId="0" applyFont="1" applyBorder="1" applyAlignment="1">
      <alignment horizontal="left" vertical="center" textRotation="90"/>
    </xf>
    <xf numFmtId="0" fontId="16" fillId="0" borderId="40" xfId="0" applyFont="1" applyBorder="1" applyAlignment="1">
      <alignment horizontal="left" vertical="center" textRotation="90"/>
    </xf>
    <xf numFmtId="0" fontId="16" fillId="0" borderId="19" xfId="0" applyFont="1" applyBorder="1" applyAlignment="1">
      <alignment horizontal="left" vertical="center" textRotation="90" wrapText="1"/>
    </xf>
    <xf numFmtId="0" fontId="16" fillId="0" borderId="12" xfId="0" applyFont="1" applyBorder="1" applyAlignment="1">
      <alignment horizontal="left" vertical="center" textRotation="90" wrapText="1"/>
    </xf>
    <xf numFmtId="0" fontId="10" fillId="2" borderId="15" xfId="0" applyFont="1" applyFill="1" applyBorder="1" applyAlignment="1">
      <alignment horizontal="center"/>
    </xf>
    <xf numFmtId="0" fontId="10" fillId="2" borderId="0" xfId="0" applyFont="1" applyFill="1" applyAlignment="1">
      <alignment horizontal="center"/>
    </xf>
    <xf numFmtId="0" fontId="2" fillId="0" borderId="16" xfId="0" applyFont="1" applyBorder="1" applyAlignment="1">
      <alignment horizontal="center" vertical="center" textRotation="90"/>
    </xf>
    <xf numFmtId="0" fontId="2" fillId="0" borderId="0" xfId="0" applyFont="1" applyAlignment="1">
      <alignment horizontal="center" vertical="center" textRotation="90"/>
    </xf>
    <xf numFmtId="0" fontId="2" fillId="0" borderId="5" xfId="0" applyFont="1" applyBorder="1" applyAlignment="1">
      <alignment horizontal="center" vertical="center" textRotation="90"/>
    </xf>
    <xf numFmtId="0" fontId="2" fillId="0" borderId="17" xfId="0" applyFont="1" applyBorder="1" applyAlignment="1">
      <alignment horizontal="center"/>
    </xf>
    <xf numFmtId="0" fontId="2" fillId="0" borderId="16" xfId="0" applyFont="1" applyBorder="1" applyAlignment="1">
      <alignment horizontal="center"/>
    </xf>
    <xf numFmtId="0" fontId="2" fillId="0" borderId="24" xfId="0" applyFont="1" applyBorder="1" applyAlignment="1">
      <alignment horizontal="center"/>
    </xf>
    <xf numFmtId="0" fontId="2" fillId="0" borderId="16" xfId="0" applyFont="1" applyBorder="1" applyAlignment="1">
      <alignment horizontal="center" vertical="center" textRotation="90" wrapText="1"/>
    </xf>
    <xf numFmtId="0" fontId="2" fillId="0" borderId="0" xfId="0" applyFont="1" applyAlignment="1">
      <alignment horizontal="center" vertical="center" textRotation="90" wrapText="1"/>
    </xf>
    <xf numFmtId="0" fontId="2" fillId="0" borderId="5" xfId="0" applyFont="1" applyBorder="1" applyAlignment="1">
      <alignment horizontal="center" vertical="center" textRotation="90" wrapText="1"/>
    </xf>
    <xf numFmtId="0" fontId="5" fillId="0" borderId="17" xfId="0" applyFont="1" applyBorder="1" applyAlignment="1">
      <alignment horizontal="center" vertical="top" wrapText="1"/>
    </xf>
    <xf numFmtId="0" fontId="5" fillId="0" borderId="16" xfId="0" applyFont="1" applyBorder="1" applyAlignment="1">
      <alignment horizontal="center" vertical="top" wrapText="1"/>
    </xf>
    <xf numFmtId="0" fontId="5" fillId="0" borderId="24" xfId="0" applyFont="1" applyBorder="1" applyAlignment="1">
      <alignment horizontal="center" vertical="top" wrapText="1"/>
    </xf>
    <xf numFmtId="0" fontId="5" fillId="0" borderId="17" xfId="0" applyFont="1" applyBorder="1" applyAlignment="1">
      <alignment horizontal="center"/>
    </xf>
    <xf numFmtId="0" fontId="5" fillId="0" borderId="16" xfId="0" applyFont="1" applyBorder="1" applyAlignment="1">
      <alignment horizontal="center"/>
    </xf>
    <xf numFmtId="0" fontId="5" fillId="0" borderId="24" xfId="0" applyFont="1" applyBorder="1" applyAlignment="1">
      <alignment horizontal="center"/>
    </xf>
    <xf numFmtId="0" fontId="24" fillId="0" borderId="48" xfId="0" applyFont="1" applyBorder="1" applyAlignment="1">
      <alignment horizontal="center"/>
    </xf>
    <xf numFmtId="0" fontId="24" fillId="0" borderId="16" xfId="0" applyFont="1" applyBorder="1" applyAlignment="1">
      <alignment horizontal="center"/>
    </xf>
    <xf numFmtId="0" fontId="24" fillId="0" borderId="49" xfId="0" applyFont="1" applyBorder="1" applyAlignment="1">
      <alignment horizontal="center"/>
    </xf>
    <xf numFmtId="0" fontId="24" fillId="0" borderId="0" xfId="0" applyFont="1" applyAlignment="1">
      <alignment horizontal="center" vertical="center" textRotation="90" wrapText="1"/>
    </xf>
    <xf numFmtId="0" fontId="24" fillId="0" borderId="5" xfId="0" applyFont="1" applyBorder="1" applyAlignment="1">
      <alignment horizontal="center" vertical="center" textRotation="90" wrapText="1"/>
    </xf>
    <xf numFmtId="0" fontId="8" fillId="0" borderId="54" xfId="0" applyFont="1" applyBorder="1" applyAlignment="1">
      <alignment horizontal="center" vertical="top" wrapText="1"/>
    </xf>
    <xf numFmtId="0" fontId="8" fillId="0" borderId="0" xfId="0" applyFont="1" applyAlignment="1">
      <alignment horizontal="center" vertical="top" wrapText="1"/>
    </xf>
    <xf numFmtId="0" fontId="8" fillId="0" borderId="51" xfId="0" applyFont="1" applyBorder="1" applyAlignment="1">
      <alignment horizontal="center" vertical="top" wrapText="1"/>
    </xf>
    <xf numFmtId="0" fontId="8" fillId="0" borderId="48" xfId="0" applyFont="1" applyBorder="1" applyAlignment="1">
      <alignment horizontal="center" vertical="top" wrapText="1"/>
    </xf>
    <xf numFmtId="0" fontId="8" fillId="0" borderId="16" xfId="0" applyFont="1" applyBorder="1" applyAlignment="1">
      <alignment horizontal="center" vertical="top" wrapText="1"/>
    </xf>
    <xf numFmtId="0" fontId="8" fillId="0" borderId="49" xfId="0" applyFont="1" applyBorder="1" applyAlignment="1">
      <alignment horizontal="center" vertical="top" wrapText="1"/>
    </xf>
    <xf numFmtId="0" fontId="8" fillId="0" borderId="48" xfId="0" applyFont="1" applyBorder="1" applyAlignment="1">
      <alignment horizontal="center"/>
    </xf>
    <xf numFmtId="0" fontId="8" fillId="0" borderId="16" xfId="0" applyFont="1" applyBorder="1" applyAlignment="1">
      <alignment horizontal="center"/>
    </xf>
    <xf numFmtId="0" fontId="8" fillId="0" borderId="49" xfId="0" applyFont="1" applyBorder="1" applyAlignment="1">
      <alignment horizontal="center"/>
    </xf>
    <xf numFmtId="0" fontId="24" fillId="0" borderId="16" xfId="0" applyFont="1" applyBorder="1" applyAlignment="1">
      <alignment horizontal="center" vertical="center" textRotation="90"/>
    </xf>
    <xf numFmtId="0" fontId="24" fillId="0" borderId="0" xfId="0" applyFont="1" applyAlignment="1">
      <alignment horizontal="center" vertical="center" textRotation="90"/>
    </xf>
    <xf numFmtId="0" fontId="28" fillId="0" borderId="0" xfId="0" applyFont="1"/>
    <xf numFmtId="0" fontId="0" fillId="0" borderId="0" xfId="0" applyBorder="1"/>
    <xf numFmtId="0" fontId="1" fillId="0" borderId="0" xfId="0" applyFont="1" applyBorder="1"/>
    <xf numFmtId="0" fontId="22" fillId="7" borderId="54" xfId="0" applyFont="1" applyFill="1" applyBorder="1" applyAlignment="1">
      <alignment horizontal="center"/>
    </xf>
    <xf numFmtId="0" fontId="22" fillId="7" borderId="0" xfId="0" applyFont="1" applyFill="1" applyBorder="1" applyAlignment="1">
      <alignment horizontal="center"/>
    </xf>
    <xf numFmtId="0" fontId="22" fillId="7" borderId="51" xfId="0" applyFont="1" applyFill="1" applyBorder="1" applyAlignment="1">
      <alignment horizontal="center"/>
    </xf>
    <xf numFmtId="0" fontId="28" fillId="0" borderId="0" xfId="0" applyFont="1" applyBorder="1"/>
    <xf numFmtId="0" fontId="8" fillId="0" borderId="0" xfId="0" applyFont="1" applyBorder="1" applyAlignment="1"/>
    <xf numFmtId="0" fontId="8" fillId="0" borderId="0" xfId="0" applyFont="1" applyBorder="1"/>
    <xf numFmtId="0" fontId="8" fillId="0" borderId="0" xfId="0" applyFont="1" applyAlignment="1"/>
    <xf numFmtId="0" fontId="29" fillId="0" borderId="0" xfId="0" applyFont="1" applyBorder="1"/>
    <xf numFmtId="0" fontId="8" fillId="0" borderId="0" xfId="0" applyFont="1"/>
    <xf numFmtId="0" fontId="24" fillId="0" borderId="0" xfId="0" applyFont="1"/>
    <xf numFmtId="0" fontId="25" fillId="5" borderId="0" xfId="0" applyFont="1" applyFill="1" applyAlignment="1">
      <alignment horizontal="left" vertical="top"/>
    </xf>
    <xf numFmtId="0" fontId="25" fillId="5" borderId="0" xfId="0" applyFont="1" applyFill="1" applyAlignment="1">
      <alignment horizontal="left" vertical="top" wrapText="1"/>
    </xf>
    <xf numFmtId="0" fontId="25" fillId="0" borderId="0" xfId="0" applyFont="1" applyAlignment="1">
      <alignment horizontal="left" vertical="top"/>
    </xf>
    <xf numFmtId="0" fontId="25" fillId="0" borderId="0" xfId="0" applyFont="1" applyAlignment="1">
      <alignment horizontal="left" vertical="top" wrapText="1"/>
    </xf>
    <xf numFmtId="0" fontId="24" fillId="0" borderId="0" xfId="0" applyFont="1" applyAlignment="1">
      <alignment horizontal="left" vertical="top" wrapText="1"/>
    </xf>
  </cellXfs>
  <cellStyles count="1">
    <cellStyle name="Standard" xfId="0" builtinId="0"/>
  </cellStyles>
  <dxfs count="6">
    <dxf>
      <font>
        <strike val="0"/>
        <outline val="0"/>
        <shadow val="0"/>
        <u val="none"/>
        <sz val="10"/>
        <color theme="1"/>
        <name val="Calibri"/>
        <family val="2"/>
        <scheme val="minor"/>
      </font>
    </dxf>
    <dxf>
      <font>
        <b/>
        <i val="0"/>
        <strike val="0"/>
        <condense val="0"/>
        <extend val="0"/>
        <outline val="0"/>
        <shadow val="0"/>
        <u val="none"/>
        <vertAlign val="baseline"/>
        <sz val="10"/>
        <color theme="1"/>
        <name val="Calibri"/>
        <family val="2"/>
        <scheme val="minor"/>
      </font>
      <fill>
        <patternFill patternType="solid">
          <fgColor indexed="64"/>
          <bgColor rgb="FF94C120"/>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0"/>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0"/>
        <color theme="1"/>
        <name val="Calibri"/>
        <family val="2"/>
        <scheme val="minor"/>
      </font>
      <alignment horizontal="left" vertical="top" textRotation="0" wrapText="0" indent="0" justifyLastLine="0" shrinkToFit="0" readingOrder="0"/>
    </dxf>
  </dxfs>
  <tableStyles count="0" defaultTableStyle="TableStyleMedium2" defaultPivotStyle="PivotStyleLight16"/>
  <colors>
    <mruColors>
      <color rgb="FF94C120"/>
      <color rgb="FF5F5F5F"/>
      <color rgb="FFCFEB89"/>
      <color rgb="FFF694A0"/>
      <color rgb="FF2C395D"/>
      <color rgb="FFB90F22"/>
      <color rgb="FF005293"/>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979A71-A567-480E-A70D-6380A89B9224}" name="Tabelle1" displayName="Tabelle1" ref="A4:D13" totalsRowShown="0" headerRowDxfId="1" dataDxfId="0">
  <autoFilter ref="A4:D13" xr:uid="{DB979A71-A567-480E-A70D-6380A89B9224}"/>
  <tableColumns count="4">
    <tableColumn id="1" xr3:uid="{4CAAF8A4-EAF3-401E-8D60-C09168B64799}" name="Abkürzung" dataDxfId="5"/>
    <tableColumn id="2" xr3:uid="{B3A28E63-7A7F-419E-AE3D-4DDA293338E1}" name="Methode" dataDxfId="4"/>
    <tableColumn id="3" xr3:uid="{EF4677C7-6C48-46C5-9B97-FDA59B58FBB6}" name="Beschreibung" dataDxfId="3"/>
    <tableColumn id="4" xr3:uid="{22065668-D1A2-4CD5-A9DE-6821C80AEF0E}" name="Quellen" dataDxfId="2"/>
  </tableColumns>
  <tableStyleInfo name="TableStyleLight14"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D7F0A-4D7B-4437-A87E-80E7DD5573A3}">
  <sheetPr>
    <tabColor rgb="FFB90F22"/>
  </sheetPr>
  <dimension ref="A1:M232"/>
  <sheetViews>
    <sheetView zoomScaleNormal="100" workbookViewId="0">
      <selection activeCell="D4" sqref="D4"/>
    </sheetView>
  </sheetViews>
  <sheetFormatPr baseColWidth="10" defaultRowHeight="14.5" x14ac:dyDescent="0.35"/>
  <cols>
    <col min="1" max="1" width="3.7265625" style="77" customWidth="1"/>
    <col min="2" max="2" width="27.7265625" customWidth="1"/>
    <col min="3" max="3" width="0.81640625" style="5" hidden="1" customWidth="1"/>
    <col min="4" max="13" width="11.7265625" style="5" customWidth="1"/>
    <col min="14" max="14" width="10.81640625"/>
    <col min="103" max="1002" width="11.1796875" customWidth="1"/>
    <col min="1003" max="10002" width="12" customWidth="1"/>
    <col min="10003" max="16384" width="13" customWidth="1"/>
  </cols>
  <sheetData>
    <row r="1" spans="1:13" s="10" customFormat="1" ht="19" customHeight="1" x14ac:dyDescent="0.35">
      <c r="A1" s="80"/>
      <c r="B1" s="81"/>
      <c r="C1" s="75"/>
      <c r="D1" s="170" t="s">
        <v>24</v>
      </c>
      <c r="E1" s="170"/>
      <c r="F1" s="170"/>
      <c r="G1" s="170"/>
      <c r="H1" s="170"/>
      <c r="I1" s="170"/>
      <c r="J1" s="170"/>
      <c r="K1" s="170"/>
      <c r="L1" s="170"/>
      <c r="M1" s="171"/>
    </row>
    <row r="2" spans="1:13" s="10" customFormat="1" ht="19" customHeight="1" x14ac:dyDescent="0.35">
      <c r="A2" s="93" t="s">
        <v>23</v>
      </c>
      <c r="B2" s="76"/>
      <c r="C2" s="82"/>
      <c r="D2" s="83" t="s">
        <v>2</v>
      </c>
      <c r="E2" s="84" t="s">
        <v>11</v>
      </c>
      <c r="F2" s="84" t="s">
        <v>0</v>
      </c>
      <c r="G2" s="84" t="s">
        <v>12</v>
      </c>
      <c r="H2" s="84" t="s">
        <v>13</v>
      </c>
      <c r="I2" s="84" t="s">
        <v>1</v>
      </c>
      <c r="J2" s="84" t="s">
        <v>25</v>
      </c>
      <c r="K2" s="84" t="s">
        <v>26</v>
      </c>
      <c r="L2" s="84" t="s">
        <v>14</v>
      </c>
      <c r="M2" s="99" t="s">
        <v>15</v>
      </c>
    </row>
    <row r="3" spans="1:13" s="10" customFormat="1" ht="19" customHeight="1" x14ac:dyDescent="0.35">
      <c r="A3" s="172" t="s">
        <v>6</v>
      </c>
      <c r="B3" s="66" t="s">
        <v>4</v>
      </c>
      <c r="C3" s="61" t="s">
        <v>10</v>
      </c>
      <c r="D3" s="85"/>
      <c r="E3" s="86"/>
      <c r="F3" s="86"/>
      <c r="G3" s="86"/>
      <c r="H3" s="87"/>
      <c r="I3" s="87"/>
      <c r="J3" s="87"/>
      <c r="K3" s="87"/>
      <c r="L3" s="87"/>
      <c r="M3" s="100"/>
    </row>
    <row r="4" spans="1:13" s="10" customFormat="1" ht="50.15" customHeight="1" x14ac:dyDescent="0.35">
      <c r="A4" s="173"/>
      <c r="B4" s="60" t="s">
        <v>19</v>
      </c>
      <c r="C4" s="61"/>
      <c r="D4" s="105" t="s">
        <v>75</v>
      </c>
      <c r="E4" s="106" t="s">
        <v>76</v>
      </c>
      <c r="F4" s="106" t="s">
        <v>76</v>
      </c>
      <c r="G4" s="106" t="s">
        <v>46</v>
      </c>
      <c r="H4" s="106" t="s">
        <v>77</v>
      </c>
      <c r="I4" s="106" t="s">
        <v>17</v>
      </c>
      <c r="J4" s="106" t="s">
        <v>16</v>
      </c>
      <c r="K4" s="106" t="s">
        <v>46</v>
      </c>
      <c r="L4" s="106" t="s">
        <v>77</v>
      </c>
      <c r="M4" s="107" t="s">
        <v>78</v>
      </c>
    </row>
    <row r="5" spans="1:13" s="10" customFormat="1" ht="50.15" customHeight="1" x14ac:dyDescent="0.35">
      <c r="A5" s="173"/>
      <c r="B5" s="64" t="s">
        <v>20</v>
      </c>
      <c r="C5" s="65"/>
      <c r="D5" s="108" t="s">
        <v>79</v>
      </c>
      <c r="E5" s="109" t="s">
        <v>80</v>
      </c>
      <c r="F5" s="109" t="s">
        <v>81</v>
      </c>
      <c r="G5" s="109" t="s">
        <v>17</v>
      </c>
      <c r="H5" s="109" t="s">
        <v>82</v>
      </c>
      <c r="I5" s="109" t="s">
        <v>18</v>
      </c>
      <c r="J5" s="109" t="s">
        <v>17</v>
      </c>
      <c r="K5" s="109" t="s">
        <v>50</v>
      </c>
      <c r="L5" s="109" t="s">
        <v>80</v>
      </c>
      <c r="M5" s="110" t="s">
        <v>80</v>
      </c>
    </row>
    <row r="6" spans="1:13" s="10" customFormat="1" ht="19" customHeight="1" x14ac:dyDescent="0.35">
      <c r="A6" s="173"/>
      <c r="B6" s="66" t="s">
        <v>5</v>
      </c>
      <c r="C6" s="61"/>
      <c r="D6" s="111"/>
      <c r="E6" s="112"/>
      <c r="F6" s="112"/>
      <c r="G6" s="112"/>
      <c r="H6" s="112"/>
      <c r="I6" s="112"/>
      <c r="J6" s="112"/>
      <c r="K6" s="112"/>
      <c r="L6" s="112"/>
      <c r="M6" s="113"/>
    </row>
    <row r="7" spans="1:13" s="10" customFormat="1" ht="35.15" customHeight="1" x14ac:dyDescent="0.35">
      <c r="A7" s="173"/>
      <c r="B7" s="60" t="s">
        <v>32</v>
      </c>
      <c r="C7" s="61"/>
      <c r="D7" s="105" t="s">
        <v>83</v>
      </c>
      <c r="E7" s="106" t="s">
        <v>84</v>
      </c>
      <c r="F7" s="106" t="s">
        <v>84</v>
      </c>
      <c r="G7" s="114">
        <v>0</v>
      </c>
      <c r="H7" s="106" t="s">
        <v>85</v>
      </c>
      <c r="I7" s="114">
        <v>0</v>
      </c>
      <c r="J7" s="114">
        <v>0</v>
      </c>
      <c r="K7" s="106" t="s">
        <v>86</v>
      </c>
      <c r="L7" s="106" t="s">
        <v>87</v>
      </c>
      <c r="M7" s="107" t="s">
        <v>88</v>
      </c>
    </row>
    <row r="8" spans="1:13" s="98" customFormat="1" ht="35.15" customHeight="1" thickBot="1" x14ac:dyDescent="0.4">
      <c r="A8" s="174"/>
      <c r="B8" s="74" t="s">
        <v>31</v>
      </c>
      <c r="C8" s="74"/>
      <c r="D8" s="115" t="s">
        <v>89</v>
      </c>
      <c r="E8" s="116" t="s">
        <v>90</v>
      </c>
      <c r="F8" s="116" t="s">
        <v>91</v>
      </c>
      <c r="G8" s="117">
        <v>0</v>
      </c>
      <c r="H8" s="117">
        <v>0</v>
      </c>
      <c r="I8" s="117">
        <v>0</v>
      </c>
      <c r="J8" s="117">
        <v>0</v>
      </c>
      <c r="K8" s="117">
        <v>0</v>
      </c>
      <c r="L8" s="117">
        <v>0</v>
      </c>
      <c r="M8" s="118">
        <v>0</v>
      </c>
    </row>
    <row r="9" spans="1:13" s="10" customFormat="1" ht="35.15" customHeight="1" x14ac:dyDescent="0.35">
      <c r="A9" s="175" t="s">
        <v>7</v>
      </c>
      <c r="B9" s="73" t="s">
        <v>52</v>
      </c>
      <c r="C9" s="61"/>
      <c r="D9" s="62"/>
      <c r="E9" s="63"/>
      <c r="F9" s="63"/>
      <c r="G9" s="63"/>
      <c r="H9" s="63"/>
      <c r="I9" s="67"/>
      <c r="J9" s="67"/>
      <c r="K9" s="67"/>
      <c r="L9" s="63"/>
      <c r="M9" s="101"/>
    </row>
    <row r="10" spans="1:13" s="10" customFormat="1" ht="19" customHeight="1" x14ac:dyDescent="0.35">
      <c r="A10" s="175"/>
      <c r="B10" s="60" t="s">
        <v>37</v>
      </c>
      <c r="C10" s="61"/>
      <c r="D10" s="88" t="s">
        <v>21</v>
      </c>
      <c r="E10" s="67" t="s">
        <v>21</v>
      </c>
      <c r="F10" s="67" t="s">
        <v>21</v>
      </c>
      <c r="G10" s="67" t="s">
        <v>21</v>
      </c>
      <c r="H10" s="67" t="s">
        <v>21</v>
      </c>
      <c r="I10" s="67" t="s">
        <v>21</v>
      </c>
      <c r="J10" s="67" t="s">
        <v>21</v>
      </c>
      <c r="K10" s="67" t="s">
        <v>21</v>
      </c>
      <c r="L10" s="67" t="s">
        <v>21</v>
      </c>
      <c r="M10" s="102" t="s">
        <v>21</v>
      </c>
    </row>
    <row r="11" spans="1:13" s="10" customFormat="1" ht="19" customHeight="1" x14ac:dyDescent="0.35">
      <c r="A11" s="175"/>
      <c r="B11" s="60" t="s">
        <v>38</v>
      </c>
      <c r="C11" s="61"/>
      <c r="D11" s="88" t="s">
        <v>21</v>
      </c>
      <c r="E11" s="67" t="s">
        <v>21</v>
      </c>
      <c r="F11" s="67" t="s">
        <v>21</v>
      </c>
      <c r="G11" s="67" t="s">
        <v>21</v>
      </c>
      <c r="H11" s="67" t="s">
        <v>22</v>
      </c>
      <c r="I11" s="67" t="s">
        <v>22</v>
      </c>
      <c r="J11" s="67" t="s">
        <v>22</v>
      </c>
      <c r="K11" s="67" t="s">
        <v>22</v>
      </c>
      <c r="L11" s="67" t="s">
        <v>21</v>
      </c>
      <c r="M11" s="102" t="s">
        <v>21</v>
      </c>
    </row>
    <row r="12" spans="1:13" s="10" customFormat="1" ht="19" customHeight="1" x14ac:dyDescent="0.35">
      <c r="A12" s="175"/>
      <c r="B12" s="64" t="s">
        <v>36</v>
      </c>
      <c r="C12" s="65"/>
      <c r="D12" s="89" t="s">
        <v>21</v>
      </c>
      <c r="E12" s="90" t="s">
        <v>21</v>
      </c>
      <c r="F12" s="90" t="s">
        <v>22</v>
      </c>
      <c r="G12" s="90" t="s">
        <v>21</v>
      </c>
      <c r="H12" s="90" t="s">
        <v>22</v>
      </c>
      <c r="I12" s="90" t="s">
        <v>22</v>
      </c>
      <c r="J12" s="90" t="s">
        <v>22</v>
      </c>
      <c r="K12" s="90" t="s">
        <v>22</v>
      </c>
      <c r="L12" s="90" t="s">
        <v>21</v>
      </c>
      <c r="M12" s="103" t="s">
        <v>21</v>
      </c>
    </row>
    <row r="13" spans="1:13" s="10" customFormat="1" ht="35.15" customHeight="1" x14ac:dyDescent="0.35">
      <c r="A13" s="175"/>
      <c r="B13" s="73" t="s">
        <v>48</v>
      </c>
      <c r="C13" s="61"/>
      <c r="D13" s="62"/>
      <c r="E13" s="63"/>
      <c r="F13" s="63"/>
      <c r="G13" s="63"/>
      <c r="H13" s="67"/>
      <c r="I13" s="67"/>
      <c r="J13" s="67"/>
      <c r="K13" s="67"/>
      <c r="L13" s="67"/>
      <c r="M13" s="101"/>
    </row>
    <row r="14" spans="1:13" s="10" customFormat="1" ht="19" customHeight="1" x14ac:dyDescent="0.35">
      <c r="A14" s="175"/>
      <c r="B14" s="60" t="s">
        <v>40</v>
      </c>
      <c r="C14" s="61"/>
      <c r="D14" s="88" t="s">
        <v>21</v>
      </c>
      <c r="E14" s="67" t="s">
        <v>21</v>
      </c>
      <c r="F14" s="67" t="s">
        <v>21</v>
      </c>
      <c r="G14" s="67" t="s">
        <v>21</v>
      </c>
      <c r="H14" s="67" t="s">
        <v>21</v>
      </c>
      <c r="I14" s="67" t="s">
        <v>21</v>
      </c>
      <c r="J14" s="67" t="s">
        <v>21</v>
      </c>
      <c r="K14" s="67" t="s">
        <v>22</v>
      </c>
      <c r="L14" s="67" t="s">
        <v>21</v>
      </c>
      <c r="M14" s="102" t="s">
        <v>21</v>
      </c>
    </row>
    <row r="15" spans="1:13" s="10" customFormat="1" ht="19" customHeight="1" x14ac:dyDescent="0.35">
      <c r="A15" s="175"/>
      <c r="B15" s="60" t="s">
        <v>41</v>
      </c>
      <c r="C15" s="61"/>
      <c r="D15" s="88" t="s">
        <v>21</v>
      </c>
      <c r="E15" s="67" t="s">
        <v>21</v>
      </c>
      <c r="F15" s="67" t="s">
        <v>21</v>
      </c>
      <c r="G15" s="67" t="s">
        <v>21</v>
      </c>
      <c r="H15" s="67" t="s">
        <v>22</v>
      </c>
      <c r="I15" s="67" t="s">
        <v>22</v>
      </c>
      <c r="J15" s="67" t="s">
        <v>22</v>
      </c>
      <c r="K15" s="67" t="s">
        <v>21</v>
      </c>
      <c r="L15" s="67" t="s">
        <v>21</v>
      </c>
      <c r="M15" s="102" t="s">
        <v>21</v>
      </c>
    </row>
    <row r="16" spans="1:13" s="10" customFormat="1" ht="19" customHeight="1" x14ac:dyDescent="0.35">
      <c r="A16" s="175"/>
      <c r="B16" s="60" t="s">
        <v>8</v>
      </c>
      <c r="C16" s="61"/>
      <c r="D16" s="88" t="s">
        <v>21</v>
      </c>
      <c r="E16" s="67" t="s">
        <v>21</v>
      </c>
      <c r="F16" s="67" t="s">
        <v>21</v>
      </c>
      <c r="G16" s="67" t="s">
        <v>21</v>
      </c>
      <c r="H16" s="67" t="s">
        <v>22</v>
      </c>
      <c r="I16" s="67" t="s">
        <v>22</v>
      </c>
      <c r="J16" s="67" t="s">
        <v>22</v>
      </c>
      <c r="K16" s="67" t="s">
        <v>22</v>
      </c>
      <c r="L16" s="67" t="s">
        <v>22</v>
      </c>
      <c r="M16" s="102" t="s">
        <v>21</v>
      </c>
    </row>
    <row r="17" spans="1:13" s="10" customFormat="1" ht="19" customHeight="1" x14ac:dyDescent="0.35">
      <c r="A17" s="175"/>
      <c r="B17" s="66" t="s">
        <v>27</v>
      </c>
      <c r="C17" s="61"/>
      <c r="D17" s="88"/>
      <c r="E17" s="67"/>
      <c r="F17" s="67"/>
      <c r="G17" s="67"/>
      <c r="H17" s="67"/>
      <c r="I17" s="67"/>
      <c r="J17" s="67"/>
      <c r="K17" s="67"/>
      <c r="L17" s="67"/>
      <c r="M17" s="102"/>
    </row>
    <row r="18" spans="1:13" s="10" customFormat="1" ht="19" customHeight="1" x14ac:dyDescent="0.35">
      <c r="A18" s="175"/>
      <c r="B18" s="60" t="s">
        <v>42</v>
      </c>
      <c r="C18" s="61"/>
      <c r="D18" s="88" t="s">
        <v>21</v>
      </c>
      <c r="E18" s="67" t="s">
        <v>22</v>
      </c>
      <c r="F18" s="67" t="s">
        <v>21</v>
      </c>
      <c r="G18" s="67" t="s">
        <v>22</v>
      </c>
      <c r="H18" s="67" t="s">
        <v>21</v>
      </c>
      <c r="I18" s="67" t="s">
        <v>22</v>
      </c>
      <c r="J18" s="67" t="s">
        <v>22</v>
      </c>
      <c r="K18" s="67" t="s">
        <v>21</v>
      </c>
      <c r="L18" s="67" t="s">
        <v>21</v>
      </c>
      <c r="M18" s="102" t="s">
        <v>22</v>
      </c>
    </row>
    <row r="19" spans="1:13" s="10" customFormat="1" ht="19" customHeight="1" x14ac:dyDescent="0.35">
      <c r="A19" s="175"/>
      <c r="B19" s="60" t="s">
        <v>43</v>
      </c>
      <c r="C19" s="61"/>
      <c r="D19" s="88" t="s">
        <v>21</v>
      </c>
      <c r="E19" s="67" t="s">
        <v>22</v>
      </c>
      <c r="F19" s="67" t="s">
        <v>21</v>
      </c>
      <c r="G19" s="67" t="s">
        <v>22</v>
      </c>
      <c r="H19" s="67" t="s">
        <v>22</v>
      </c>
      <c r="I19" s="67" t="s">
        <v>22</v>
      </c>
      <c r="J19" s="67" t="s">
        <v>22</v>
      </c>
      <c r="K19" s="67" t="s">
        <v>22</v>
      </c>
      <c r="L19" s="67" t="s">
        <v>22</v>
      </c>
      <c r="M19" s="102" t="s">
        <v>21</v>
      </c>
    </row>
    <row r="20" spans="1:13" s="10" customFormat="1" ht="19" customHeight="1" x14ac:dyDescent="0.35">
      <c r="A20" s="175"/>
      <c r="B20" s="60" t="s">
        <v>47</v>
      </c>
      <c r="C20" s="61"/>
      <c r="D20" s="88" t="s">
        <v>21</v>
      </c>
      <c r="E20" s="67" t="s">
        <v>21</v>
      </c>
      <c r="F20" s="67" t="s">
        <v>22</v>
      </c>
      <c r="G20" s="67" t="s">
        <v>22</v>
      </c>
      <c r="H20" s="67" t="s">
        <v>22</v>
      </c>
      <c r="I20" s="67" t="s">
        <v>22</v>
      </c>
      <c r="J20" s="67" t="s">
        <v>22</v>
      </c>
      <c r="K20" s="67" t="s">
        <v>22</v>
      </c>
      <c r="L20" s="67" t="s">
        <v>22</v>
      </c>
      <c r="M20" s="102" t="s">
        <v>22</v>
      </c>
    </row>
    <row r="21" spans="1:13" s="10" customFormat="1" ht="35.15" customHeight="1" x14ac:dyDescent="0.35">
      <c r="A21" s="175"/>
      <c r="B21" s="91" t="s">
        <v>49</v>
      </c>
      <c r="C21" s="65"/>
      <c r="D21" s="89" t="s">
        <v>21</v>
      </c>
      <c r="E21" s="90" t="s">
        <v>22</v>
      </c>
      <c r="F21" s="90" t="s">
        <v>22</v>
      </c>
      <c r="G21" s="90" t="s">
        <v>22</v>
      </c>
      <c r="H21" s="90" t="s">
        <v>22</v>
      </c>
      <c r="I21" s="90" t="s">
        <v>22</v>
      </c>
      <c r="J21" s="90" t="s">
        <v>22</v>
      </c>
      <c r="K21" s="90" t="s">
        <v>22</v>
      </c>
      <c r="L21" s="90" t="s">
        <v>22</v>
      </c>
      <c r="M21" s="103" t="s">
        <v>22</v>
      </c>
    </row>
    <row r="22" spans="1:13" s="10" customFormat="1" ht="35.15" customHeight="1" x14ac:dyDescent="0.35">
      <c r="A22" s="175"/>
      <c r="B22" s="92" t="s">
        <v>51</v>
      </c>
      <c r="C22" s="65"/>
      <c r="D22" s="89" t="s">
        <v>22</v>
      </c>
      <c r="E22" s="90" t="s">
        <v>22</v>
      </c>
      <c r="F22" s="90" t="s">
        <v>21</v>
      </c>
      <c r="G22" s="90" t="s">
        <v>22</v>
      </c>
      <c r="H22" s="90" t="s">
        <v>22</v>
      </c>
      <c r="I22" s="90" t="s">
        <v>22</v>
      </c>
      <c r="J22" s="90" t="s">
        <v>22</v>
      </c>
      <c r="K22" s="90" t="s">
        <v>22</v>
      </c>
      <c r="L22" s="90" t="s">
        <v>22</v>
      </c>
      <c r="M22" s="103" t="s">
        <v>22</v>
      </c>
    </row>
    <row r="23" spans="1:13" ht="15.5" hidden="1" x14ac:dyDescent="0.35">
      <c r="A23" s="176"/>
      <c r="B23" s="71" t="s">
        <v>9</v>
      </c>
      <c r="C23" s="68"/>
      <c r="D23" s="69" t="s">
        <v>21</v>
      </c>
      <c r="E23" s="70" t="s">
        <v>21</v>
      </c>
      <c r="F23" s="70" t="s">
        <v>21</v>
      </c>
      <c r="G23" s="70" t="s">
        <v>22</v>
      </c>
      <c r="H23" s="70" t="s">
        <v>21</v>
      </c>
      <c r="I23" s="70" t="s">
        <v>22</v>
      </c>
      <c r="J23" s="72" t="s">
        <v>22</v>
      </c>
      <c r="K23" s="70" t="s">
        <v>22</v>
      </c>
      <c r="L23" s="70" t="s">
        <v>21</v>
      </c>
      <c r="M23" s="104" t="s">
        <v>21</v>
      </c>
    </row>
    <row r="24" spans="1:13" ht="19.5" customHeight="1" x14ac:dyDescent="0.35">
      <c r="A24" s="78"/>
      <c r="B24" s="13"/>
      <c r="C24" s="12"/>
      <c r="D24" s="4"/>
      <c r="E24" s="12"/>
      <c r="F24" s="13"/>
      <c r="G24" s="12"/>
      <c r="H24" s="12"/>
      <c r="I24" s="13"/>
      <c r="J24" s="13"/>
      <c r="K24" s="12"/>
      <c r="L24" s="12"/>
      <c r="M24" s="25"/>
    </row>
    <row r="25" spans="1:13" x14ac:dyDescent="0.35">
      <c r="A25" s="79"/>
      <c r="B25" s="15"/>
      <c r="C25" s="1"/>
      <c r="D25" s="1"/>
      <c r="E25" s="1"/>
      <c r="F25" s="15"/>
      <c r="G25" s="1"/>
      <c r="H25" s="1"/>
      <c r="I25" s="15"/>
      <c r="J25" s="1"/>
      <c r="K25" s="1"/>
      <c r="L25" s="1"/>
      <c r="M25" s="2"/>
    </row>
    <row r="26" spans="1:13" x14ac:dyDescent="0.35">
      <c r="C26"/>
      <c r="D26"/>
      <c r="E26"/>
      <c r="F26"/>
      <c r="G26"/>
      <c r="H26"/>
      <c r="I26"/>
      <c r="J26"/>
      <c r="K26"/>
      <c r="L26"/>
      <c r="M26"/>
    </row>
    <row r="27" spans="1:13" x14ac:dyDescent="0.35">
      <c r="C27"/>
      <c r="D27"/>
      <c r="E27"/>
      <c r="F27"/>
      <c r="G27"/>
      <c r="H27"/>
      <c r="I27"/>
      <c r="J27"/>
      <c r="K27"/>
      <c r="L27"/>
      <c r="M27"/>
    </row>
    <row r="28" spans="1:13" x14ac:dyDescent="0.35">
      <c r="C28"/>
      <c r="D28"/>
      <c r="E28"/>
      <c r="F28"/>
      <c r="G28"/>
      <c r="H28"/>
      <c r="I28"/>
      <c r="J28"/>
      <c r="K28"/>
      <c r="L28"/>
      <c r="M28"/>
    </row>
    <row r="29" spans="1:13" x14ac:dyDescent="0.35">
      <c r="C29"/>
      <c r="D29"/>
      <c r="E29"/>
      <c r="F29"/>
      <c r="G29"/>
      <c r="H29"/>
      <c r="I29"/>
      <c r="J29"/>
      <c r="K29"/>
      <c r="L29"/>
      <c r="M29"/>
    </row>
    <row r="30" spans="1:13" x14ac:dyDescent="0.35">
      <c r="C30"/>
      <c r="D30"/>
      <c r="E30"/>
      <c r="F30"/>
      <c r="G30"/>
      <c r="H30"/>
      <c r="I30"/>
      <c r="J30"/>
      <c r="K30"/>
      <c r="L30"/>
      <c r="M30"/>
    </row>
    <row r="31" spans="1:13" x14ac:dyDescent="0.35">
      <c r="C31"/>
      <c r="D31"/>
      <c r="E31"/>
      <c r="F31"/>
      <c r="G31"/>
      <c r="H31"/>
      <c r="I31"/>
      <c r="J31"/>
      <c r="K31"/>
      <c r="L31"/>
      <c r="M31"/>
    </row>
    <row r="32" spans="1:13" x14ac:dyDescent="0.35">
      <c r="C32"/>
      <c r="D32"/>
      <c r="E32"/>
      <c r="F32"/>
      <c r="G32"/>
      <c r="H32"/>
      <c r="I32"/>
      <c r="J32"/>
      <c r="K32"/>
      <c r="L32"/>
      <c r="M32"/>
    </row>
    <row r="33" spans="3:13" x14ac:dyDescent="0.35">
      <c r="C33"/>
      <c r="D33"/>
      <c r="E33"/>
      <c r="F33"/>
      <c r="G33"/>
      <c r="H33"/>
      <c r="I33"/>
      <c r="J33"/>
      <c r="K33"/>
      <c r="L33"/>
      <c r="M33"/>
    </row>
    <row r="34" spans="3:13" x14ac:dyDescent="0.35">
      <c r="C34"/>
      <c r="D34"/>
      <c r="E34"/>
      <c r="F34"/>
      <c r="G34"/>
      <c r="H34"/>
      <c r="I34"/>
      <c r="J34"/>
      <c r="K34"/>
      <c r="L34"/>
      <c r="M34"/>
    </row>
    <row r="35" spans="3:13" x14ac:dyDescent="0.35">
      <c r="C35"/>
      <c r="D35"/>
      <c r="E35"/>
      <c r="F35"/>
      <c r="G35"/>
      <c r="H35"/>
      <c r="I35"/>
      <c r="J35"/>
      <c r="K35"/>
      <c r="L35"/>
      <c r="M35"/>
    </row>
    <row r="36" spans="3:13" x14ac:dyDescent="0.35">
      <c r="C36"/>
      <c r="D36"/>
      <c r="E36"/>
      <c r="F36"/>
      <c r="G36"/>
      <c r="H36"/>
      <c r="I36"/>
      <c r="J36"/>
      <c r="K36"/>
      <c r="L36"/>
      <c r="M36"/>
    </row>
    <row r="37" spans="3:13" x14ac:dyDescent="0.35">
      <c r="C37"/>
      <c r="D37"/>
      <c r="E37"/>
      <c r="F37"/>
      <c r="G37"/>
      <c r="H37"/>
      <c r="I37"/>
      <c r="J37"/>
      <c r="K37"/>
      <c r="L37"/>
      <c r="M37"/>
    </row>
    <row r="38" spans="3:13" x14ac:dyDescent="0.35">
      <c r="C38"/>
      <c r="D38"/>
      <c r="E38"/>
      <c r="F38"/>
      <c r="G38"/>
      <c r="H38"/>
      <c r="I38"/>
      <c r="J38"/>
      <c r="K38"/>
      <c r="L38"/>
      <c r="M38"/>
    </row>
    <row r="39" spans="3:13" x14ac:dyDescent="0.35">
      <c r="C39"/>
      <c r="D39"/>
      <c r="E39"/>
      <c r="F39"/>
      <c r="G39"/>
      <c r="H39"/>
      <c r="I39"/>
      <c r="J39"/>
      <c r="K39"/>
      <c r="L39"/>
      <c r="M39"/>
    </row>
    <row r="40" spans="3:13" x14ac:dyDescent="0.35">
      <c r="C40"/>
      <c r="D40"/>
      <c r="E40"/>
      <c r="F40"/>
      <c r="G40"/>
      <c r="H40"/>
      <c r="I40"/>
      <c r="J40"/>
      <c r="K40"/>
      <c r="L40"/>
      <c r="M40"/>
    </row>
    <row r="41" spans="3:13" x14ac:dyDescent="0.35">
      <c r="C41"/>
      <c r="D41"/>
      <c r="E41"/>
      <c r="F41"/>
      <c r="G41"/>
      <c r="H41"/>
      <c r="I41"/>
      <c r="J41"/>
      <c r="K41"/>
      <c r="L41"/>
      <c r="M41"/>
    </row>
    <row r="42" spans="3:13" x14ac:dyDescent="0.35">
      <c r="C42"/>
      <c r="D42"/>
      <c r="E42"/>
      <c r="F42"/>
      <c r="G42"/>
      <c r="H42"/>
      <c r="I42"/>
      <c r="J42"/>
      <c r="K42"/>
      <c r="L42"/>
      <c r="M42"/>
    </row>
    <row r="43" spans="3:13" x14ac:dyDescent="0.35">
      <c r="C43"/>
      <c r="D43"/>
      <c r="E43"/>
      <c r="F43"/>
      <c r="G43"/>
      <c r="H43"/>
      <c r="I43"/>
      <c r="J43"/>
      <c r="K43"/>
      <c r="L43"/>
      <c r="M43"/>
    </row>
    <row r="44" spans="3:13" x14ac:dyDescent="0.35">
      <c r="C44"/>
      <c r="D44"/>
      <c r="E44"/>
      <c r="F44"/>
      <c r="G44"/>
      <c r="H44"/>
      <c r="I44"/>
      <c r="J44"/>
      <c r="K44"/>
      <c r="L44"/>
      <c r="M44"/>
    </row>
    <row r="45" spans="3:13" x14ac:dyDescent="0.35">
      <c r="C45"/>
      <c r="D45"/>
      <c r="E45"/>
      <c r="F45"/>
      <c r="G45"/>
      <c r="H45"/>
      <c r="I45"/>
      <c r="J45"/>
      <c r="K45"/>
      <c r="L45"/>
      <c r="M45"/>
    </row>
    <row r="46" spans="3:13" x14ac:dyDescent="0.35">
      <c r="C46"/>
      <c r="D46"/>
      <c r="E46"/>
      <c r="F46"/>
      <c r="G46"/>
      <c r="H46"/>
      <c r="I46"/>
      <c r="J46"/>
      <c r="K46"/>
      <c r="L46"/>
      <c r="M46"/>
    </row>
    <row r="47" spans="3:13" x14ac:dyDescent="0.35">
      <c r="C47"/>
      <c r="D47"/>
      <c r="E47"/>
      <c r="F47"/>
      <c r="G47"/>
      <c r="H47"/>
      <c r="I47"/>
      <c r="J47"/>
      <c r="K47"/>
      <c r="L47"/>
      <c r="M47"/>
    </row>
    <row r="48" spans="3:13" x14ac:dyDescent="0.35">
      <c r="C48"/>
      <c r="D48"/>
      <c r="E48"/>
      <c r="F48"/>
      <c r="G48"/>
      <c r="H48"/>
      <c r="I48"/>
      <c r="J48"/>
      <c r="K48"/>
      <c r="L48"/>
      <c r="M48"/>
    </row>
    <row r="49" spans="3:13" x14ac:dyDescent="0.35">
      <c r="C49"/>
      <c r="D49"/>
      <c r="E49"/>
      <c r="F49"/>
      <c r="G49"/>
      <c r="H49"/>
      <c r="I49"/>
      <c r="J49"/>
      <c r="K49"/>
      <c r="L49"/>
      <c r="M49"/>
    </row>
    <row r="50" spans="3:13" x14ac:dyDescent="0.35">
      <c r="C50"/>
      <c r="D50"/>
      <c r="E50"/>
      <c r="F50"/>
      <c r="G50"/>
      <c r="H50"/>
      <c r="I50"/>
      <c r="J50"/>
      <c r="K50"/>
      <c r="L50"/>
      <c r="M50"/>
    </row>
    <row r="51" spans="3:13" x14ac:dyDescent="0.35">
      <c r="C51"/>
      <c r="D51"/>
      <c r="E51"/>
      <c r="F51"/>
      <c r="G51"/>
      <c r="H51"/>
      <c r="I51"/>
      <c r="J51"/>
      <c r="K51"/>
      <c r="L51"/>
      <c r="M51"/>
    </row>
    <row r="52" spans="3:13" x14ac:dyDescent="0.35">
      <c r="C52"/>
      <c r="D52"/>
      <c r="E52"/>
      <c r="F52"/>
      <c r="G52"/>
      <c r="H52"/>
      <c r="I52"/>
      <c r="J52"/>
      <c r="K52"/>
      <c r="L52"/>
      <c r="M52"/>
    </row>
    <row r="53" spans="3:13" x14ac:dyDescent="0.35">
      <c r="C53"/>
      <c r="D53"/>
      <c r="E53"/>
      <c r="F53"/>
      <c r="G53"/>
      <c r="H53"/>
      <c r="I53"/>
      <c r="J53"/>
      <c r="K53"/>
      <c r="L53"/>
      <c r="M53"/>
    </row>
    <row r="54" spans="3:13" x14ac:dyDescent="0.35">
      <c r="C54"/>
      <c r="D54"/>
      <c r="E54"/>
      <c r="F54"/>
      <c r="G54"/>
      <c r="H54"/>
      <c r="I54"/>
      <c r="J54"/>
      <c r="K54"/>
      <c r="L54"/>
      <c r="M54"/>
    </row>
    <row r="55" spans="3:13" x14ac:dyDescent="0.35">
      <c r="C55"/>
      <c r="D55"/>
      <c r="E55"/>
      <c r="F55"/>
      <c r="G55"/>
      <c r="H55"/>
      <c r="I55"/>
      <c r="J55"/>
      <c r="K55"/>
      <c r="L55"/>
      <c r="M55"/>
    </row>
    <row r="56" spans="3:13" x14ac:dyDescent="0.35">
      <c r="C56"/>
      <c r="D56"/>
      <c r="E56"/>
      <c r="F56"/>
      <c r="G56"/>
      <c r="H56"/>
      <c r="I56"/>
      <c r="J56"/>
      <c r="K56"/>
      <c r="L56"/>
      <c r="M56"/>
    </row>
    <row r="57" spans="3:13" x14ac:dyDescent="0.35">
      <c r="C57"/>
      <c r="D57"/>
      <c r="E57"/>
      <c r="F57"/>
      <c r="G57"/>
      <c r="H57"/>
      <c r="I57"/>
      <c r="J57"/>
      <c r="K57"/>
      <c r="L57"/>
      <c r="M57"/>
    </row>
    <row r="58" spans="3:13" x14ac:dyDescent="0.35">
      <c r="C58"/>
      <c r="D58"/>
      <c r="E58"/>
      <c r="F58"/>
      <c r="G58"/>
      <c r="H58"/>
      <c r="I58"/>
      <c r="J58"/>
      <c r="K58"/>
      <c r="L58"/>
      <c r="M58"/>
    </row>
    <row r="59" spans="3:13" x14ac:dyDescent="0.35">
      <c r="C59"/>
      <c r="D59"/>
      <c r="E59"/>
      <c r="F59"/>
      <c r="G59"/>
      <c r="H59"/>
      <c r="I59"/>
      <c r="J59"/>
      <c r="K59"/>
      <c r="L59"/>
      <c r="M59"/>
    </row>
    <row r="60" spans="3:13" x14ac:dyDescent="0.35">
      <c r="C60"/>
      <c r="D60"/>
      <c r="E60"/>
      <c r="F60"/>
      <c r="G60"/>
      <c r="H60"/>
      <c r="I60"/>
      <c r="J60"/>
      <c r="K60"/>
      <c r="L60"/>
      <c r="M60"/>
    </row>
    <row r="61" spans="3:13" x14ac:dyDescent="0.35">
      <c r="C61"/>
      <c r="D61"/>
      <c r="E61"/>
      <c r="F61"/>
      <c r="G61"/>
      <c r="H61"/>
      <c r="I61"/>
      <c r="J61"/>
      <c r="K61"/>
      <c r="L61"/>
      <c r="M61"/>
    </row>
    <row r="62" spans="3:13" x14ac:dyDescent="0.35">
      <c r="C62"/>
      <c r="D62"/>
      <c r="E62"/>
      <c r="F62"/>
      <c r="G62"/>
      <c r="H62"/>
      <c r="I62"/>
      <c r="J62"/>
      <c r="K62"/>
      <c r="L62"/>
      <c r="M62"/>
    </row>
    <row r="63" spans="3:13" x14ac:dyDescent="0.35">
      <c r="C63"/>
      <c r="D63"/>
      <c r="E63"/>
      <c r="F63"/>
      <c r="G63"/>
      <c r="H63"/>
      <c r="I63"/>
      <c r="J63"/>
      <c r="K63"/>
      <c r="L63"/>
      <c r="M63"/>
    </row>
    <row r="64" spans="3:13" x14ac:dyDescent="0.35">
      <c r="C64"/>
      <c r="D64"/>
      <c r="E64"/>
      <c r="F64"/>
      <c r="G64"/>
      <c r="H64"/>
      <c r="I64"/>
      <c r="J64"/>
      <c r="K64"/>
      <c r="L64"/>
      <c r="M64"/>
    </row>
    <row r="65" spans="3:13" x14ac:dyDescent="0.35">
      <c r="C65"/>
      <c r="D65"/>
      <c r="E65"/>
      <c r="F65"/>
      <c r="G65"/>
      <c r="H65"/>
      <c r="I65"/>
      <c r="J65"/>
      <c r="K65"/>
      <c r="L65"/>
      <c r="M65"/>
    </row>
    <row r="66" spans="3:13" x14ac:dyDescent="0.35">
      <c r="C66"/>
      <c r="D66"/>
      <c r="E66"/>
      <c r="F66"/>
      <c r="G66"/>
      <c r="H66"/>
      <c r="I66"/>
      <c r="J66"/>
      <c r="K66"/>
      <c r="L66"/>
      <c r="M66"/>
    </row>
    <row r="67" spans="3:13" x14ac:dyDescent="0.35">
      <c r="C67"/>
      <c r="D67"/>
      <c r="E67"/>
      <c r="F67"/>
      <c r="G67"/>
      <c r="H67"/>
      <c r="I67"/>
      <c r="J67"/>
      <c r="K67"/>
      <c r="L67"/>
      <c r="M67"/>
    </row>
    <row r="68" spans="3:13" x14ac:dyDescent="0.35">
      <c r="C68"/>
      <c r="D68"/>
      <c r="E68"/>
      <c r="F68"/>
      <c r="G68"/>
      <c r="H68"/>
      <c r="I68"/>
      <c r="J68"/>
      <c r="K68"/>
      <c r="L68"/>
      <c r="M68"/>
    </row>
    <row r="69" spans="3:13" x14ac:dyDescent="0.35">
      <c r="C69"/>
      <c r="D69"/>
      <c r="E69"/>
      <c r="F69"/>
      <c r="G69"/>
      <c r="H69"/>
      <c r="I69"/>
      <c r="J69"/>
      <c r="K69"/>
      <c r="L69"/>
      <c r="M69"/>
    </row>
    <row r="70" spans="3:13" x14ac:dyDescent="0.35">
      <c r="C70"/>
      <c r="D70"/>
      <c r="E70"/>
      <c r="F70"/>
      <c r="G70"/>
      <c r="H70"/>
      <c r="I70"/>
      <c r="J70"/>
      <c r="K70"/>
      <c r="L70"/>
      <c r="M70"/>
    </row>
    <row r="71" spans="3:13" x14ac:dyDescent="0.35">
      <c r="C71"/>
      <c r="D71"/>
      <c r="E71"/>
      <c r="F71"/>
      <c r="G71"/>
      <c r="H71"/>
      <c r="I71"/>
      <c r="J71"/>
      <c r="K71"/>
      <c r="L71"/>
      <c r="M71"/>
    </row>
    <row r="72" spans="3:13" x14ac:dyDescent="0.35">
      <c r="C72"/>
      <c r="D72"/>
      <c r="E72"/>
      <c r="F72"/>
      <c r="G72"/>
      <c r="H72"/>
      <c r="I72"/>
      <c r="J72"/>
      <c r="K72"/>
      <c r="L72"/>
      <c r="M72"/>
    </row>
    <row r="73" spans="3:13" x14ac:dyDescent="0.35">
      <c r="C73"/>
      <c r="D73"/>
      <c r="E73"/>
      <c r="F73"/>
      <c r="G73"/>
      <c r="H73"/>
      <c r="I73"/>
      <c r="J73"/>
      <c r="K73"/>
      <c r="L73"/>
      <c r="M73"/>
    </row>
    <row r="74" spans="3:13" x14ac:dyDescent="0.35">
      <c r="C74"/>
      <c r="D74"/>
      <c r="E74"/>
      <c r="F74"/>
      <c r="G74"/>
      <c r="H74"/>
      <c r="I74"/>
      <c r="J74"/>
      <c r="K74"/>
      <c r="L74"/>
      <c r="M74"/>
    </row>
    <row r="75" spans="3:13" x14ac:dyDescent="0.35">
      <c r="C75"/>
      <c r="D75"/>
      <c r="E75"/>
      <c r="F75"/>
      <c r="G75"/>
      <c r="H75"/>
      <c r="I75"/>
      <c r="J75"/>
      <c r="K75"/>
      <c r="L75"/>
      <c r="M75"/>
    </row>
    <row r="76" spans="3:13" x14ac:dyDescent="0.35">
      <c r="C76"/>
      <c r="D76"/>
      <c r="E76"/>
      <c r="F76"/>
      <c r="G76"/>
      <c r="H76"/>
      <c r="I76"/>
      <c r="J76"/>
      <c r="K76"/>
      <c r="L76"/>
      <c r="M76"/>
    </row>
    <row r="77" spans="3:13" x14ac:dyDescent="0.35">
      <c r="C77"/>
      <c r="D77"/>
      <c r="E77"/>
      <c r="F77"/>
      <c r="G77"/>
      <c r="H77"/>
      <c r="I77"/>
      <c r="J77"/>
      <c r="K77"/>
      <c r="L77"/>
      <c r="M77"/>
    </row>
    <row r="78" spans="3:13" x14ac:dyDescent="0.35">
      <c r="C78"/>
      <c r="D78"/>
      <c r="E78"/>
      <c r="F78"/>
      <c r="G78"/>
      <c r="H78"/>
      <c r="I78"/>
      <c r="J78"/>
      <c r="K78"/>
      <c r="L78"/>
      <c r="M78"/>
    </row>
    <row r="79" spans="3:13" x14ac:dyDescent="0.35">
      <c r="C79"/>
      <c r="D79"/>
      <c r="E79"/>
      <c r="F79"/>
      <c r="G79"/>
      <c r="H79"/>
      <c r="I79"/>
      <c r="J79"/>
      <c r="K79"/>
      <c r="L79"/>
      <c r="M79"/>
    </row>
    <row r="80" spans="3:13" x14ac:dyDescent="0.35">
      <c r="C80"/>
      <c r="D80"/>
      <c r="E80"/>
      <c r="F80"/>
      <c r="G80"/>
      <c r="H80"/>
      <c r="I80"/>
      <c r="J80"/>
      <c r="K80"/>
      <c r="L80"/>
      <c r="M80"/>
    </row>
    <row r="81" spans="3:13" x14ac:dyDescent="0.35">
      <c r="C81"/>
      <c r="D81"/>
      <c r="E81"/>
      <c r="F81"/>
      <c r="G81"/>
      <c r="H81"/>
      <c r="I81"/>
      <c r="J81"/>
      <c r="K81"/>
      <c r="L81"/>
      <c r="M81"/>
    </row>
    <row r="82" spans="3:13" x14ac:dyDescent="0.35">
      <c r="C82"/>
      <c r="D82"/>
      <c r="E82"/>
      <c r="F82"/>
      <c r="G82"/>
      <c r="H82"/>
      <c r="I82"/>
      <c r="J82"/>
      <c r="K82"/>
      <c r="L82"/>
      <c r="M82"/>
    </row>
    <row r="83" spans="3:13" x14ac:dyDescent="0.35">
      <c r="C83"/>
      <c r="D83"/>
      <c r="E83"/>
      <c r="F83"/>
      <c r="G83"/>
      <c r="H83"/>
      <c r="I83"/>
      <c r="J83"/>
      <c r="K83"/>
      <c r="L83"/>
      <c r="M83"/>
    </row>
    <row r="84" spans="3:13" x14ac:dyDescent="0.35">
      <c r="C84"/>
      <c r="D84"/>
      <c r="E84"/>
      <c r="F84"/>
      <c r="G84"/>
      <c r="H84"/>
      <c r="I84"/>
      <c r="J84"/>
      <c r="K84"/>
      <c r="L84"/>
      <c r="M84"/>
    </row>
    <row r="85" spans="3:13" x14ac:dyDescent="0.35">
      <c r="C85"/>
      <c r="D85"/>
      <c r="E85"/>
      <c r="F85"/>
      <c r="G85"/>
      <c r="H85"/>
      <c r="I85"/>
      <c r="J85"/>
      <c r="K85"/>
      <c r="L85"/>
      <c r="M85"/>
    </row>
    <row r="86" spans="3:13" x14ac:dyDescent="0.35">
      <c r="C86"/>
      <c r="D86"/>
      <c r="E86"/>
      <c r="F86"/>
      <c r="G86"/>
      <c r="H86"/>
      <c r="I86"/>
      <c r="J86"/>
      <c r="K86"/>
      <c r="L86"/>
      <c r="M86"/>
    </row>
    <row r="87" spans="3:13" x14ac:dyDescent="0.35">
      <c r="C87"/>
      <c r="D87"/>
      <c r="E87"/>
      <c r="F87"/>
      <c r="G87"/>
      <c r="H87"/>
      <c r="I87"/>
      <c r="J87"/>
      <c r="K87"/>
      <c r="L87"/>
      <c r="M87"/>
    </row>
    <row r="88" spans="3:13" x14ac:dyDescent="0.35">
      <c r="C88"/>
      <c r="D88"/>
      <c r="E88"/>
      <c r="F88"/>
      <c r="G88"/>
      <c r="H88"/>
      <c r="I88"/>
      <c r="J88"/>
      <c r="K88"/>
      <c r="L88"/>
      <c r="M88"/>
    </row>
    <row r="89" spans="3:13" x14ac:dyDescent="0.35">
      <c r="C89"/>
      <c r="D89"/>
      <c r="E89"/>
      <c r="F89"/>
      <c r="G89"/>
      <c r="H89"/>
      <c r="I89"/>
      <c r="J89"/>
      <c r="K89"/>
      <c r="L89"/>
      <c r="M89"/>
    </row>
    <row r="90" spans="3:13" x14ac:dyDescent="0.35">
      <c r="C90"/>
      <c r="D90"/>
      <c r="E90"/>
      <c r="F90"/>
      <c r="G90"/>
      <c r="H90"/>
      <c r="I90"/>
      <c r="J90"/>
      <c r="K90"/>
      <c r="L90"/>
      <c r="M90"/>
    </row>
    <row r="91" spans="3:13" x14ac:dyDescent="0.35">
      <c r="C91"/>
      <c r="D91"/>
      <c r="E91"/>
      <c r="F91"/>
      <c r="G91"/>
      <c r="H91"/>
      <c r="I91"/>
      <c r="J91"/>
      <c r="K91"/>
      <c r="L91"/>
      <c r="M91"/>
    </row>
    <row r="92" spans="3:13" x14ac:dyDescent="0.35">
      <c r="C92"/>
      <c r="D92"/>
      <c r="E92"/>
      <c r="F92"/>
      <c r="G92"/>
      <c r="H92"/>
      <c r="I92"/>
      <c r="J92"/>
      <c r="K92"/>
      <c r="L92"/>
      <c r="M92"/>
    </row>
    <row r="93" spans="3:13" x14ac:dyDescent="0.35">
      <c r="C93"/>
      <c r="D93"/>
      <c r="E93"/>
      <c r="F93"/>
      <c r="G93"/>
      <c r="H93"/>
      <c r="I93"/>
      <c r="J93"/>
      <c r="K93"/>
      <c r="L93"/>
      <c r="M93"/>
    </row>
    <row r="94" spans="3:13" x14ac:dyDescent="0.35">
      <c r="C94"/>
      <c r="D94"/>
      <c r="E94"/>
      <c r="F94"/>
      <c r="G94"/>
      <c r="H94"/>
      <c r="I94"/>
      <c r="J94"/>
      <c r="K94"/>
      <c r="L94"/>
      <c r="M94"/>
    </row>
    <row r="95" spans="3:13" x14ac:dyDescent="0.35">
      <c r="C95"/>
      <c r="D95"/>
      <c r="E95"/>
      <c r="F95"/>
      <c r="G95"/>
      <c r="H95"/>
      <c r="I95"/>
      <c r="J95"/>
      <c r="K95"/>
      <c r="L95"/>
      <c r="M95"/>
    </row>
    <row r="96" spans="3:13" x14ac:dyDescent="0.35">
      <c r="C96"/>
      <c r="D96"/>
      <c r="E96"/>
      <c r="F96"/>
      <c r="G96"/>
      <c r="H96"/>
      <c r="I96"/>
      <c r="J96"/>
      <c r="K96"/>
      <c r="L96"/>
      <c r="M96"/>
    </row>
    <row r="97" spans="3:13" x14ac:dyDescent="0.35">
      <c r="C97"/>
      <c r="D97"/>
      <c r="E97"/>
      <c r="F97"/>
      <c r="G97"/>
      <c r="H97"/>
      <c r="I97"/>
      <c r="J97"/>
      <c r="K97"/>
      <c r="L97"/>
      <c r="M97"/>
    </row>
    <row r="98" spans="3:13" x14ac:dyDescent="0.35">
      <c r="C98"/>
      <c r="D98"/>
      <c r="E98"/>
      <c r="F98"/>
      <c r="G98"/>
      <c r="H98"/>
      <c r="I98"/>
      <c r="J98"/>
      <c r="K98"/>
      <c r="L98"/>
      <c r="M98"/>
    </row>
    <row r="99" spans="3:13" x14ac:dyDescent="0.35">
      <c r="C99"/>
      <c r="D99"/>
      <c r="E99"/>
      <c r="F99"/>
      <c r="G99"/>
      <c r="H99"/>
      <c r="I99"/>
      <c r="J99"/>
      <c r="K99"/>
      <c r="L99"/>
      <c r="M99"/>
    </row>
    <row r="100" spans="3:13" x14ac:dyDescent="0.35">
      <c r="C100"/>
      <c r="D100"/>
      <c r="E100"/>
      <c r="F100"/>
      <c r="G100"/>
      <c r="H100"/>
      <c r="I100"/>
      <c r="J100"/>
      <c r="K100"/>
      <c r="L100"/>
      <c r="M100"/>
    </row>
    <row r="101" spans="3:13" x14ac:dyDescent="0.35">
      <c r="C101"/>
      <c r="D101"/>
      <c r="E101"/>
      <c r="F101"/>
      <c r="G101"/>
      <c r="H101"/>
      <c r="I101"/>
      <c r="J101"/>
      <c r="K101"/>
      <c r="L101"/>
      <c r="M101"/>
    </row>
    <row r="102" spans="3:13" x14ac:dyDescent="0.35">
      <c r="C102"/>
      <c r="D102"/>
      <c r="E102"/>
      <c r="F102"/>
      <c r="G102"/>
      <c r="H102"/>
      <c r="I102"/>
      <c r="J102"/>
      <c r="K102"/>
      <c r="L102"/>
      <c r="M102"/>
    </row>
    <row r="103" spans="3:13" x14ac:dyDescent="0.35">
      <c r="C103"/>
      <c r="D103"/>
      <c r="E103"/>
      <c r="F103"/>
      <c r="G103"/>
      <c r="H103"/>
      <c r="I103"/>
      <c r="J103"/>
      <c r="K103"/>
      <c r="L103"/>
      <c r="M103"/>
    </row>
    <row r="104" spans="3:13" x14ac:dyDescent="0.35">
      <c r="C104"/>
      <c r="D104"/>
      <c r="E104"/>
      <c r="F104"/>
      <c r="G104"/>
      <c r="H104"/>
      <c r="I104"/>
      <c r="J104"/>
      <c r="K104"/>
      <c r="L104"/>
      <c r="M104"/>
    </row>
    <row r="105" spans="3:13" x14ac:dyDescent="0.35">
      <c r="C105"/>
      <c r="D105"/>
      <c r="E105"/>
      <c r="F105"/>
      <c r="G105"/>
      <c r="H105"/>
      <c r="I105"/>
      <c r="J105"/>
      <c r="K105"/>
      <c r="L105"/>
      <c r="M105"/>
    </row>
    <row r="106" spans="3:13" x14ac:dyDescent="0.35">
      <c r="C106"/>
      <c r="D106"/>
      <c r="E106"/>
      <c r="F106"/>
      <c r="G106"/>
      <c r="H106"/>
      <c r="I106"/>
      <c r="J106"/>
      <c r="K106"/>
      <c r="L106"/>
      <c r="M106"/>
    </row>
    <row r="107" spans="3:13" x14ac:dyDescent="0.35">
      <c r="C107"/>
      <c r="D107"/>
      <c r="E107"/>
      <c r="F107"/>
      <c r="G107"/>
      <c r="H107"/>
      <c r="I107"/>
      <c r="J107"/>
      <c r="K107"/>
      <c r="L107"/>
      <c r="M107"/>
    </row>
    <row r="108" spans="3:13" x14ac:dyDescent="0.35">
      <c r="C108"/>
      <c r="D108"/>
      <c r="E108"/>
      <c r="F108"/>
      <c r="G108"/>
      <c r="H108"/>
      <c r="I108"/>
      <c r="J108"/>
      <c r="K108"/>
      <c r="L108"/>
      <c r="M108"/>
    </row>
    <row r="109" spans="3:13" x14ac:dyDescent="0.35">
      <c r="C109"/>
      <c r="D109"/>
      <c r="E109"/>
      <c r="F109"/>
      <c r="G109"/>
      <c r="H109"/>
      <c r="I109"/>
      <c r="J109"/>
      <c r="K109"/>
      <c r="L109"/>
      <c r="M109"/>
    </row>
    <row r="110" spans="3:13" x14ac:dyDescent="0.35">
      <c r="C110"/>
      <c r="D110"/>
      <c r="E110"/>
      <c r="F110"/>
      <c r="G110"/>
      <c r="H110"/>
      <c r="I110"/>
      <c r="J110"/>
      <c r="K110"/>
      <c r="L110"/>
      <c r="M110"/>
    </row>
    <row r="111" spans="3:13" x14ac:dyDescent="0.35">
      <c r="C111"/>
      <c r="D111"/>
      <c r="E111"/>
      <c r="F111"/>
      <c r="G111"/>
      <c r="H111"/>
      <c r="I111"/>
      <c r="J111"/>
      <c r="K111"/>
      <c r="L111"/>
      <c r="M111"/>
    </row>
    <row r="112" spans="3:13" x14ac:dyDescent="0.35">
      <c r="C112"/>
      <c r="D112"/>
      <c r="E112"/>
      <c r="F112"/>
      <c r="G112"/>
      <c r="H112"/>
      <c r="I112"/>
      <c r="J112"/>
      <c r="K112"/>
      <c r="L112"/>
      <c r="M112"/>
    </row>
    <row r="113" spans="3:13" x14ac:dyDescent="0.35">
      <c r="C113"/>
      <c r="D113"/>
      <c r="E113"/>
      <c r="F113"/>
      <c r="G113"/>
      <c r="H113"/>
      <c r="I113"/>
      <c r="J113"/>
      <c r="K113"/>
      <c r="L113"/>
      <c r="M113"/>
    </row>
    <row r="114" spans="3:13" x14ac:dyDescent="0.35">
      <c r="C114"/>
      <c r="D114"/>
      <c r="E114"/>
      <c r="F114"/>
      <c r="G114"/>
      <c r="H114"/>
      <c r="I114"/>
      <c r="J114"/>
      <c r="K114"/>
      <c r="L114"/>
      <c r="M114"/>
    </row>
    <row r="115" spans="3:13" x14ac:dyDescent="0.35">
      <c r="C115"/>
      <c r="D115"/>
      <c r="E115"/>
      <c r="F115"/>
      <c r="G115"/>
      <c r="H115"/>
      <c r="I115"/>
      <c r="J115"/>
      <c r="K115"/>
      <c r="L115"/>
      <c r="M115"/>
    </row>
    <row r="116" spans="3:13" x14ac:dyDescent="0.35">
      <c r="C116"/>
      <c r="D116"/>
      <c r="E116"/>
      <c r="F116"/>
      <c r="G116"/>
      <c r="H116"/>
      <c r="I116"/>
      <c r="J116"/>
      <c r="K116"/>
      <c r="L116"/>
      <c r="M116"/>
    </row>
    <row r="117" spans="3:13" x14ac:dyDescent="0.35">
      <c r="C117"/>
      <c r="D117"/>
      <c r="E117"/>
      <c r="F117"/>
      <c r="G117"/>
      <c r="H117"/>
      <c r="I117"/>
      <c r="J117"/>
      <c r="K117"/>
      <c r="L117"/>
      <c r="M117"/>
    </row>
    <row r="118" spans="3:13" x14ac:dyDescent="0.35">
      <c r="C118"/>
      <c r="D118"/>
      <c r="E118"/>
      <c r="F118"/>
      <c r="G118"/>
      <c r="H118"/>
      <c r="I118"/>
      <c r="J118"/>
      <c r="K118"/>
      <c r="L118"/>
      <c r="M118"/>
    </row>
    <row r="119" spans="3:13" x14ac:dyDescent="0.35">
      <c r="C119"/>
      <c r="D119"/>
      <c r="E119"/>
      <c r="F119"/>
      <c r="G119"/>
      <c r="H119"/>
      <c r="I119"/>
      <c r="J119"/>
      <c r="K119"/>
      <c r="L119"/>
      <c r="M119"/>
    </row>
    <row r="120" spans="3:13" x14ac:dyDescent="0.35">
      <c r="C120"/>
      <c r="D120"/>
      <c r="E120"/>
      <c r="F120"/>
      <c r="G120"/>
      <c r="H120"/>
      <c r="I120"/>
      <c r="J120"/>
      <c r="K120"/>
      <c r="L120"/>
      <c r="M120"/>
    </row>
    <row r="121" spans="3:13" x14ac:dyDescent="0.35">
      <c r="C121"/>
      <c r="D121"/>
      <c r="E121"/>
      <c r="F121"/>
      <c r="G121"/>
      <c r="H121"/>
      <c r="I121"/>
      <c r="J121"/>
      <c r="K121"/>
      <c r="L121"/>
      <c r="M121"/>
    </row>
    <row r="122" spans="3:13" x14ac:dyDescent="0.35">
      <c r="C122"/>
      <c r="D122"/>
      <c r="E122"/>
      <c r="F122"/>
      <c r="G122"/>
      <c r="H122"/>
      <c r="I122"/>
      <c r="J122"/>
      <c r="K122"/>
      <c r="L122"/>
      <c r="M122"/>
    </row>
    <row r="123" spans="3:13" x14ac:dyDescent="0.35">
      <c r="C123"/>
      <c r="D123"/>
      <c r="E123"/>
      <c r="F123"/>
      <c r="G123"/>
      <c r="H123"/>
      <c r="I123"/>
      <c r="J123"/>
      <c r="K123"/>
      <c r="L123"/>
      <c r="M123"/>
    </row>
    <row r="124" spans="3:13" x14ac:dyDescent="0.35">
      <c r="C124"/>
      <c r="D124"/>
      <c r="E124"/>
      <c r="F124"/>
      <c r="G124"/>
      <c r="H124"/>
      <c r="I124"/>
      <c r="J124"/>
      <c r="K124"/>
      <c r="L124"/>
      <c r="M124"/>
    </row>
    <row r="125" spans="3:13" x14ac:dyDescent="0.35">
      <c r="C125"/>
      <c r="D125"/>
      <c r="E125"/>
      <c r="F125"/>
      <c r="G125"/>
      <c r="H125"/>
      <c r="I125"/>
      <c r="J125"/>
      <c r="K125"/>
      <c r="L125"/>
      <c r="M125"/>
    </row>
    <row r="126" spans="3:13" x14ac:dyDescent="0.35">
      <c r="C126"/>
      <c r="D126"/>
      <c r="E126"/>
      <c r="F126"/>
      <c r="G126"/>
      <c r="H126"/>
      <c r="I126"/>
      <c r="J126"/>
      <c r="K126"/>
      <c r="L126"/>
      <c r="M126"/>
    </row>
    <row r="127" spans="3:13" x14ac:dyDescent="0.35">
      <c r="C127"/>
      <c r="D127"/>
      <c r="E127"/>
      <c r="F127"/>
      <c r="G127"/>
      <c r="H127"/>
      <c r="I127"/>
      <c r="J127"/>
      <c r="K127"/>
      <c r="L127"/>
      <c r="M127"/>
    </row>
    <row r="128" spans="3:13" x14ac:dyDescent="0.35">
      <c r="C128"/>
      <c r="D128"/>
      <c r="E128"/>
      <c r="F128"/>
      <c r="G128"/>
      <c r="H128"/>
      <c r="I128"/>
      <c r="J128"/>
      <c r="K128"/>
      <c r="L128"/>
      <c r="M128"/>
    </row>
    <row r="129" spans="3:13" x14ac:dyDescent="0.35">
      <c r="C129"/>
      <c r="D129"/>
      <c r="E129"/>
      <c r="F129"/>
      <c r="G129"/>
      <c r="H129"/>
      <c r="I129"/>
      <c r="J129"/>
      <c r="K129"/>
      <c r="L129"/>
      <c r="M129"/>
    </row>
    <row r="130" spans="3:13" x14ac:dyDescent="0.35">
      <c r="C130"/>
      <c r="D130"/>
      <c r="E130"/>
      <c r="F130"/>
      <c r="G130"/>
      <c r="H130"/>
      <c r="I130"/>
      <c r="J130"/>
      <c r="K130"/>
      <c r="L130"/>
      <c r="M130"/>
    </row>
    <row r="131" spans="3:13" x14ac:dyDescent="0.35">
      <c r="C131"/>
      <c r="D131"/>
      <c r="E131"/>
      <c r="F131"/>
      <c r="G131"/>
      <c r="H131"/>
      <c r="I131"/>
      <c r="J131"/>
      <c r="K131"/>
      <c r="L131"/>
      <c r="M131"/>
    </row>
    <row r="132" spans="3:13" x14ac:dyDescent="0.35">
      <c r="C132"/>
      <c r="D132"/>
      <c r="E132"/>
      <c r="F132"/>
      <c r="G132"/>
      <c r="H132"/>
      <c r="I132"/>
      <c r="J132"/>
      <c r="K132"/>
      <c r="L132"/>
      <c r="M132"/>
    </row>
    <row r="133" spans="3:13" x14ac:dyDescent="0.35">
      <c r="C133"/>
      <c r="D133"/>
      <c r="E133"/>
      <c r="F133"/>
      <c r="G133"/>
      <c r="H133"/>
      <c r="I133"/>
      <c r="J133"/>
      <c r="K133"/>
      <c r="L133"/>
      <c r="M133"/>
    </row>
    <row r="134" spans="3:13" x14ac:dyDescent="0.35">
      <c r="C134"/>
      <c r="D134"/>
      <c r="E134"/>
      <c r="F134"/>
      <c r="G134"/>
      <c r="H134"/>
      <c r="I134"/>
      <c r="J134"/>
      <c r="K134"/>
      <c r="L134"/>
      <c r="M134"/>
    </row>
    <row r="135" spans="3:13" x14ac:dyDescent="0.35">
      <c r="C135"/>
      <c r="D135"/>
      <c r="E135"/>
      <c r="F135"/>
      <c r="G135"/>
      <c r="H135"/>
      <c r="I135"/>
      <c r="J135"/>
      <c r="K135"/>
      <c r="L135"/>
      <c r="M135"/>
    </row>
    <row r="136" spans="3:13" x14ac:dyDescent="0.35">
      <c r="C136"/>
      <c r="D136"/>
      <c r="E136"/>
      <c r="F136"/>
      <c r="G136"/>
      <c r="H136"/>
      <c r="I136"/>
      <c r="J136"/>
      <c r="K136"/>
      <c r="L136"/>
      <c r="M136"/>
    </row>
    <row r="137" spans="3:13" x14ac:dyDescent="0.35">
      <c r="C137"/>
      <c r="D137"/>
      <c r="E137"/>
      <c r="F137"/>
      <c r="G137"/>
      <c r="H137"/>
      <c r="I137"/>
      <c r="J137"/>
      <c r="K137"/>
      <c r="L137"/>
      <c r="M137"/>
    </row>
    <row r="138" spans="3:13" x14ac:dyDescent="0.35">
      <c r="C138"/>
      <c r="D138"/>
      <c r="E138"/>
      <c r="F138"/>
      <c r="G138"/>
      <c r="H138"/>
      <c r="I138"/>
      <c r="J138"/>
      <c r="K138"/>
      <c r="L138"/>
      <c r="M138"/>
    </row>
    <row r="139" spans="3:13" x14ac:dyDescent="0.35">
      <c r="C139"/>
      <c r="D139"/>
      <c r="E139"/>
      <c r="F139"/>
      <c r="G139"/>
      <c r="H139"/>
      <c r="I139"/>
      <c r="J139"/>
      <c r="K139"/>
      <c r="L139"/>
      <c r="M139"/>
    </row>
    <row r="140" spans="3:13" x14ac:dyDescent="0.35">
      <c r="C140"/>
      <c r="D140"/>
      <c r="E140"/>
      <c r="F140"/>
      <c r="G140"/>
      <c r="H140"/>
      <c r="I140"/>
      <c r="J140"/>
      <c r="K140"/>
      <c r="L140"/>
      <c r="M140"/>
    </row>
    <row r="141" spans="3:13" x14ac:dyDescent="0.35">
      <c r="C141"/>
      <c r="D141"/>
      <c r="E141"/>
      <c r="F141"/>
      <c r="G141"/>
      <c r="H141"/>
      <c r="I141"/>
      <c r="J141"/>
      <c r="K141"/>
      <c r="L141"/>
      <c r="M141"/>
    </row>
    <row r="142" spans="3:13" x14ac:dyDescent="0.35">
      <c r="C142"/>
      <c r="D142"/>
      <c r="E142"/>
      <c r="F142"/>
      <c r="G142"/>
      <c r="H142"/>
      <c r="I142"/>
      <c r="J142"/>
      <c r="K142"/>
      <c r="L142"/>
      <c r="M142"/>
    </row>
    <row r="143" spans="3:13" x14ac:dyDescent="0.35">
      <c r="C143"/>
      <c r="D143"/>
      <c r="E143"/>
      <c r="F143"/>
      <c r="G143"/>
      <c r="H143"/>
      <c r="I143"/>
      <c r="J143"/>
      <c r="K143"/>
      <c r="L143"/>
      <c r="M143"/>
    </row>
    <row r="144" spans="3:13" x14ac:dyDescent="0.35">
      <c r="C144"/>
      <c r="D144"/>
      <c r="E144"/>
      <c r="F144"/>
      <c r="G144"/>
      <c r="H144"/>
      <c r="I144"/>
      <c r="J144"/>
      <c r="K144"/>
      <c r="L144"/>
      <c r="M144"/>
    </row>
    <row r="145" spans="3:13" x14ac:dyDescent="0.35">
      <c r="C145"/>
      <c r="D145"/>
      <c r="E145"/>
      <c r="F145"/>
      <c r="G145"/>
      <c r="H145"/>
      <c r="I145"/>
      <c r="J145"/>
      <c r="K145"/>
      <c r="L145"/>
      <c r="M145"/>
    </row>
    <row r="146" spans="3:13" x14ac:dyDescent="0.35">
      <c r="C146"/>
      <c r="D146"/>
      <c r="E146"/>
      <c r="F146"/>
      <c r="G146"/>
      <c r="H146"/>
      <c r="I146"/>
      <c r="J146"/>
      <c r="K146"/>
      <c r="L146"/>
      <c r="M146"/>
    </row>
    <row r="147" spans="3:13" x14ac:dyDescent="0.35">
      <c r="C147"/>
      <c r="D147"/>
      <c r="E147"/>
      <c r="F147"/>
      <c r="G147"/>
      <c r="H147"/>
      <c r="I147"/>
      <c r="J147"/>
      <c r="K147"/>
      <c r="L147"/>
      <c r="M147"/>
    </row>
    <row r="148" spans="3:13" x14ac:dyDescent="0.35">
      <c r="C148"/>
      <c r="D148"/>
      <c r="E148"/>
      <c r="F148"/>
      <c r="G148"/>
      <c r="H148"/>
      <c r="I148"/>
      <c r="J148"/>
      <c r="K148"/>
      <c r="L148"/>
      <c r="M148"/>
    </row>
    <row r="149" spans="3:13" x14ac:dyDescent="0.35">
      <c r="C149"/>
      <c r="D149"/>
      <c r="E149"/>
      <c r="F149"/>
      <c r="G149"/>
      <c r="H149"/>
      <c r="I149"/>
      <c r="J149"/>
      <c r="K149"/>
      <c r="L149"/>
      <c r="M149"/>
    </row>
    <row r="150" spans="3:13" x14ac:dyDescent="0.35">
      <c r="C150"/>
      <c r="D150"/>
      <c r="E150"/>
      <c r="F150"/>
      <c r="G150"/>
      <c r="H150"/>
      <c r="I150"/>
      <c r="J150"/>
      <c r="K150"/>
      <c r="L150"/>
      <c r="M150"/>
    </row>
    <row r="151" spans="3:13" x14ac:dyDescent="0.35">
      <c r="C151"/>
      <c r="D151"/>
      <c r="E151"/>
      <c r="F151"/>
      <c r="G151"/>
      <c r="H151"/>
      <c r="I151"/>
      <c r="J151"/>
      <c r="K151"/>
      <c r="L151"/>
      <c r="M151"/>
    </row>
    <row r="152" spans="3:13" x14ac:dyDescent="0.35">
      <c r="C152"/>
      <c r="D152"/>
      <c r="E152"/>
      <c r="F152"/>
      <c r="G152"/>
      <c r="H152"/>
      <c r="I152"/>
      <c r="J152"/>
      <c r="K152"/>
      <c r="L152"/>
      <c r="M152"/>
    </row>
    <row r="153" spans="3:13" x14ac:dyDescent="0.35">
      <c r="C153"/>
      <c r="D153"/>
      <c r="E153"/>
      <c r="F153"/>
      <c r="G153"/>
      <c r="H153"/>
      <c r="I153"/>
      <c r="J153"/>
      <c r="K153"/>
      <c r="L153"/>
      <c r="M153"/>
    </row>
    <row r="154" spans="3:13" x14ac:dyDescent="0.35">
      <c r="C154"/>
      <c r="D154"/>
      <c r="E154"/>
      <c r="F154"/>
      <c r="G154"/>
      <c r="H154"/>
      <c r="I154"/>
      <c r="J154"/>
      <c r="K154"/>
      <c r="L154"/>
      <c r="M154"/>
    </row>
    <row r="155" spans="3:13" x14ac:dyDescent="0.35">
      <c r="C155"/>
      <c r="D155"/>
      <c r="E155"/>
      <c r="F155"/>
      <c r="G155"/>
      <c r="H155"/>
      <c r="I155"/>
      <c r="J155"/>
      <c r="K155"/>
      <c r="L155"/>
      <c r="M155"/>
    </row>
    <row r="156" spans="3:13" x14ac:dyDescent="0.35">
      <c r="C156"/>
      <c r="D156"/>
      <c r="E156"/>
      <c r="F156"/>
      <c r="G156"/>
      <c r="H156"/>
      <c r="I156"/>
      <c r="J156"/>
      <c r="K156"/>
      <c r="L156"/>
      <c r="M156"/>
    </row>
    <row r="157" spans="3:13" x14ac:dyDescent="0.35">
      <c r="C157"/>
      <c r="D157"/>
      <c r="E157"/>
      <c r="F157"/>
      <c r="G157"/>
      <c r="H157"/>
      <c r="I157"/>
      <c r="J157"/>
      <c r="K157"/>
      <c r="L157"/>
      <c r="M157"/>
    </row>
    <row r="158" spans="3:13" x14ac:dyDescent="0.35">
      <c r="C158"/>
      <c r="D158"/>
      <c r="E158"/>
      <c r="F158"/>
      <c r="G158"/>
      <c r="H158"/>
      <c r="I158"/>
      <c r="J158"/>
      <c r="K158"/>
      <c r="L158"/>
      <c r="M158"/>
    </row>
    <row r="159" spans="3:13" x14ac:dyDescent="0.35">
      <c r="C159"/>
      <c r="D159"/>
      <c r="E159"/>
      <c r="F159"/>
      <c r="G159"/>
      <c r="H159"/>
      <c r="I159"/>
      <c r="J159"/>
      <c r="K159"/>
      <c r="L159"/>
      <c r="M159"/>
    </row>
    <row r="160" spans="3:13" x14ac:dyDescent="0.35">
      <c r="C160"/>
      <c r="D160"/>
      <c r="E160"/>
      <c r="F160"/>
      <c r="G160"/>
      <c r="H160"/>
      <c r="I160"/>
      <c r="J160"/>
      <c r="K160"/>
      <c r="L160"/>
      <c r="M160"/>
    </row>
    <row r="161" spans="3:13" x14ac:dyDescent="0.35">
      <c r="C161"/>
      <c r="D161"/>
      <c r="E161"/>
      <c r="F161"/>
      <c r="G161"/>
      <c r="H161"/>
      <c r="I161"/>
      <c r="J161"/>
      <c r="K161"/>
      <c r="L161"/>
      <c r="M161"/>
    </row>
    <row r="162" spans="3:13" x14ac:dyDescent="0.35">
      <c r="C162"/>
      <c r="D162"/>
      <c r="E162"/>
      <c r="F162"/>
      <c r="G162"/>
      <c r="H162"/>
      <c r="I162"/>
      <c r="J162"/>
      <c r="K162"/>
      <c r="L162"/>
      <c r="M162"/>
    </row>
    <row r="163" spans="3:13" x14ac:dyDescent="0.35">
      <c r="C163"/>
      <c r="D163"/>
      <c r="E163"/>
      <c r="F163"/>
      <c r="G163"/>
      <c r="H163"/>
      <c r="I163"/>
      <c r="J163"/>
      <c r="K163"/>
      <c r="L163"/>
      <c r="M163"/>
    </row>
    <row r="164" spans="3:13" x14ac:dyDescent="0.35">
      <c r="C164"/>
      <c r="D164"/>
      <c r="E164"/>
      <c r="F164"/>
      <c r="G164"/>
      <c r="H164"/>
      <c r="I164"/>
      <c r="J164"/>
      <c r="K164"/>
      <c r="L164"/>
      <c r="M164"/>
    </row>
    <row r="165" spans="3:13" x14ac:dyDescent="0.35">
      <c r="C165"/>
      <c r="D165"/>
      <c r="E165"/>
      <c r="F165"/>
      <c r="G165"/>
      <c r="H165"/>
      <c r="I165"/>
      <c r="J165"/>
      <c r="K165"/>
      <c r="L165"/>
      <c r="M165"/>
    </row>
    <row r="166" spans="3:13" x14ac:dyDescent="0.35">
      <c r="C166"/>
      <c r="D166"/>
      <c r="E166"/>
      <c r="F166"/>
      <c r="G166"/>
      <c r="H166"/>
      <c r="I166"/>
      <c r="J166"/>
      <c r="K166"/>
      <c r="L166"/>
      <c r="M166"/>
    </row>
    <row r="167" spans="3:13" x14ac:dyDescent="0.35">
      <c r="C167"/>
      <c r="D167"/>
      <c r="E167"/>
      <c r="F167"/>
      <c r="G167"/>
      <c r="H167"/>
      <c r="I167"/>
      <c r="J167"/>
      <c r="K167"/>
      <c r="L167"/>
      <c r="M167"/>
    </row>
    <row r="168" spans="3:13" x14ac:dyDescent="0.35">
      <c r="C168"/>
      <c r="D168"/>
      <c r="E168"/>
      <c r="F168"/>
      <c r="G168"/>
      <c r="H168"/>
      <c r="I168"/>
      <c r="J168"/>
      <c r="K168"/>
      <c r="L168"/>
      <c r="M168"/>
    </row>
    <row r="169" spans="3:13" x14ac:dyDescent="0.35">
      <c r="C169"/>
      <c r="D169"/>
      <c r="E169"/>
      <c r="F169"/>
      <c r="G169"/>
      <c r="H169"/>
      <c r="I169"/>
      <c r="J169"/>
      <c r="K169"/>
      <c r="L169"/>
      <c r="M169"/>
    </row>
    <row r="170" spans="3:13" x14ac:dyDescent="0.35">
      <c r="C170"/>
      <c r="D170"/>
      <c r="E170"/>
      <c r="F170"/>
      <c r="G170"/>
      <c r="H170"/>
      <c r="I170"/>
      <c r="J170"/>
      <c r="K170"/>
      <c r="L170"/>
      <c r="M170"/>
    </row>
    <row r="171" spans="3:13" x14ac:dyDescent="0.35">
      <c r="C171"/>
      <c r="D171"/>
      <c r="E171"/>
      <c r="F171"/>
      <c r="G171"/>
      <c r="H171"/>
      <c r="I171"/>
      <c r="J171"/>
      <c r="K171"/>
      <c r="L171"/>
      <c r="M171"/>
    </row>
    <row r="172" spans="3:13" x14ac:dyDescent="0.35">
      <c r="C172"/>
      <c r="D172"/>
      <c r="E172"/>
      <c r="F172"/>
      <c r="G172"/>
      <c r="H172"/>
      <c r="I172"/>
      <c r="J172"/>
      <c r="K172"/>
      <c r="L172"/>
      <c r="M172"/>
    </row>
    <row r="173" spans="3:13" x14ac:dyDescent="0.35">
      <c r="C173"/>
      <c r="D173"/>
      <c r="E173"/>
      <c r="F173"/>
      <c r="G173"/>
      <c r="H173"/>
      <c r="I173"/>
      <c r="J173"/>
      <c r="K173"/>
      <c r="L173"/>
      <c r="M173"/>
    </row>
    <row r="174" spans="3:13" x14ac:dyDescent="0.35">
      <c r="C174"/>
      <c r="D174"/>
      <c r="E174"/>
      <c r="F174"/>
      <c r="G174"/>
      <c r="H174"/>
      <c r="I174"/>
      <c r="J174"/>
      <c r="K174"/>
      <c r="L174"/>
      <c r="M174"/>
    </row>
    <row r="175" spans="3:13" x14ac:dyDescent="0.35">
      <c r="C175"/>
      <c r="D175"/>
      <c r="E175"/>
      <c r="F175"/>
      <c r="G175"/>
      <c r="H175"/>
      <c r="I175"/>
      <c r="J175"/>
      <c r="K175"/>
      <c r="L175"/>
      <c r="M175"/>
    </row>
    <row r="176" spans="3:13" x14ac:dyDescent="0.35">
      <c r="C176"/>
      <c r="D176"/>
      <c r="E176"/>
      <c r="F176"/>
      <c r="G176"/>
      <c r="H176"/>
      <c r="I176"/>
      <c r="J176"/>
      <c r="K176"/>
      <c r="L176"/>
      <c r="M176"/>
    </row>
    <row r="177" spans="3:13" x14ac:dyDescent="0.35">
      <c r="C177"/>
      <c r="D177"/>
      <c r="E177"/>
      <c r="F177"/>
      <c r="G177"/>
      <c r="H177"/>
      <c r="I177"/>
      <c r="J177"/>
      <c r="K177"/>
      <c r="L177"/>
      <c r="M177"/>
    </row>
    <row r="178" spans="3:13" x14ac:dyDescent="0.35">
      <c r="C178"/>
      <c r="D178"/>
      <c r="E178"/>
      <c r="F178"/>
      <c r="G178"/>
      <c r="H178"/>
      <c r="I178"/>
      <c r="J178"/>
      <c r="K178"/>
      <c r="L178"/>
      <c r="M178"/>
    </row>
    <row r="179" spans="3:13" x14ac:dyDescent="0.35">
      <c r="C179"/>
      <c r="D179"/>
      <c r="E179"/>
      <c r="F179"/>
      <c r="G179"/>
      <c r="H179"/>
      <c r="I179"/>
      <c r="J179"/>
      <c r="K179"/>
      <c r="L179"/>
      <c r="M179"/>
    </row>
    <row r="180" spans="3:13" x14ac:dyDescent="0.35">
      <c r="C180"/>
      <c r="D180"/>
      <c r="E180"/>
      <c r="F180"/>
      <c r="G180"/>
      <c r="H180"/>
      <c r="I180"/>
      <c r="J180"/>
      <c r="K180"/>
      <c r="L180"/>
      <c r="M180"/>
    </row>
    <row r="181" spans="3:13" x14ac:dyDescent="0.35">
      <c r="C181"/>
      <c r="D181"/>
      <c r="E181"/>
      <c r="F181"/>
      <c r="G181"/>
      <c r="H181"/>
      <c r="I181"/>
      <c r="J181"/>
      <c r="K181"/>
      <c r="L181"/>
      <c r="M181"/>
    </row>
    <row r="182" spans="3:13" x14ac:dyDescent="0.35">
      <c r="C182"/>
      <c r="D182"/>
      <c r="E182"/>
      <c r="F182"/>
      <c r="G182"/>
      <c r="H182"/>
      <c r="I182"/>
      <c r="J182"/>
      <c r="K182"/>
      <c r="L182"/>
      <c r="M182"/>
    </row>
    <row r="183" spans="3:13" x14ac:dyDescent="0.35">
      <c r="C183"/>
      <c r="D183"/>
      <c r="E183"/>
      <c r="F183"/>
      <c r="G183"/>
      <c r="H183"/>
      <c r="I183"/>
      <c r="J183"/>
      <c r="K183"/>
      <c r="L183"/>
      <c r="M183"/>
    </row>
    <row r="184" spans="3:13" x14ac:dyDescent="0.35">
      <c r="C184"/>
      <c r="D184"/>
      <c r="E184"/>
      <c r="F184"/>
      <c r="G184"/>
      <c r="H184"/>
      <c r="I184"/>
      <c r="J184"/>
      <c r="K184"/>
      <c r="L184"/>
      <c r="M184"/>
    </row>
    <row r="185" spans="3:13" x14ac:dyDescent="0.35">
      <c r="C185"/>
      <c r="D185"/>
      <c r="E185"/>
      <c r="F185"/>
      <c r="G185"/>
      <c r="H185"/>
      <c r="I185"/>
      <c r="J185"/>
      <c r="K185"/>
      <c r="L185"/>
      <c r="M185"/>
    </row>
    <row r="186" spans="3:13" x14ac:dyDescent="0.35">
      <c r="C186"/>
      <c r="D186"/>
      <c r="E186"/>
      <c r="F186"/>
      <c r="G186"/>
      <c r="H186"/>
      <c r="I186"/>
      <c r="J186"/>
      <c r="K186"/>
      <c r="L186"/>
      <c r="M186"/>
    </row>
    <row r="187" spans="3:13" x14ac:dyDescent="0.35">
      <c r="C187"/>
      <c r="D187"/>
      <c r="E187"/>
      <c r="F187"/>
      <c r="G187"/>
      <c r="H187"/>
      <c r="I187"/>
      <c r="J187"/>
      <c r="K187"/>
      <c r="L187"/>
      <c r="M187"/>
    </row>
    <row r="188" spans="3:13" x14ac:dyDescent="0.35">
      <c r="C188"/>
      <c r="D188"/>
      <c r="E188"/>
      <c r="F188"/>
      <c r="G188"/>
      <c r="H188"/>
      <c r="I188"/>
      <c r="J188"/>
      <c r="K188"/>
      <c r="L188"/>
      <c r="M188"/>
    </row>
    <row r="189" spans="3:13" x14ac:dyDescent="0.35">
      <c r="C189"/>
      <c r="D189"/>
      <c r="E189"/>
      <c r="F189"/>
      <c r="G189"/>
      <c r="H189"/>
      <c r="I189"/>
      <c r="J189"/>
      <c r="K189"/>
      <c r="L189"/>
      <c r="M189"/>
    </row>
    <row r="190" spans="3:13" x14ac:dyDescent="0.35">
      <c r="C190"/>
      <c r="D190"/>
      <c r="E190"/>
      <c r="F190"/>
      <c r="G190"/>
      <c r="H190"/>
      <c r="I190"/>
      <c r="J190"/>
      <c r="K190"/>
      <c r="L190"/>
      <c r="M190"/>
    </row>
    <row r="191" spans="3:13" x14ac:dyDescent="0.35">
      <c r="C191"/>
      <c r="D191"/>
      <c r="E191"/>
      <c r="F191"/>
      <c r="G191"/>
      <c r="H191"/>
      <c r="I191"/>
      <c r="J191"/>
      <c r="K191"/>
      <c r="L191"/>
      <c r="M191"/>
    </row>
    <row r="192" spans="3:13" x14ac:dyDescent="0.35">
      <c r="C192"/>
      <c r="D192"/>
      <c r="E192"/>
      <c r="F192"/>
      <c r="G192"/>
      <c r="H192"/>
      <c r="I192"/>
      <c r="J192"/>
      <c r="K192"/>
      <c r="L192"/>
      <c r="M192"/>
    </row>
    <row r="193" spans="3:13" x14ac:dyDescent="0.35">
      <c r="C193"/>
      <c r="D193"/>
      <c r="E193"/>
      <c r="F193"/>
      <c r="G193"/>
      <c r="H193"/>
      <c r="I193"/>
      <c r="J193"/>
      <c r="K193"/>
      <c r="L193"/>
      <c r="M193"/>
    </row>
    <row r="194" spans="3:13" x14ac:dyDescent="0.35">
      <c r="C194"/>
      <c r="D194"/>
      <c r="E194"/>
      <c r="F194"/>
      <c r="G194"/>
      <c r="H194"/>
      <c r="I194"/>
      <c r="J194"/>
      <c r="K194"/>
      <c r="L194"/>
      <c r="M194"/>
    </row>
    <row r="195" spans="3:13" x14ac:dyDescent="0.35">
      <c r="C195"/>
      <c r="D195"/>
      <c r="E195"/>
      <c r="F195"/>
      <c r="G195"/>
      <c r="H195"/>
      <c r="I195"/>
      <c r="J195"/>
      <c r="K195"/>
      <c r="L195"/>
      <c r="M195"/>
    </row>
    <row r="196" spans="3:13" x14ac:dyDescent="0.35">
      <c r="C196"/>
      <c r="D196"/>
      <c r="E196"/>
      <c r="F196"/>
      <c r="G196"/>
      <c r="H196"/>
      <c r="I196"/>
      <c r="J196"/>
      <c r="K196"/>
      <c r="L196"/>
      <c r="M196"/>
    </row>
    <row r="197" spans="3:13" x14ac:dyDescent="0.35">
      <c r="C197"/>
      <c r="D197"/>
      <c r="E197"/>
      <c r="F197"/>
      <c r="G197"/>
      <c r="H197"/>
      <c r="I197"/>
      <c r="J197"/>
      <c r="K197"/>
      <c r="L197"/>
      <c r="M197"/>
    </row>
    <row r="198" spans="3:13" x14ac:dyDescent="0.35">
      <c r="C198"/>
      <c r="D198"/>
      <c r="E198"/>
      <c r="F198"/>
      <c r="G198"/>
      <c r="H198"/>
      <c r="I198"/>
      <c r="J198"/>
      <c r="K198"/>
      <c r="L198"/>
      <c r="M198"/>
    </row>
    <row r="199" spans="3:13" x14ac:dyDescent="0.35">
      <c r="C199"/>
      <c r="D199"/>
      <c r="E199"/>
      <c r="F199"/>
      <c r="G199"/>
      <c r="H199"/>
      <c r="I199"/>
      <c r="J199"/>
      <c r="K199"/>
      <c r="L199"/>
      <c r="M199"/>
    </row>
    <row r="200" spans="3:13" x14ac:dyDescent="0.35">
      <c r="C200"/>
      <c r="D200"/>
      <c r="E200"/>
      <c r="F200"/>
      <c r="G200"/>
      <c r="H200"/>
      <c r="I200"/>
      <c r="J200"/>
      <c r="K200"/>
      <c r="L200"/>
      <c r="M200"/>
    </row>
    <row r="201" spans="3:13" x14ac:dyDescent="0.35">
      <c r="C201"/>
      <c r="D201"/>
      <c r="E201"/>
      <c r="F201"/>
      <c r="G201"/>
      <c r="H201"/>
      <c r="I201"/>
      <c r="J201"/>
      <c r="K201"/>
      <c r="L201"/>
      <c r="M201"/>
    </row>
    <row r="202" spans="3:13" x14ac:dyDescent="0.35">
      <c r="C202"/>
      <c r="D202"/>
      <c r="E202"/>
      <c r="F202"/>
      <c r="G202"/>
      <c r="H202"/>
      <c r="I202"/>
      <c r="J202"/>
      <c r="K202"/>
      <c r="L202"/>
      <c r="M202"/>
    </row>
    <row r="203" spans="3:13" x14ac:dyDescent="0.35">
      <c r="C203"/>
      <c r="D203"/>
      <c r="E203"/>
      <c r="F203"/>
      <c r="G203"/>
      <c r="H203"/>
      <c r="I203"/>
      <c r="J203"/>
      <c r="K203"/>
      <c r="L203"/>
      <c r="M203"/>
    </row>
    <row r="204" spans="3:13" x14ac:dyDescent="0.35">
      <c r="C204"/>
      <c r="D204"/>
      <c r="E204"/>
      <c r="F204"/>
      <c r="G204"/>
      <c r="H204"/>
      <c r="I204"/>
      <c r="J204"/>
      <c r="K204"/>
      <c r="L204"/>
      <c r="M204"/>
    </row>
    <row r="205" spans="3:13" x14ac:dyDescent="0.35">
      <c r="C205"/>
      <c r="D205"/>
      <c r="E205"/>
      <c r="F205"/>
      <c r="G205"/>
      <c r="H205"/>
      <c r="I205"/>
      <c r="J205"/>
      <c r="K205"/>
      <c r="L205"/>
      <c r="M205"/>
    </row>
    <row r="206" spans="3:13" x14ac:dyDescent="0.35">
      <c r="C206"/>
      <c r="D206"/>
      <c r="E206"/>
      <c r="F206"/>
      <c r="G206"/>
      <c r="H206"/>
      <c r="I206"/>
      <c r="J206"/>
      <c r="K206"/>
      <c r="L206"/>
      <c r="M206"/>
    </row>
    <row r="207" spans="3:13" x14ac:dyDescent="0.35">
      <c r="C207"/>
      <c r="D207"/>
      <c r="E207"/>
      <c r="F207"/>
      <c r="G207"/>
      <c r="H207"/>
      <c r="I207"/>
      <c r="J207"/>
      <c r="K207"/>
      <c r="L207"/>
      <c r="M207"/>
    </row>
    <row r="208" spans="3:13" x14ac:dyDescent="0.35">
      <c r="C208"/>
      <c r="D208"/>
      <c r="E208"/>
      <c r="F208"/>
      <c r="G208"/>
      <c r="H208"/>
      <c r="I208"/>
      <c r="J208"/>
      <c r="K208"/>
      <c r="L208"/>
      <c r="M208"/>
    </row>
    <row r="209" spans="3:13" x14ac:dyDescent="0.35">
      <c r="C209"/>
      <c r="D209"/>
      <c r="E209"/>
      <c r="F209"/>
      <c r="G209"/>
      <c r="H209"/>
      <c r="I209"/>
      <c r="J209"/>
      <c r="K209"/>
      <c r="L209"/>
      <c r="M209"/>
    </row>
    <row r="210" spans="3:13" x14ac:dyDescent="0.35">
      <c r="C210"/>
      <c r="D210"/>
      <c r="E210"/>
      <c r="F210"/>
      <c r="G210"/>
      <c r="H210"/>
      <c r="I210"/>
      <c r="J210"/>
      <c r="K210"/>
      <c r="L210"/>
      <c r="M210"/>
    </row>
    <row r="211" spans="3:13" x14ac:dyDescent="0.35">
      <c r="C211"/>
      <c r="D211"/>
      <c r="E211"/>
      <c r="F211"/>
      <c r="G211"/>
      <c r="H211"/>
      <c r="I211"/>
      <c r="J211"/>
      <c r="K211"/>
      <c r="L211"/>
      <c r="M211"/>
    </row>
    <row r="212" spans="3:13" x14ac:dyDescent="0.35">
      <c r="C212"/>
      <c r="D212"/>
      <c r="E212"/>
      <c r="F212"/>
      <c r="G212"/>
      <c r="H212"/>
      <c r="I212"/>
      <c r="J212"/>
      <c r="K212"/>
      <c r="L212"/>
      <c r="M212"/>
    </row>
    <row r="213" spans="3:13" x14ac:dyDescent="0.35">
      <c r="C213"/>
      <c r="D213"/>
      <c r="E213"/>
      <c r="F213"/>
      <c r="G213"/>
      <c r="H213"/>
      <c r="I213"/>
      <c r="J213"/>
      <c r="K213"/>
      <c r="L213"/>
      <c r="M213"/>
    </row>
    <row r="214" spans="3:13" x14ac:dyDescent="0.35">
      <c r="C214"/>
      <c r="D214"/>
      <c r="E214"/>
      <c r="F214"/>
      <c r="G214"/>
      <c r="H214"/>
      <c r="I214"/>
      <c r="J214"/>
      <c r="K214"/>
      <c r="L214"/>
      <c r="M214"/>
    </row>
    <row r="215" spans="3:13" x14ac:dyDescent="0.35">
      <c r="C215"/>
      <c r="D215"/>
      <c r="E215"/>
      <c r="F215"/>
      <c r="G215"/>
      <c r="H215"/>
      <c r="I215"/>
      <c r="J215"/>
      <c r="K215"/>
      <c r="L215"/>
      <c r="M215"/>
    </row>
    <row r="216" spans="3:13" x14ac:dyDescent="0.35">
      <c r="C216"/>
      <c r="D216"/>
      <c r="E216"/>
      <c r="F216"/>
      <c r="G216"/>
      <c r="H216"/>
      <c r="I216"/>
      <c r="J216"/>
      <c r="K216"/>
      <c r="L216"/>
      <c r="M216"/>
    </row>
    <row r="217" spans="3:13" x14ac:dyDescent="0.35">
      <c r="C217"/>
      <c r="D217"/>
      <c r="E217"/>
      <c r="F217"/>
      <c r="G217"/>
      <c r="H217"/>
      <c r="I217"/>
      <c r="J217"/>
      <c r="K217"/>
      <c r="L217"/>
      <c r="M217"/>
    </row>
    <row r="218" spans="3:13" x14ac:dyDescent="0.35">
      <c r="C218"/>
      <c r="D218"/>
      <c r="E218"/>
      <c r="F218"/>
      <c r="G218"/>
      <c r="H218"/>
      <c r="I218"/>
      <c r="J218"/>
      <c r="K218"/>
      <c r="L218"/>
      <c r="M218"/>
    </row>
    <row r="219" spans="3:13" x14ac:dyDescent="0.35">
      <c r="C219"/>
      <c r="D219"/>
      <c r="E219"/>
      <c r="F219"/>
      <c r="G219"/>
      <c r="H219"/>
      <c r="I219"/>
      <c r="J219"/>
      <c r="K219"/>
      <c r="L219"/>
      <c r="M219"/>
    </row>
    <row r="220" spans="3:13" x14ac:dyDescent="0.35">
      <c r="C220"/>
      <c r="D220"/>
      <c r="E220"/>
      <c r="F220"/>
      <c r="G220"/>
      <c r="H220"/>
      <c r="I220"/>
      <c r="J220"/>
      <c r="K220"/>
      <c r="L220"/>
      <c r="M220"/>
    </row>
    <row r="221" spans="3:13" x14ac:dyDescent="0.35">
      <c r="C221"/>
      <c r="D221"/>
      <c r="E221"/>
      <c r="F221"/>
      <c r="G221"/>
      <c r="H221"/>
      <c r="I221"/>
      <c r="J221"/>
      <c r="K221"/>
      <c r="L221"/>
      <c r="M221"/>
    </row>
    <row r="222" spans="3:13" x14ac:dyDescent="0.35">
      <c r="C222"/>
      <c r="D222"/>
      <c r="E222"/>
      <c r="F222"/>
      <c r="G222"/>
      <c r="H222"/>
      <c r="I222"/>
      <c r="J222"/>
      <c r="K222"/>
      <c r="L222"/>
      <c r="M222"/>
    </row>
    <row r="223" spans="3:13" x14ac:dyDescent="0.35">
      <c r="C223"/>
      <c r="D223"/>
      <c r="E223"/>
      <c r="F223"/>
      <c r="G223"/>
      <c r="H223"/>
      <c r="I223"/>
      <c r="J223"/>
      <c r="K223"/>
      <c r="L223"/>
      <c r="M223"/>
    </row>
    <row r="224" spans="3:13" x14ac:dyDescent="0.35">
      <c r="C224"/>
      <c r="D224"/>
      <c r="E224"/>
      <c r="F224"/>
      <c r="G224"/>
      <c r="H224"/>
      <c r="I224"/>
      <c r="J224"/>
      <c r="K224"/>
      <c r="L224"/>
      <c r="M224"/>
    </row>
    <row r="225" spans="3:13" x14ac:dyDescent="0.35">
      <c r="C225"/>
      <c r="D225"/>
      <c r="E225"/>
      <c r="F225"/>
      <c r="G225"/>
      <c r="H225"/>
      <c r="I225"/>
      <c r="J225"/>
      <c r="K225"/>
      <c r="L225"/>
      <c r="M225"/>
    </row>
    <row r="226" spans="3:13" x14ac:dyDescent="0.35">
      <c r="C226"/>
      <c r="D226"/>
      <c r="E226"/>
      <c r="F226"/>
      <c r="G226"/>
      <c r="H226"/>
      <c r="I226"/>
      <c r="J226"/>
      <c r="K226"/>
      <c r="L226"/>
      <c r="M226"/>
    </row>
    <row r="227" spans="3:13" x14ac:dyDescent="0.35">
      <c r="C227"/>
      <c r="D227"/>
      <c r="E227"/>
      <c r="F227"/>
      <c r="G227"/>
      <c r="H227"/>
      <c r="I227"/>
      <c r="J227"/>
      <c r="K227"/>
      <c r="L227"/>
      <c r="M227"/>
    </row>
    <row r="228" spans="3:13" x14ac:dyDescent="0.35">
      <c r="C228"/>
      <c r="D228"/>
      <c r="E228"/>
      <c r="F228"/>
      <c r="G228"/>
      <c r="H228"/>
      <c r="I228"/>
      <c r="J228"/>
      <c r="K228"/>
      <c r="L228"/>
      <c r="M228"/>
    </row>
    <row r="229" spans="3:13" x14ac:dyDescent="0.35">
      <c r="C229"/>
      <c r="D229"/>
      <c r="E229"/>
      <c r="F229"/>
      <c r="G229"/>
      <c r="H229"/>
      <c r="I229"/>
      <c r="J229"/>
      <c r="K229"/>
      <c r="L229"/>
      <c r="M229"/>
    </row>
    <row r="230" spans="3:13" x14ac:dyDescent="0.35">
      <c r="C230"/>
      <c r="D230"/>
      <c r="E230"/>
      <c r="F230"/>
      <c r="G230"/>
      <c r="H230"/>
      <c r="I230"/>
      <c r="J230"/>
      <c r="K230"/>
      <c r="L230"/>
      <c r="M230"/>
    </row>
    <row r="231" spans="3:13" x14ac:dyDescent="0.35">
      <c r="C231"/>
      <c r="D231"/>
      <c r="E231"/>
      <c r="F231"/>
      <c r="G231"/>
      <c r="H231"/>
      <c r="I231"/>
      <c r="J231"/>
      <c r="K231"/>
      <c r="L231"/>
      <c r="M231"/>
    </row>
    <row r="232" spans="3:13" x14ac:dyDescent="0.35">
      <c r="C232"/>
      <c r="D232"/>
      <c r="E232"/>
      <c r="F232"/>
      <c r="G232"/>
      <c r="H232"/>
      <c r="I232"/>
      <c r="J232"/>
      <c r="K232"/>
      <c r="L232"/>
      <c r="M232"/>
    </row>
  </sheetData>
  <mergeCells count="3">
    <mergeCell ref="D1:M1"/>
    <mergeCell ref="A3:A8"/>
    <mergeCell ref="A9:A2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D33BC-969F-4C0A-9108-6648D550482F}">
  <sheetPr>
    <tabColor rgb="FF94C120"/>
  </sheetPr>
  <dimension ref="A1:O27"/>
  <sheetViews>
    <sheetView topLeftCell="A2" zoomScale="90" zoomScaleNormal="90" workbookViewId="0">
      <selection activeCell="E25" sqref="E25"/>
    </sheetView>
  </sheetViews>
  <sheetFormatPr baseColWidth="10" defaultRowHeight="14.5" x14ac:dyDescent="0.35"/>
  <cols>
    <col min="1" max="1" width="3.453125" customWidth="1"/>
    <col min="2" max="2" width="34" customWidth="1"/>
    <col min="3" max="3" width="6.81640625" customWidth="1"/>
    <col min="4" max="13" width="9.54296875" customWidth="1"/>
    <col min="14" max="14" width="10.81640625"/>
    <col min="103" max="1002" width="11.1796875" customWidth="1"/>
    <col min="1003" max="10002" width="12" customWidth="1"/>
    <col min="10003" max="16384" width="13" customWidth="1"/>
  </cols>
  <sheetData>
    <row r="1" spans="1:13" x14ac:dyDescent="0.35">
      <c r="A1" s="20"/>
      <c r="B1" s="24"/>
      <c r="C1" s="21"/>
      <c r="D1" s="6"/>
      <c r="E1" s="6"/>
      <c r="F1" s="6"/>
      <c r="G1" s="6"/>
      <c r="H1" s="6"/>
      <c r="I1" s="6"/>
      <c r="J1" s="6"/>
      <c r="K1" s="6"/>
      <c r="L1" s="6"/>
      <c r="M1" s="6"/>
    </row>
    <row r="2" spans="1:13" x14ac:dyDescent="0.35">
      <c r="A2" s="1"/>
      <c r="B2" s="24"/>
      <c r="C2" s="29"/>
      <c r="D2" s="177" t="s">
        <v>24</v>
      </c>
      <c r="E2" s="178"/>
      <c r="F2" s="178"/>
      <c r="G2" s="178"/>
      <c r="H2" s="178"/>
      <c r="I2" s="178"/>
      <c r="J2" s="178"/>
      <c r="K2" s="178"/>
      <c r="L2" s="178"/>
      <c r="M2" s="178"/>
    </row>
    <row r="3" spans="1:13" x14ac:dyDescent="0.35">
      <c r="A3" s="28" t="s">
        <v>23</v>
      </c>
      <c r="B3" s="8"/>
      <c r="C3" s="23" t="s">
        <v>45</v>
      </c>
      <c r="D3" s="38" t="s">
        <v>2</v>
      </c>
      <c r="E3" s="34" t="s">
        <v>11</v>
      </c>
      <c r="F3" s="34" t="s">
        <v>0</v>
      </c>
      <c r="G3" s="34" t="s">
        <v>12</v>
      </c>
      <c r="H3" s="34" t="s">
        <v>13</v>
      </c>
      <c r="I3" s="34" t="s">
        <v>1</v>
      </c>
      <c r="J3" s="34" t="s">
        <v>25</v>
      </c>
      <c r="K3" s="34" t="s">
        <v>26</v>
      </c>
      <c r="L3" s="34" t="s">
        <v>14</v>
      </c>
      <c r="M3" s="35" t="s">
        <v>15</v>
      </c>
    </row>
    <row r="4" spans="1:13" ht="15" customHeight="1" x14ac:dyDescent="0.35">
      <c r="A4" s="179" t="s">
        <v>6</v>
      </c>
      <c r="B4" s="7" t="s">
        <v>4</v>
      </c>
      <c r="C4" s="26"/>
      <c r="D4" s="182" t="s">
        <v>39</v>
      </c>
      <c r="E4" s="183"/>
      <c r="F4" s="183"/>
      <c r="G4" s="183"/>
      <c r="H4" s="183"/>
      <c r="I4" s="183"/>
      <c r="J4" s="183"/>
      <c r="K4" s="183"/>
      <c r="L4" s="183"/>
      <c r="M4" s="184"/>
    </row>
    <row r="5" spans="1:13" x14ac:dyDescent="0.35">
      <c r="A5" s="180"/>
      <c r="B5" s="18" t="s">
        <v>19</v>
      </c>
      <c r="C5" s="39">
        <v>9</v>
      </c>
      <c r="D5" s="30">
        <v>0</v>
      </c>
      <c r="E5" s="32">
        <v>0.25</v>
      </c>
      <c r="F5" s="32">
        <v>0.25</v>
      </c>
      <c r="G5" s="32">
        <v>1</v>
      </c>
      <c r="H5" s="32">
        <v>0.5</v>
      </c>
      <c r="I5" s="32">
        <v>1</v>
      </c>
      <c r="J5" s="32">
        <v>1</v>
      </c>
      <c r="K5" s="32">
        <v>1</v>
      </c>
      <c r="L5" s="32">
        <v>0.5</v>
      </c>
      <c r="M5" s="94">
        <v>0.25</v>
      </c>
    </row>
    <row r="6" spans="1:13" x14ac:dyDescent="0.35">
      <c r="A6" s="180"/>
      <c r="B6" s="19" t="s">
        <v>20</v>
      </c>
      <c r="C6" s="40">
        <v>9</v>
      </c>
      <c r="D6" s="31">
        <v>0.25</v>
      </c>
      <c r="E6" s="33">
        <v>0.75</v>
      </c>
      <c r="F6" s="33">
        <v>0.75</v>
      </c>
      <c r="G6" s="33">
        <v>1</v>
      </c>
      <c r="H6" s="33">
        <v>0.75</v>
      </c>
      <c r="I6" s="33">
        <v>1</v>
      </c>
      <c r="J6" s="33">
        <v>1</v>
      </c>
      <c r="K6" s="33">
        <v>1</v>
      </c>
      <c r="L6" s="33">
        <v>0.75</v>
      </c>
      <c r="M6" s="16">
        <v>0.75</v>
      </c>
    </row>
    <row r="7" spans="1:13" x14ac:dyDescent="0.35">
      <c r="A7" s="180"/>
      <c r="B7" s="7" t="s">
        <v>5</v>
      </c>
      <c r="C7" s="26"/>
      <c r="D7" s="30"/>
      <c r="E7" s="32"/>
      <c r="F7" s="32"/>
      <c r="G7" s="32"/>
      <c r="H7" s="32"/>
      <c r="I7" s="32"/>
      <c r="J7" s="32"/>
      <c r="K7" s="32"/>
      <c r="L7" s="32"/>
      <c r="M7" s="95"/>
    </row>
    <row r="8" spans="1:13" x14ac:dyDescent="0.35">
      <c r="A8" s="180"/>
      <c r="B8" s="18" t="s">
        <v>32</v>
      </c>
      <c r="C8" s="39">
        <v>9</v>
      </c>
      <c r="D8" s="36">
        <v>0</v>
      </c>
      <c r="E8" s="32">
        <v>0</v>
      </c>
      <c r="F8" s="32">
        <v>0</v>
      </c>
      <c r="G8" s="32">
        <v>1</v>
      </c>
      <c r="H8" s="32">
        <v>0.75</v>
      </c>
      <c r="I8" s="32">
        <v>1</v>
      </c>
      <c r="J8" s="32">
        <v>1</v>
      </c>
      <c r="K8" s="32">
        <v>1</v>
      </c>
      <c r="L8" s="32">
        <v>0.75</v>
      </c>
      <c r="M8" s="95">
        <v>0</v>
      </c>
    </row>
    <row r="9" spans="1:13" s="96" customFormat="1" x14ac:dyDescent="0.35">
      <c r="A9" s="180"/>
      <c r="B9" s="19" t="s">
        <v>31</v>
      </c>
      <c r="C9" s="40">
        <v>9</v>
      </c>
      <c r="D9" s="31">
        <v>0</v>
      </c>
      <c r="E9" s="33">
        <v>1</v>
      </c>
      <c r="F9" s="33">
        <v>0.5</v>
      </c>
      <c r="G9" s="33">
        <v>1</v>
      </c>
      <c r="H9" s="33">
        <v>1</v>
      </c>
      <c r="I9" s="33">
        <v>1</v>
      </c>
      <c r="J9" s="37">
        <v>1</v>
      </c>
      <c r="K9" s="37">
        <v>1</v>
      </c>
      <c r="L9" s="33">
        <v>1</v>
      </c>
      <c r="M9" s="17">
        <v>1</v>
      </c>
    </row>
    <row r="10" spans="1:13" s="96" customFormat="1" x14ac:dyDescent="0.35">
      <c r="A10" s="181"/>
      <c r="B10" s="51" t="s">
        <v>33</v>
      </c>
      <c r="C10" s="52">
        <f>SUM(C5:C9)</f>
        <v>36</v>
      </c>
      <c r="D10" s="53">
        <f>(D5*C5+D6*C6+D8*C8+D9*C9)/C10</f>
        <v>6.25E-2</v>
      </c>
      <c r="E10" s="53">
        <f>(E5*C5+E6*C6+E8*C8+E9*C9)/C10</f>
        <v>0.5</v>
      </c>
      <c r="F10" s="53">
        <f>(F5*C5+F6*C6+F8*C8+F9*C9)/C10</f>
        <v>0.375</v>
      </c>
      <c r="G10" s="53">
        <f>(G5*C5+G6*C6+G8*C8+G9*C9)/C10</f>
        <v>1</v>
      </c>
      <c r="H10" s="53">
        <f>(H5*C5+H6*C6+H8*C8+H9*C9)/C10</f>
        <v>0.75</v>
      </c>
      <c r="I10" s="53">
        <f>(I5*C5+I6*C6+I8*C8+I9*C9)/C10</f>
        <v>1</v>
      </c>
      <c r="J10" s="54">
        <f>(J5*C5+J6*C6+J8*C8+J9*C9)/C10</f>
        <v>1</v>
      </c>
      <c r="K10" s="54">
        <f>(K5*C5+K6*C6+K8*C8+K9*C9)/C10</f>
        <v>1</v>
      </c>
      <c r="L10" s="53">
        <f>(L5*C5+L6*C6+L8*C8+L9*C9)/C10</f>
        <v>0.75</v>
      </c>
      <c r="M10" s="54">
        <f>(M5*C5+M6*C6+M8*C8+M9*C9)/C10</f>
        <v>0.5</v>
      </c>
    </row>
    <row r="11" spans="1:13" s="10" customFormat="1" ht="15" customHeight="1" x14ac:dyDescent="0.35">
      <c r="A11" s="185" t="s">
        <v>7</v>
      </c>
      <c r="B11" s="9" t="s">
        <v>3</v>
      </c>
      <c r="C11" s="27"/>
      <c r="D11" s="188" t="s">
        <v>39</v>
      </c>
      <c r="E11" s="189"/>
      <c r="F11" s="189"/>
      <c r="G11" s="189"/>
      <c r="H11" s="189"/>
      <c r="I11" s="189"/>
      <c r="J11" s="189"/>
      <c r="K11" s="189"/>
      <c r="L11" s="189"/>
      <c r="M11" s="190"/>
    </row>
    <row r="12" spans="1:13" x14ac:dyDescent="0.35">
      <c r="A12" s="186"/>
      <c r="B12" s="18" t="s">
        <v>37</v>
      </c>
      <c r="C12" s="39">
        <v>9</v>
      </c>
      <c r="D12" s="30">
        <v>1</v>
      </c>
      <c r="E12" s="32">
        <v>1</v>
      </c>
      <c r="F12" s="32">
        <v>1</v>
      </c>
      <c r="G12" s="32">
        <v>1</v>
      </c>
      <c r="H12" s="32">
        <v>1</v>
      </c>
      <c r="I12" s="32">
        <v>1</v>
      </c>
      <c r="J12" s="32">
        <v>1</v>
      </c>
      <c r="K12" s="32">
        <v>1</v>
      </c>
      <c r="L12" s="32">
        <v>1</v>
      </c>
      <c r="M12" s="94">
        <v>1</v>
      </c>
    </row>
    <row r="13" spans="1:13" x14ac:dyDescent="0.35">
      <c r="A13" s="186"/>
      <c r="B13" s="18" t="s">
        <v>38</v>
      </c>
      <c r="C13" s="39">
        <v>0</v>
      </c>
      <c r="D13" s="30">
        <v>1</v>
      </c>
      <c r="E13" s="32">
        <v>1</v>
      </c>
      <c r="F13" s="32">
        <v>1</v>
      </c>
      <c r="G13" s="32">
        <v>1</v>
      </c>
      <c r="H13" s="32">
        <v>0</v>
      </c>
      <c r="I13" s="32">
        <v>0</v>
      </c>
      <c r="J13" s="32">
        <v>0</v>
      </c>
      <c r="K13" s="32">
        <v>0</v>
      </c>
      <c r="L13" s="32">
        <v>1</v>
      </c>
      <c r="M13" s="94">
        <v>1</v>
      </c>
    </row>
    <row r="14" spans="1:13" x14ac:dyDescent="0.35">
      <c r="A14" s="186"/>
      <c r="B14" s="19" t="s">
        <v>36</v>
      </c>
      <c r="C14" s="40">
        <v>0</v>
      </c>
      <c r="D14" s="31">
        <v>1</v>
      </c>
      <c r="E14" s="33">
        <v>1</v>
      </c>
      <c r="F14" s="33">
        <v>1</v>
      </c>
      <c r="G14" s="33">
        <v>1</v>
      </c>
      <c r="H14" s="33">
        <v>0</v>
      </c>
      <c r="I14" s="33">
        <v>0</v>
      </c>
      <c r="J14" s="33">
        <v>0</v>
      </c>
      <c r="K14" s="33">
        <v>0</v>
      </c>
      <c r="L14" s="33">
        <v>1</v>
      </c>
      <c r="M14" s="17">
        <v>1</v>
      </c>
    </row>
    <row r="15" spans="1:13" s="10" customFormat="1" x14ac:dyDescent="0.35">
      <c r="A15" s="186"/>
      <c r="B15" s="9" t="s">
        <v>30</v>
      </c>
      <c r="C15" s="27"/>
      <c r="D15" s="188" t="s">
        <v>39</v>
      </c>
      <c r="E15" s="189"/>
      <c r="F15" s="189"/>
      <c r="G15" s="189"/>
      <c r="H15" s="189"/>
      <c r="I15" s="189"/>
      <c r="J15" s="189"/>
      <c r="K15" s="189"/>
      <c r="L15" s="189"/>
      <c r="M15" s="190"/>
    </row>
    <row r="16" spans="1:13" x14ac:dyDescent="0.35">
      <c r="A16" s="186"/>
      <c r="B16" s="18" t="s">
        <v>40</v>
      </c>
      <c r="C16" s="39">
        <v>9</v>
      </c>
      <c r="D16" s="30">
        <v>1</v>
      </c>
      <c r="E16" s="32">
        <v>1</v>
      </c>
      <c r="F16" s="32">
        <v>1</v>
      </c>
      <c r="G16" s="32">
        <v>1</v>
      </c>
      <c r="H16" s="32">
        <v>1</v>
      </c>
      <c r="I16" s="32">
        <v>1</v>
      </c>
      <c r="J16" s="32">
        <v>1</v>
      </c>
      <c r="K16" s="32">
        <v>0</v>
      </c>
      <c r="L16" s="32">
        <v>1</v>
      </c>
      <c r="M16" s="94">
        <v>1</v>
      </c>
    </row>
    <row r="17" spans="1:15" x14ac:dyDescent="0.35">
      <c r="A17" s="186"/>
      <c r="B17" s="18" t="s">
        <v>41</v>
      </c>
      <c r="C17" s="39">
        <v>0</v>
      </c>
      <c r="D17" s="30">
        <v>1</v>
      </c>
      <c r="E17" s="32">
        <v>1</v>
      </c>
      <c r="F17" s="32">
        <v>1</v>
      </c>
      <c r="G17" s="32">
        <v>1</v>
      </c>
      <c r="H17" s="32">
        <v>0</v>
      </c>
      <c r="I17" s="32">
        <v>0</v>
      </c>
      <c r="J17" s="32">
        <v>0</v>
      </c>
      <c r="K17" s="32">
        <v>1</v>
      </c>
      <c r="L17" s="32">
        <v>1</v>
      </c>
      <c r="M17" s="94">
        <v>1</v>
      </c>
    </row>
    <row r="18" spans="1:15" x14ac:dyDescent="0.35">
      <c r="A18" s="186"/>
      <c r="B18" s="18" t="s">
        <v>8</v>
      </c>
      <c r="C18" s="39">
        <v>0</v>
      </c>
      <c r="D18" s="30">
        <v>1</v>
      </c>
      <c r="E18" s="32">
        <v>1</v>
      </c>
      <c r="F18" s="32">
        <v>1</v>
      </c>
      <c r="G18" s="32">
        <v>1</v>
      </c>
      <c r="H18" s="32">
        <v>0</v>
      </c>
      <c r="I18" s="32">
        <v>0</v>
      </c>
      <c r="J18" s="32">
        <v>0</v>
      </c>
      <c r="K18" s="32">
        <v>0</v>
      </c>
      <c r="L18" s="32">
        <v>0</v>
      </c>
      <c r="M18" s="95">
        <v>1</v>
      </c>
    </row>
    <row r="19" spans="1:15" x14ac:dyDescent="0.35">
      <c r="A19" s="186"/>
      <c r="B19" s="58" t="s">
        <v>27</v>
      </c>
      <c r="C19" s="59"/>
      <c r="D19" s="191" t="s">
        <v>39</v>
      </c>
      <c r="E19" s="192"/>
      <c r="F19" s="192"/>
      <c r="G19" s="192"/>
      <c r="H19" s="192"/>
      <c r="I19" s="192"/>
      <c r="J19" s="192"/>
      <c r="K19" s="192"/>
      <c r="L19" s="192"/>
      <c r="M19" s="193"/>
    </row>
    <row r="20" spans="1:15" x14ac:dyDescent="0.35">
      <c r="A20" s="186"/>
      <c r="B20" s="18" t="s">
        <v>42</v>
      </c>
      <c r="C20" s="39">
        <v>9</v>
      </c>
      <c r="D20" s="30">
        <v>1</v>
      </c>
      <c r="E20" s="32">
        <v>1</v>
      </c>
      <c r="F20" s="32">
        <v>1</v>
      </c>
      <c r="G20" s="32">
        <v>0</v>
      </c>
      <c r="H20" s="32">
        <v>1</v>
      </c>
      <c r="I20" s="32">
        <v>0</v>
      </c>
      <c r="J20" s="32">
        <v>0</v>
      </c>
      <c r="K20" s="32">
        <v>0</v>
      </c>
      <c r="L20" s="32">
        <v>1</v>
      </c>
      <c r="M20" s="95">
        <v>0</v>
      </c>
    </row>
    <row r="21" spans="1:15" x14ac:dyDescent="0.35">
      <c r="A21" s="186"/>
      <c r="B21" s="18" t="s">
        <v>43</v>
      </c>
      <c r="C21" s="39">
        <v>0</v>
      </c>
      <c r="D21" s="30">
        <v>1</v>
      </c>
      <c r="E21" s="32">
        <v>1</v>
      </c>
      <c r="F21" s="32">
        <v>1</v>
      </c>
      <c r="G21" s="32">
        <v>0</v>
      </c>
      <c r="H21" s="32">
        <v>0</v>
      </c>
      <c r="I21" s="32">
        <v>0</v>
      </c>
      <c r="J21" s="32">
        <v>0</v>
      </c>
      <c r="K21" s="32">
        <v>0</v>
      </c>
      <c r="L21" s="32">
        <v>0</v>
      </c>
      <c r="M21" s="95">
        <v>1</v>
      </c>
    </row>
    <row r="22" spans="1:15" ht="15.5" x14ac:dyDescent="0.4">
      <c r="A22" s="186"/>
      <c r="B22" s="18" t="s">
        <v>28</v>
      </c>
      <c r="C22" s="39">
        <v>0</v>
      </c>
      <c r="D22" s="30">
        <v>1</v>
      </c>
      <c r="E22" s="32">
        <v>1</v>
      </c>
      <c r="F22" s="32">
        <v>0</v>
      </c>
      <c r="G22" s="32">
        <v>0</v>
      </c>
      <c r="H22" s="32">
        <v>0</v>
      </c>
      <c r="I22" s="32">
        <v>0</v>
      </c>
      <c r="J22" s="32">
        <v>0</v>
      </c>
      <c r="K22" s="32">
        <v>0</v>
      </c>
      <c r="L22" s="32">
        <v>0</v>
      </c>
      <c r="M22" s="95">
        <v>0</v>
      </c>
    </row>
    <row r="23" spans="1:15" x14ac:dyDescent="0.35">
      <c r="A23" s="186"/>
      <c r="B23" s="19" t="s">
        <v>29</v>
      </c>
      <c r="C23" s="40">
        <v>0</v>
      </c>
      <c r="D23" s="31">
        <v>1</v>
      </c>
      <c r="E23" s="33">
        <v>0</v>
      </c>
      <c r="F23" s="33">
        <v>0</v>
      </c>
      <c r="G23" s="33">
        <v>0</v>
      </c>
      <c r="H23" s="33">
        <v>0</v>
      </c>
      <c r="I23" s="33">
        <v>0</v>
      </c>
      <c r="J23" s="33">
        <v>0</v>
      </c>
      <c r="K23" s="33">
        <v>0</v>
      </c>
      <c r="L23" s="33">
        <v>0</v>
      </c>
      <c r="M23" s="17">
        <v>0</v>
      </c>
    </row>
    <row r="24" spans="1:15" x14ac:dyDescent="0.35">
      <c r="A24" s="186"/>
      <c r="B24" s="11" t="s">
        <v>44</v>
      </c>
      <c r="C24" s="40">
        <v>3</v>
      </c>
      <c r="D24" s="31">
        <v>0</v>
      </c>
      <c r="E24" s="33">
        <v>0</v>
      </c>
      <c r="F24" s="33">
        <v>1</v>
      </c>
      <c r="G24" s="33">
        <v>0</v>
      </c>
      <c r="H24" s="33">
        <v>0</v>
      </c>
      <c r="I24" s="33">
        <v>0</v>
      </c>
      <c r="J24" s="33">
        <v>0</v>
      </c>
      <c r="K24" s="33">
        <v>0</v>
      </c>
      <c r="L24" s="33">
        <v>0</v>
      </c>
      <c r="M24" s="16">
        <v>0</v>
      </c>
    </row>
    <row r="25" spans="1:15" ht="15" thickBot="1" x14ac:dyDescent="0.4">
      <c r="A25" s="187"/>
      <c r="B25" s="55" t="s">
        <v>34</v>
      </c>
      <c r="C25" s="56">
        <f>SUM(C12:C24)</f>
        <v>30</v>
      </c>
      <c r="D25" s="57">
        <f>(D12*C12+D13*C13*D14*C14+D16*C16+D17*C17+D20*C20+D21*C21+D18*C18+D22*C22+D23*C23+D24*C24)/C25</f>
        <v>0.9</v>
      </c>
      <c r="E25" s="57">
        <f>(E12*C12+E13*C13*E14*C14+E16*C16+E17*C17+E20*C20+E21*C21+E18*C18+E22*C22+E23*C23+E24*C24)/C25</f>
        <v>0.9</v>
      </c>
      <c r="F25" s="57">
        <f>(F12*C12+F13*C13*F14*C14+F16*C16+F17*C17+F20*C20+C21*F21+F18*C18+F22*C22+F23*C23+F24*C24)/C25</f>
        <v>1</v>
      </c>
      <c r="G25" s="57">
        <f>(G12*C12+G13*C13*G14*C14+G16*C16+G17*C17+G18*C18+G20*C20+C21*G21+G22*C22+G23*C23+G24*C24)/C25</f>
        <v>0.6</v>
      </c>
      <c r="H25" s="57">
        <f>(H12*C12+H13*C13*H14*C14+H16*C16+H17*C17+H18*C18+H20*C20+C21*H21+H22*C22+H23*C23+H24*C24)/C25</f>
        <v>0.9</v>
      </c>
      <c r="I25" s="57">
        <f>(I12*C12+I13*C13*I14*C14+I16*C16+I17*C17+I20*C20+I21*C21+I18*C18+I22*C22+I23*C23+I24*C24)/C25</f>
        <v>0.6</v>
      </c>
      <c r="J25" s="57">
        <f>(J12*C12+J13*C13*J14*C14+J16*C16+J18*C18+J22*C22+J23*C23+J24*C24)/C25</f>
        <v>0.6</v>
      </c>
      <c r="K25" s="57">
        <f>(K12*C12+K13*C13*K14*C14+K16*C16+K17*C17+K18*C18+K20*C20+K21*C21+K22*C22+K23*C23+K24*C24)/C25</f>
        <v>0.3</v>
      </c>
      <c r="L25" s="57">
        <f>(L12*C12+L13*C13*L14*C14+L16*C16+L17*C17+L18*C18+L20*C20+C21*L21+L22*C22+L23*C23+L24*C24)/C25</f>
        <v>0.9</v>
      </c>
      <c r="M25" s="57">
        <f>(M12*C12+M13*C13*M14*C14+M16*C16+M17*C17+M18*C18+M20*C20+M21*C21+M22*C22+M23*C23+M24*C24)/C25</f>
        <v>0.6</v>
      </c>
    </row>
    <row r="26" spans="1:15" ht="15" thickBot="1" x14ac:dyDescent="0.4">
      <c r="A26" s="41"/>
      <c r="B26" s="42" t="s">
        <v>35</v>
      </c>
      <c r="C26" s="43"/>
      <c r="D26" s="44">
        <f t="shared" ref="D26:M26" si="0">(D10+D25)/2</f>
        <v>0.48125000000000001</v>
      </c>
      <c r="E26" s="44">
        <f t="shared" si="0"/>
        <v>0.7</v>
      </c>
      <c r="F26" s="44">
        <f t="shared" si="0"/>
        <v>0.6875</v>
      </c>
      <c r="G26" s="45">
        <f t="shared" si="0"/>
        <v>0.8</v>
      </c>
      <c r="H26" s="46">
        <f t="shared" si="0"/>
        <v>0.82499999999999996</v>
      </c>
      <c r="I26" s="47">
        <f t="shared" si="0"/>
        <v>0.8</v>
      </c>
      <c r="J26" s="48">
        <f t="shared" si="0"/>
        <v>0.8</v>
      </c>
      <c r="K26" s="49">
        <f t="shared" si="0"/>
        <v>0.65</v>
      </c>
      <c r="L26" s="44">
        <f t="shared" si="0"/>
        <v>0.82499999999999996</v>
      </c>
      <c r="M26" s="50">
        <f t="shared" si="0"/>
        <v>0.55000000000000004</v>
      </c>
      <c r="O26" t="s">
        <v>53</v>
      </c>
    </row>
    <row r="27" spans="1:15" x14ac:dyDescent="0.35">
      <c r="A27" s="4"/>
      <c r="B27" s="97"/>
      <c r="C27" s="14"/>
      <c r="D27" s="22"/>
      <c r="E27" s="14"/>
      <c r="F27" s="97"/>
      <c r="G27" s="14"/>
      <c r="H27" s="14"/>
      <c r="I27" s="14"/>
      <c r="J27" s="14"/>
      <c r="K27" s="14"/>
      <c r="L27" s="14"/>
      <c r="M27" s="3"/>
    </row>
  </sheetData>
  <mergeCells count="7">
    <mergeCell ref="D2:M2"/>
    <mergeCell ref="A4:A10"/>
    <mergeCell ref="D4:M4"/>
    <mergeCell ref="A11:A25"/>
    <mergeCell ref="D11:M11"/>
    <mergeCell ref="D15:M15"/>
    <mergeCell ref="D19:M19"/>
  </mergeCells>
  <conditionalFormatting sqref="D5:I9 D12:I14 L12:M14 L5:M9 L16:M18 D16:I18 D15 D11 D20:I24 D19 L20:M24">
    <cfRule type="iconSet" priority="29">
      <iconSet iconSet="5Quarters" showValue="0">
        <cfvo type="percent" val="0"/>
        <cfvo type="percent" val="0" gte="0"/>
        <cfvo type="percent" val="25" gte="0"/>
        <cfvo type="percent" val="50" gte="0"/>
        <cfvo type="percent" val="75" gte="0"/>
      </iconSet>
    </cfRule>
  </conditionalFormatting>
  <conditionalFormatting sqref="J12:J14 J5:J9 J16:J18 J20:J24">
    <cfRule type="iconSet" priority="26">
      <iconSet iconSet="5Quarters" showValue="0">
        <cfvo type="percent" val="0"/>
        <cfvo type="percent" val="0" gte="0"/>
        <cfvo type="percent" val="25" gte="0"/>
        <cfvo type="percent" val="50" gte="0"/>
        <cfvo type="percent" val="75" gte="0"/>
      </iconSet>
    </cfRule>
  </conditionalFormatting>
  <conditionalFormatting sqref="K5:K9 K12:K14 K16:K18 K20:K24">
    <cfRule type="iconSet" priority="23">
      <iconSet iconSet="5Quarters" showValue="0">
        <cfvo type="percent" val="0"/>
        <cfvo type="percent" val="0" gte="0"/>
        <cfvo type="percent" val="25" gte="0"/>
        <cfvo type="percent" val="50" gte="0"/>
        <cfvo type="percent" val="75" gte="0"/>
      </iconSet>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501C1-1F39-4EA3-95C9-B831D72CF2F1}">
  <sheetPr>
    <tabColor rgb="FF5F5F5F"/>
  </sheetPr>
  <dimension ref="A1:D13"/>
  <sheetViews>
    <sheetView tabSelected="1" workbookViewId="0"/>
  </sheetViews>
  <sheetFormatPr baseColWidth="10" defaultRowHeight="14.5" x14ac:dyDescent="0.35"/>
  <cols>
    <col min="1" max="1" width="11.81640625" customWidth="1"/>
    <col min="2" max="2" width="27.81640625" customWidth="1"/>
    <col min="3" max="3" width="68.81640625" customWidth="1"/>
    <col min="4" max="4" width="57.26953125" customWidth="1"/>
  </cols>
  <sheetData>
    <row r="1" spans="1:4" ht="21" x14ac:dyDescent="0.5">
      <c r="A1" s="210" t="s">
        <v>122</v>
      </c>
    </row>
    <row r="2" spans="1:4" x14ac:dyDescent="0.35">
      <c r="A2" s="221" t="s">
        <v>123</v>
      </c>
      <c r="B2" s="222"/>
      <c r="C2" s="222"/>
      <c r="D2" s="222"/>
    </row>
    <row r="3" spans="1:4" x14ac:dyDescent="0.35">
      <c r="A3" s="222"/>
      <c r="B3" s="222"/>
      <c r="C3" s="222"/>
      <c r="D3" s="222"/>
    </row>
    <row r="4" spans="1:4" x14ac:dyDescent="0.35">
      <c r="A4" s="223" t="s">
        <v>105</v>
      </c>
      <c r="B4" s="224" t="s">
        <v>94</v>
      </c>
      <c r="C4" s="224" t="s">
        <v>106</v>
      </c>
      <c r="D4" s="224" t="s">
        <v>120</v>
      </c>
    </row>
    <row r="5" spans="1:4" ht="80" x14ac:dyDescent="0.35">
      <c r="A5" s="225" t="s">
        <v>2</v>
      </c>
      <c r="B5" s="226" t="s">
        <v>107</v>
      </c>
      <c r="C5" s="227" t="s">
        <v>135</v>
      </c>
      <c r="D5" s="227" t="s">
        <v>121</v>
      </c>
    </row>
    <row r="6" spans="1:4" ht="104" x14ac:dyDescent="0.35">
      <c r="A6" s="225" t="s">
        <v>11</v>
      </c>
      <c r="B6" s="226" t="s">
        <v>136</v>
      </c>
      <c r="C6" s="227" t="s">
        <v>137</v>
      </c>
      <c r="D6" s="227" t="s">
        <v>108</v>
      </c>
    </row>
    <row r="7" spans="1:4" ht="120" customHeight="1" x14ac:dyDescent="0.35">
      <c r="A7" s="225" t="s">
        <v>109</v>
      </c>
      <c r="B7" s="226" t="s">
        <v>110</v>
      </c>
      <c r="C7" s="227" t="s">
        <v>124</v>
      </c>
      <c r="D7" s="227" t="s">
        <v>125</v>
      </c>
    </row>
    <row r="8" spans="1:4" ht="91" x14ac:dyDescent="0.35">
      <c r="A8" s="225"/>
      <c r="B8" s="226" t="s">
        <v>70</v>
      </c>
      <c r="C8" s="227" t="s">
        <v>126</v>
      </c>
      <c r="D8" s="227" t="s">
        <v>111</v>
      </c>
    </row>
    <row r="9" spans="1:4" ht="121.5" customHeight="1" x14ac:dyDescent="0.35">
      <c r="A9" s="225" t="s">
        <v>71</v>
      </c>
      <c r="B9" s="226" t="s">
        <v>112</v>
      </c>
      <c r="C9" s="227" t="s">
        <v>127</v>
      </c>
      <c r="D9" s="227" t="s">
        <v>113</v>
      </c>
    </row>
    <row r="10" spans="1:4" ht="65" x14ac:dyDescent="0.35">
      <c r="A10" s="225" t="s">
        <v>1</v>
      </c>
      <c r="B10" s="226" t="s">
        <v>114</v>
      </c>
      <c r="C10" s="227" t="s">
        <v>128</v>
      </c>
      <c r="D10" s="227" t="s">
        <v>129</v>
      </c>
    </row>
    <row r="11" spans="1:4" ht="65" x14ac:dyDescent="0.35">
      <c r="A11" s="225" t="s">
        <v>25</v>
      </c>
      <c r="B11" s="226" t="s">
        <v>115</v>
      </c>
      <c r="C11" s="227" t="s">
        <v>130</v>
      </c>
      <c r="D11" s="227" t="s">
        <v>131</v>
      </c>
    </row>
    <row r="12" spans="1:4" ht="39" x14ac:dyDescent="0.35">
      <c r="A12" s="225" t="s">
        <v>72</v>
      </c>
      <c r="B12" s="226" t="s">
        <v>116</v>
      </c>
      <c r="C12" s="227" t="s">
        <v>132</v>
      </c>
      <c r="D12" s="227" t="s">
        <v>117</v>
      </c>
    </row>
    <row r="13" spans="1:4" ht="52" x14ac:dyDescent="0.35">
      <c r="A13" s="225" t="s">
        <v>73</v>
      </c>
      <c r="B13" s="226" t="s">
        <v>118</v>
      </c>
      <c r="C13" s="227" t="s">
        <v>133</v>
      </c>
      <c r="D13" s="227" t="s">
        <v>119</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E3A63-BF89-437D-A81E-94C177956551}">
  <sheetPr>
    <tabColor rgb="FF94C120"/>
  </sheetPr>
  <dimension ref="A1:N31"/>
  <sheetViews>
    <sheetView zoomScale="110" zoomScaleNormal="110" workbookViewId="0">
      <selection activeCell="A2" sqref="A2:B3"/>
    </sheetView>
  </sheetViews>
  <sheetFormatPr baseColWidth="10" defaultRowHeight="14.5" x14ac:dyDescent="0.35"/>
  <cols>
    <col min="1" max="1" width="3.453125" customWidth="1"/>
    <col min="2" max="2" width="34" customWidth="1"/>
    <col min="3" max="3" width="7.7265625" customWidth="1"/>
    <col min="4" max="12" width="9.54296875" customWidth="1"/>
    <col min="13" max="13" width="0" hidden="1" customWidth="1"/>
    <col min="102" max="1001" width="11.1796875" customWidth="1"/>
    <col min="1002" max="10001" width="12" customWidth="1"/>
    <col min="10002" max="16384" width="13" customWidth="1"/>
  </cols>
  <sheetData>
    <row r="1" spans="1:12" ht="21" x14ac:dyDescent="0.5">
      <c r="A1" s="216" t="s">
        <v>103</v>
      </c>
      <c r="B1" s="211"/>
      <c r="C1" s="211"/>
      <c r="D1" s="211"/>
      <c r="E1" s="211"/>
      <c r="F1" s="211"/>
      <c r="G1" s="211"/>
      <c r="H1" s="211"/>
      <c r="I1" s="211"/>
      <c r="J1" s="211"/>
      <c r="K1" s="211"/>
      <c r="L1" s="211"/>
    </row>
    <row r="2" spans="1:12" x14ac:dyDescent="0.35">
      <c r="A2" s="217" t="s">
        <v>104</v>
      </c>
      <c r="B2" s="218"/>
      <c r="C2" s="211"/>
      <c r="D2" s="211"/>
      <c r="E2" s="211"/>
      <c r="F2" s="211"/>
      <c r="G2" s="211"/>
      <c r="H2" s="211"/>
      <c r="I2" s="211"/>
      <c r="J2" s="211"/>
      <c r="K2" s="211"/>
      <c r="L2" s="211"/>
    </row>
    <row r="3" spans="1:12" x14ac:dyDescent="0.35">
      <c r="A3" s="219" t="s">
        <v>134</v>
      </c>
      <c r="B3" s="220"/>
      <c r="C3" s="212"/>
      <c r="D3" s="212"/>
      <c r="E3" s="212"/>
      <c r="F3" s="212"/>
      <c r="G3" s="212"/>
      <c r="H3" s="212"/>
      <c r="I3" s="212"/>
      <c r="J3" s="212"/>
      <c r="K3" s="212"/>
      <c r="L3" s="212"/>
    </row>
    <row r="4" spans="1:12" ht="15" thickBot="1" x14ac:dyDescent="0.4">
      <c r="A4" s="144"/>
      <c r="B4" s="145"/>
      <c r="C4" s="145"/>
      <c r="D4" s="145"/>
      <c r="E4" s="145"/>
      <c r="F4" s="145"/>
      <c r="G4" s="145"/>
      <c r="H4" s="145"/>
      <c r="I4" s="145"/>
      <c r="J4" s="145"/>
      <c r="K4" s="145"/>
      <c r="L4" s="145"/>
    </row>
    <row r="5" spans="1:12" x14ac:dyDescent="0.35">
      <c r="A5" s="4"/>
      <c r="B5" s="24"/>
      <c r="C5" s="146"/>
      <c r="D5" s="213" t="s">
        <v>74</v>
      </c>
      <c r="E5" s="214"/>
      <c r="F5" s="214"/>
      <c r="G5" s="214"/>
      <c r="H5" s="214"/>
      <c r="I5" s="214"/>
      <c r="J5" s="214"/>
      <c r="K5" s="214"/>
      <c r="L5" s="215"/>
    </row>
    <row r="6" spans="1:12" ht="26.5" x14ac:dyDescent="0.35">
      <c r="A6" s="120" t="s">
        <v>54</v>
      </c>
      <c r="B6" s="121"/>
      <c r="C6" s="147" t="s">
        <v>98</v>
      </c>
      <c r="D6" s="154" t="s">
        <v>2</v>
      </c>
      <c r="E6" s="141" t="s">
        <v>11</v>
      </c>
      <c r="F6" s="141" t="s">
        <v>0</v>
      </c>
      <c r="G6" s="141" t="s">
        <v>70</v>
      </c>
      <c r="H6" s="141" t="s">
        <v>71</v>
      </c>
      <c r="I6" s="141" t="s">
        <v>1</v>
      </c>
      <c r="J6" s="141" t="s">
        <v>25</v>
      </c>
      <c r="K6" s="141" t="s">
        <v>72</v>
      </c>
      <c r="L6" s="155" t="s">
        <v>73</v>
      </c>
    </row>
    <row r="7" spans="1:12" ht="15" customHeight="1" x14ac:dyDescent="0.35">
      <c r="A7" s="208" t="s">
        <v>56</v>
      </c>
      <c r="B7" s="122" t="s">
        <v>55</v>
      </c>
      <c r="C7" s="148"/>
      <c r="D7" s="194"/>
      <c r="E7" s="195"/>
      <c r="F7" s="195"/>
      <c r="G7" s="195"/>
      <c r="H7" s="195"/>
      <c r="I7" s="195"/>
      <c r="J7" s="195"/>
      <c r="K7" s="195"/>
      <c r="L7" s="196"/>
    </row>
    <row r="8" spans="1:12" x14ac:dyDescent="0.35">
      <c r="A8" s="209"/>
      <c r="B8" s="123" t="s">
        <v>58</v>
      </c>
      <c r="C8" s="149">
        <v>1</v>
      </c>
      <c r="D8" s="156">
        <v>0</v>
      </c>
      <c r="E8" s="142">
        <v>0.25</v>
      </c>
      <c r="F8" s="142">
        <v>0.25</v>
      </c>
      <c r="G8" s="119">
        <v>1</v>
      </c>
      <c r="H8" s="142">
        <v>0.5</v>
      </c>
      <c r="I8" s="119">
        <v>1</v>
      </c>
      <c r="J8" s="119">
        <v>0.75</v>
      </c>
      <c r="K8" s="142">
        <v>0.5</v>
      </c>
      <c r="L8" s="157">
        <v>0.25</v>
      </c>
    </row>
    <row r="9" spans="1:12" x14ac:dyDescent="0.35">
      <c r="A9" s="209"/>
      <c r="B9" s="124" t="s">
        <v>92</v>
      </c>
      <c r="C9" s="150">
        <v>1</v>
      </c>
      <c r="D9" s="158">
        <v>0</v>
      </c>
      <c r="E9" s="143">
        <v>0.5</v>
      </c>
      <c r="F9" s="143">
        <v>0.5</v>
      </c>
      <c r="G9" s="37">
        <v>1</v>
      </c>
      <c r="H9" s="143">
        <v>0</v>
      </c>
      <c r="I9" s="37">
        <v>1</v>
      </c>
      <c r="J9" s="37">
        <v>1</v>
      </c>
      <c r="K9" s="143">
        <v>0.5</v>
      </c>
      <c r="L9" s="159">
        <v>0.5</v>
      </c>
    </row>
    <row r="10" spans="1:12" x14ac:dyDescent="0.35">
      <c r="A10" s="209"/>
      <c r="B10" s="122" t="s">
        <v>57</v>
      </c>
      <c r="C10" s="148"/>
      <c r="D10" s="160"/>
      <c r="E10" s="119"/>
      <c r="F10" s="119"/>
      <c r="G10" s="119"/>
      <c r="H10" s="119"/>
      <c r="I10" s="119"/>
      <c r="J10" s="119"/>
      <c r="K10" s="119"/>
      <c r="L10" s="161"/>
    </row>
    <row r="11" spans="1:12" x14ac:dyDescent="0.35">
      <c r="A11" s="209"/>
      <c r="B11" s="123" t="s">
        <v>93</v>
      </c>
      <c r="C11" s="149">
        <v>1</v>
      </c>
      <c r="D11" s="156">
        <v>0</v>
      </c>
      <c r="E11" s="142">
        <v>0</v>
      </c>
      <c r="F11" s="142">
        <v>0</v>
      </c>
      <c r="G11" s="119">
        <v>1</v>
      </c>
      <c r="H11" s="142">
        <v>0.25</v>
      </c>
      <c r="I11" s="119">
        <v>1</v>
      </c>
      <c r="J11" s="119">
        <v>1</v>
      </c>
      <c r="K11" s="142">
        <v>0.25</v>
      </c>
      <c r="L11" s="157">
        <v>0</v>
      </c>
    </row>
    <row r="12" spans="1:12" s="96" customFormat="1" x14ac:dyDescent="0.35">
      <c r="A12" s="209"/>
      <c r="B12" s="123" t="s">
        <v>95</v>
      </c>
      <c r="C12" s="149">
        <v>1</v>
      </c>
      <c r="D12" s="156">
        <v>0</v>
      </c>
      <c r="E12" s="142">
        <v>0.75</v>
      </c>
      <c r="F12" s="142">
        <v>0</v>
      </c>
      <c r="G12" s="119">
        <v>1</v>
      </c>
      <c r="H12" s="119">
        <v>1</v>
      </c>
      <c r="I12" s="119">
        <v>1</v>
      </c>
      <c r="J12" s="119">
        <v>1</v>
      </c>
      <c r="K12" s="119">
        <v>1</v>
      </c>
      <c r="L12" s="161">
        <v>0</v>
      </c>
    </row>
    <row r="13" spans="1:12" s="96" customFormat="1" x14ac:dyDescent="0.35">
      <c r="A13" s="125"/>
      <c r="B13" s="137" t="s">
        <v>101</v>
      </c>
      <c r="C13" s="138">
        <f>SUM(C8:C12)</f>
        <v>4</v>
      </c>
      <c r="D13" s="162">
        <f>(D8*C8+D9*C9+D11*C11+D12*C12)/C13</f>
        <v>0</v>
      </c>
      <c r="E13" s="139">
        <f>(E8*C8+E9*C9+E11*C11+E12*C12)/C13</f>
        <v>0.375</v>
      </c>
      <c r="F13" s="139">
        <f>(F8*C8+F9*C9+F11*C11+F12*C12)/C13</f>
        <v>0.1875</v>
      </c>
      <c r="G13" s="139">
        <f>(G8*C8+G9*C9+G11*C11+G12*C12)/C13</f>
        <v>1</v>
      </c>
      <c r="H13" s="139">
        <f>(H8*C8+H9*C9+H11*C11+H12*C12)/C13</f>
        <v>0.4375</v>
      </c>
      <c r="I13" s="139">
        <f>(I8*C8+I9*C9+I11*C11+I12*C12)/C13</f>
        <v>1</v>
      </c>
      <c r="J13" s="139">
        <f>(J8*C8+J9*C9+J11*C11+J12*C12)/C13</f>
        <v>0.9375</v>
      </c>
      <c r="K13" s="139">
        <f>(K8*C8+K9*C9+K11*C11+K12*C12)/C13</f>
        <v>0.5625</v>
      </c>
      <c r="L13" s="163">
        <f>(L8*C8+L9*C9+L11*C11+L12*C12)/C13</f>
        <v>0.1875</v>
      </c>
    </row>
    <row r="14" spans="1:12" s="10" customFormat="1" ht="15" customHeight="1" x14ac:dyDescent="0.35">
      <c r="A14" s="197" t="s">
        <v>69</v>
      </c>
      <c r="B14" s="126" t="s">
        <v>59</v>
      </c>
      <c r="C14" s="151"/>
      <c r="D14" s="199"/>
      <c r="E14" s="200"/>
      <c r="F14" s="200"/>
      <c r="G14" s="200"/>
      <c r="H14" s="200"/>
      <c r="I14" s="200"/>
      <c r="J14" s="200"/>
      <c r="K14" s="200"/>
      <c r="L14" s="201"/>
    </row>
    <row r="15" spans="1:12" x14ac:dyDescent="0.35">
      <c r="A15" s="197"/>
      <c r="B15" s="123" t="s">
        <v>60</v>
      </c>
      <c r="C15" s="149">
        <v>1</v>
      </c>
      <c r="D15" s="160">
        <v>1</v>
      </c>
      <c r="E15" s="119">
        <v>1</v>
      </c>
      <c r="F15" s="119">
        <v>1</v>
      </c>
      <c r="G15" s="119">
        <v>1</v>
      </c>
      <c r="H15" s="119">
        <v>1</v>
      </c>
      <c r="I15" s="119">
        <v>1</v>
      </c>
      <c r="J15" s="119">
        <v>1</v>
      </c>
      <c r="K15" s="119">
        <v>1</v>
      </c>
      <c r="L15" s="161">
        <v>1</v>
      </c>
    </row>
    <row r="16" spans="1:12" x14ac:dyDescent="0.35">
      <c r="A16" s="197"/>
      <c r="B16" s="123" t="s">
        <v>61</v>
      </c>
      <c r="C16" s="149">
        <v>1</v>
      </c>
      <c r="D16" s="160">
        <v>1</v>
      </c>
      <c r="E16" s="119">
        <v>1</v>
      </c>
      <c r="F16" s="119">
        <v>1</v>
      </c>
      <c r="G16" s="119">
        <v>1</v>
      </c>
      <c r="H16" s="119">
        <v>0</v>
      </c>
      <c r="I16" s="119">
        <v>0</v>
      </c>
      <c r="J16" s="119">
        <v>0</v>
      </c>
      <c r="K16" s="119">
        <v>1</v>
      </c>
      <c r="L16" s="161">
        <v>1</v>
      </c>
    </row>
    <row r="17" spans="1:14" x14ac:dyDescent="0.35">
      <c r="A17" s="197"/>
      <c r="B17" s="124" t="s">
        <v>62</v>
      </c>
      <c r="C17" s="150">
        <v>1</v>
      </c>
      <c r="D17" s="164">
        <v>1</v>
      </c>
      <c r="E17" s="37">
        <v>1</v>
      </c>
      <c r="F17" s="37">
        <v>1</v>
      </c>
      <c r="G17" s="37">
        <v>1</v>
      </c>
      <c r="H17" s="37">
        <v>0</v>
      </c>
      <c r="I17" s="37">
        <v>0</v>
      </c>
      <c r="J17" s="37">
        <v>0</v>
      </c>
      <c r="K17" s="37">
        <v>1</v>
      </c>
      <c r="L17" s="165">
        <v>1</v>
      </c>
    </row>
    <row r="18" spans="1:14" s="10" customFormat="1" x14ac:dyDescent="0.35">
      <c r="A18" s="197"/>
      <c r="B18" s="126" t="s">
        <v>63</v>
      </c>
      <c r="C18" s="151"/>
      <c r="D18" s="202"/>
      <c r="E18" s="203"/>
      <c r="F18" s="203"/>
      <c r="G18" s="203"/>
      <c r="H18" s="203"/>
      <c r="I18" s="203"/>
      <c r="J18" s="203"/>
      <c r="K18" s="203"/>
      <c r="L18" s="204"/>
    </row>
    <row r="19" spans="1:14" x14ac:dyDescent="0.35">
      <c r="A19" s="197"/>
      <c r="B19" s="123" t="s">
        <v>64</v>
      </c>
      <c r="C19" s="149">
        <v>1</v>
      </c>
      <c r="D19" s="160">
        <v>1</v>
      </c>
      <c r="E19" s="119">
        <v>1</v>
      </c>
      <c r="F19" s="119">
        <v>1</v>
      </c>
      <c r="G19" s="119">
        <v>1</v>
      </c>
      <c r="H19" s="119">
        <v>1</v>
      </c>
      <c r="I19" s="119">
        <v>1</v>
      </c>
      <c r="J19" s="119">
        <v>1</v>
      </c>
      <c r="K19" s="119">
        <v>1</v>
      </c>
      <c r="L19" s="161">
        <v>1</v>
      </c>
    </row>
    <row r="20" spans="1:14" x14ac:dyDescent="0.35">
      <c r="A20" s="197"/>
      <c r="B20" s="123" t="s">
        <v>65</v>
      </c>
      <c r="C20" s="149">
        <v>1</v>
      </c>
      <c r="D20" s="160">
        <v>1</v>
      </c>
      <c r="E20" s="119">
        <v>1</v>
      </c>
      <c r="F20" s="119">
        <v>1</v>
      </c>
      <c r="G20" s="119">
        <v>1</v>
      </c>
      <c r="H20" s="119">
        <v>0</v>
      </c>
      <c r="I20" s="119">
        <v>0</v>
      </c>
      <c r="J20" s="119">
        <v>0</v>
      </c>
      <c r="K20" s="119">
        <v>1</v>
      </c>
      <c r="L20" s="161">
        <v>1</v>
      </c>
    </row>
    <row r="21" spans="1:14" x14ac:dyDescent="0.35">
      <c r="A21" s="197"/>
      <c r="B21" s="123" t="s">
        <v>66</v>
      </c>
      <c r="C21" s="149">
        <v>1</v>
      </c>
      <c r="D21" s="160">
        <v>1</v>
      </c>
      <c r="E21" s="119">
        <v>1</v>
      </c>
      <c r="F21" s="119">
        <v>1</v>
      </c>
      <c r="G21" s="119">
        <v>1</v>
      </c>
      <c r="H21" s="119">
        <v>0</v>
      </c>
      <c r="I21" s="119">
        <v>0</v>
      </c>
      <c r="J21" s="119">
        <v>0</v>
      </c>
      <c r="K21" s="119">
        <v>0</v>
      </c>
      <c r="L21" s="161">
        <v>1</v>
      </c>
    </row>
    <row r="22" spans="1:14" x14ac:dyDescent="0.35">
      <c r="A22" s="197"/>
      <c r="B22" s="127" t="s">
        <v>67</v>
      </c>
      <c r="C22" s="136"/>
      <c r="D22" s="205"/>
      <c r="E22" s="206"/>
      <c r="F22" s="206"/>
      <c r="G22" s="206"/>
      <c r="H22" s="206"/>
      <c r="I22" s="206"/>
      <c r="J22" s="206"/>
      <c r="K22" s="206"/>
      <c r="L22" s="207"/>
    </row>
    <row r="23" spans="1:14" x14ac:dyDescent="0.35">
      <c r="A23" s="197"/>
      <c r="B23" s="123" t="s">
        <v>42</v>
      </c>
      <c r="C23" s="149">
        <v>1</v>
      </c>
      <c r="D23" s="160">
        <v>1</v>
      </c>
      <c r="E23" s="119">
        <v>1</v>
      </c>
      <c r="F23" s="119">
        <v>1</v>
      </c>
      <c r="G23" s="119">
        <v>0</v>
      </c>
      <c r="H23" s="119">
        <v>1</v>
      </c>
      <c r="I23" s="119">
        <v>0</v>
      </c>
      <c r="J23" s="119">
        <v>0</v>
      </c>
      <c r="K23" s="119">
        <v>1</v>
      </c>
      <c r="L23" s="161">
        <v>1</v>
      </c>
    </row>
    <row r="24" spans="1:14" x14ac:dyDescent="0.35">
      <c r="A24" s="197"/>
      <c r="B24" s="123" t="s">
        <v>43</v>
      </c>
      <c r="C24" s="149">
        <v>1</v>
      </c>
      <c r="D24" s="160">
        <v>1</v>
      </c>
      <c r="E24" s="119">
        <v>1</v>
      </c>
      <c r="F24" s="119">
        <v>1</v>
      </c>
      <c r="G24" s="119">
        <v>0</v>
      </c>
      <c r="H24" s="119">
        <v>0</v>
      </c>
      <c r="I24" s="119">
        <v>0</v>
      </c>
      <c r="J24" s="119">
        <v>0</v>
      </c>
      <c r="K24" s="119">
        <v>0</v>
      </c>
      <c r="L24" s="161">
        <v>1</v>
      </c>
    </row>
    <row r="25" spans="1:14" ht="15" x14ac:dyDescent="0.4">
      <c r="A25" s="197"/>
      <c r="B25" s="123" t="s">
        <v>102</v>
      </c>
      <c r="C25" s="149">
        <v>1</v>
      </c>
      <c r="D25" s="160">
        <v>1</v>
      </c>
      <c r="E25" s="119">
        <v>1</v>
      </c>
      <c r="F25" s="119">
        <v>0</v>
      </c>
      <c r="G25" s="119">
        <v>0</v>
      </c>
      <c r="H25" s="119">
        <v>0</v>
      </c>
      <c r="I25" s="119">
        <v>0</v>
      </c>
      <c r="J25" s="119">
        <v>0</v>
      </c>
      <c r="K25" s="119">
        <v>0</v>
      </c>
      <c r="L25" s="161">
        <v>0</v>
      </c>
    </row>
    <row r="26" spans="1:14" x14ac:dyDescent="0.35">
      <c r="A26" s="197"/>
      <c r="B26" s="124" t="s">
        <v>68</v>
      </c>
      <c r="C26" s="150">
        <v>1</v>
      </c>
      <c r="D26" s="164">
        <v>1</v>
      </c>
      <c r="E26" s="37">
        <v>0</v>
      </c>
      <c r="F26" s="37">
        <v>0</v>
      </c>
      <c r="G26" s="37">
        <v>0</v>
      </c>
      <c r="H26" s="37">
        <v>0</v>
      </c>
      <c r="I26" s="37">
        <v>0</v>
      </c>
      <c r="J26" s="37">
        <v>0</v>
      </c>
      <c r="K26" s="37">
        <v>0</v>
      </c>
      <c r="L26" s="165">
        <v>0</v>
      </c>
    </row>
    <row r="27" spans="1:14" x14ac:dyDescent="0.35">
      <c r="A27" s="197"/>
      <c r="B27" s="128" t="s">
        <v>96</v>
      </c>
      <c r="C27" s="150">
        <v>1</v>
      </c>
      <c r="D27" s="164">
        <v>1</v>
      </c>
      <c r="E27" s="37">
        <v>1</v>
      </c>
      <c r="F27" s="37">
        <v>1</v>
      </c>
      <c r="G27" s="37">
        <v>0</v>
      </c>
      <c r="H27" s="37">
        <v>1</v>
      </c>
      <c r="I27" s="37">
        <v>0</v>
      </c>
      <c r="J27" s="37">
        <v>1</v>
      </c>
      <c r="K27" s="37">
        <v>1</v>
      </c>
      <c r="L27" s="165">
        <v>1</v>
      </c>
    </row>
    <row r="28" spans="1:14" x14ac:dyDescent="0.35">
      <c r="A28" s="197"/>
      <c r="B28" s="128" t="s">
        <v>97</v>
      </c>
      <c r="C28" s="150">
        <v>1</v>
      </c>
      <c r="D28" s="164">
        <v>0</v>
      </c>
      <c r="E28" s="37">
        <v>0</v>
      </c>
      <c r="F28" s="37">
        <v>1</v>
      </c>
      <c r="G28" s="37">
        <v>0</v>
      </c>
      <c r="H28" s="37">
        <v>0</v>
      </c>
      <c r="I28" s="37">
        <v>0</v>
      </c>
      <c r="J28" s="37">
        <v>0</v>
      </c>
      <c r="K28" s="37">
        <v>0</v>
      </c>
      <c r="L28" s="165">
        <v>0</v>
      </c>
    </row>
    <row r="29" spans="1:14" ht="15" thickBot="1" x14ac:dyDescent="0.4">
      <c r="A29" s="198"/>
      <c r="B29" s="140" t="s">
        <v>99</v>
      </c>
      <c r="C29" s="152">
        <f>SUM(C15:C28)</f>
        <v>12</v>
      </c>
      <c r="D29" s="166">
        <f>(D15*C15+D16*C16*D17*C17+D19*C19+D20*C20+D23*C23+D24*C24+D21*C21+D25*C25+D26*C26+D27*C27+D28*C28)/C29</f>
        <v>0.83333333333333337</v>
      </c>
      <c r="E29" s="167">
        <f>(E15*C15+E16*C16*E17*C17+E19*C19+E20*C20+E23*C23+E24*C24+E21*C21+E25*C25+E26*C26+E27*C27+E28*C28)/C29</f>
        <v>0.75</v>
      </c>
      <c r="F29" s="167">
        <f>(F15*C15+F16*C16*F17*C17+F19*C19+F20*C20+F23*C23+C24*F24+F21*C21+F25*C25+F26*C26+F27*C27+F28*C28)/C29</f>
        <v>0.75</v>
      </c>
      <c r="G29" s="167">
        <f>(G15*C15+G16*C16*G17*C17+G19*C19+G20*C20+G21*C21+G23*C23+C24*G24+G25*C25+G26*C26+G27*C27+G28*C28)/C29</f>
        <v>0.41666666666666669</v>
      </c>
      <c r="H29" s="167">
        <f>(H15*C15+H16*C16*H17*C17+H19*C19+H20*C20+H21*C21+H23*C23+C24*H24+H25*C25+H26*C26+H27*C27+H28*C28)/C29</f>
        <v>0.33333333333333331</v>
      </c>
      <c r="I29" s="167">
        <f>(I15*C15+I16*C16*I17*C17+I19*C19+I20*C20+I23*C23+I24*C24+I21*C21+I25*C25+I26*C26+I27*C27+I28*C28)/C29</f>
        <v>0.16666666666666666</v>
      </c>
      <c r="J29" s="167">
        <f>(J15*C15+J16*C16*J17*C17+J19*C19+J20*C20+J21*C21+J22*C22+J23*C23+J24*C24+J25*C25+J26*C26+J27*C27+J28*C28)/C29</f>
        <v>0.25</v>
      </c>
      <c r="K29" s="167">
        <f>(K15*C15+K16*C16*K17*C17+K19*C19+K20*C20+K21*C21+K23*C23+C24*K24+K25*C25+K26*C26+K27*C27+K28*C28)/C29</f>
        <v>0.5</v>
      </c>
      <c r="L29" s="168">
        <f>(L15*C15+L16*C16*L17*C17+L19*C19+L20*C20+L21*C21+L23*C23+L24*C24+L25*C25+L26*C26+L27*C27+L28*C28)/C29</f>
        <v>0.66666666666666663</v>
      </c>
    </row>
    <row r="30" spans="1:14" ht="15" thickBot="1" x14ac:dyDescent="0.4">
      <c r="A30" s="129"/>
      <c r="B30" s="130" t="s">
        <v>100</v>
      </c>
      <c r="C30" s="153"/>
      <c r="D30" s="169">
        <f t="shared" ref="D30:L30" si="0">(D13+D29)/2</f>
        <v>0.41666666666666669</v>
      </c>
      <c r="E30" s="131">
        <f t="shared" si="0"/>
        <v>0.5625</v>
      </c>
      <c r="F30" s="131">
        <f t="shared" si="0"/>
        <v>0.46875</v>
      </c>
      <c r="G30" s="132">
        <f t="shared" si="0"/>
        <v>0.70833333333333337</v>
      </c>
      <c r="H30" s="133">
        <f t="shared" si="0"/>
        <v>0.38541666666666663</v>
      </c>
      <c r="I30" s="134">
        <f t="shared" si="0"/>
        <v>0.58333333333333337</v>
      </c>
      <c r="J30" s="135">
        <f t="shared" si="0"/>
        <v>0.59375</v>
      </c>
      <c r="K30" s="131">
        <f t="shared" si="0"/>
        <v>0.53125</v>
      </c>
      <c r="L30" s="135">
        <f t="shared" si="0"/>
        <v>0.42708333333333331</v>
      </c>
      <c r="N30" t="s">
        <v>53</v>
      </c>
    </row>
    <row r="31" spans="1:14" x14ac:dyDescent="0.35">
      <c r="A31" s="4"/>
      <c r="B31" s="97"/>
      <c r="C31" s="14"/>
      <c r="D31" s="22"/>
      <c r="E31" s="14"/>
      <c r="F31" s="97"/>
      <c r="G31" s="14"/>
      <c r="H31" s="14"/>
      <c r="I31" s="14"/>
      <c r="J31" s="14"/>
      <c r="K31" s="14"/>
      <c r="L31" s="3"/>
    </row>
  </sheetData>
  <mergeCells count="7">
    <mergeCell ref="D5:L5"/>
    <mergeCell ref="D7:L7"/>
    <mergeCell ref="A14:A29"/>
    <mergeCell ref="D14:L14"/>
    <mergeCell ref="D18:L18"/>
    <mergeCell ref="D22:L22"/>
    <mergeCell ref="A7:A12"/>
  </mergeCells>
  <conditionalFormatting sqref="J15:J17 J8:J12 J19:J21 J23:J28">
    <cfRule type="iconSet" priority="2">
      <iconSet iconSet="5Quarters" showValue="0">
        <cfvo type="percent" val="0"/>
        <cfvo type="percent" val="0" gte="0"/>
        <cfvo type="percent" val="25" gte="0"/>
        <cfvo type="percent" val="50" gte="0"/>
        <cfvo type="percent" val="75" gte="0"/>
      </iconSet>
    </cfRule>
  </conditionalFormatting>
  <conditionalFormatting sqref="K15:L17 D8:I12 D15:I17 K8:L12 K19:L21 D19:I21 D18 D14 D22 D23:I28 K23:L28">
    <cfRule type="iconSet" priority="3">
      <iconSet iconSet="5Quarters" showValue="0">
        <cfvo type="percent" val="0"/>
        <cfvo type="percent" val="0" gte="0"/>
        <cfvo type="percent" val="25" gte="0"/>
        <cfvo type="percent" val="50" gte="0"/>
        <cfvo type="percent" val="75" gte="0"/>
      </iconSet>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B9579524187E04D8F92FE165BE0981B" ma:contentTypeVersion="3" ma:contentTypeDescription="Ein neues Dokument erstellen." ma:contentTypeScope="" ma:versionID="0b0658088b771a642623dedf80f7b6c0">
  <xsd:schema xmlns:xsd="http://www.w3.org/2001/XMLSchema" xmlns:xs="http://www.w3.org/2001/XMLSchema" xmlns:p="http://schemas.microsoft.com/office/2006/metadata/properties" xmlns:ns2="be82cf4b-ac5e-42a3-a6fb-031b8391ddcd" targetNamespace="http://schemas.microsoft.com/office/2006/metadata/properties" ma:root="true" ma:fieldsID="0f1f5be48a615b42d9d0a430dbe950c9" ns2:_="">
    <xsd:import namespace="be82cf4b-ac5e-42a3-a6fb-031b8391ddc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2cf4b-ac5e-42a3-a6fb-031b8391dd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952480-99A5-4F0A-BD1E-FE50ACDE94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2cf4b-ac5e-42a3-a6fb-031b8391dd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BD972B-F36E-4EA4-9BD4-BEE7083D9C4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607B4C5-CE12-4885-89FC-D74956375E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Skaleneinteilung_en</vt:lpstr>
      <vt:lpstr>Bewertung</vt:lpstr>
      <vt:lpstr>Methodenbeschreibung</vt:lpstr>
      <vt:lpstr>Methodenvergleich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dc:creator>
  <cp:lastModifiedBy>Weyand, Astrid</cp:lastModifiedBy>
  <dcterms:created xsi:type="dcterms:W3CDTF">2021-01-23T11:50:05Z</dcterms:created>
  <dcterms:modified xsi:type="dcterms:W3CDTF">2024-04-27T07:58:47Z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0x010100CB9579524187E04D8F92FE165BE0981B</vt:lpwstr>
  </property>
</Properties>
</file>