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lenestark/Desktop/"/>
    </mc:Choice>
  </mc:AlternateContent>
  <xr:revisionPtr revIDLastSave="0" documentId="13_ncr:1_{F16DEC4F-FAFA-FB48-B9D0-26B743678FF8}" xr6:coauthVersionLast="36" xr6:coauthVersionMax="36" xr10:uidLastSave="{00000000-0000-0000-0000-000000000000}"/>
  <bookViews>
    <workbookView xWindow="180" yWindow="460" windowWidth="25600" windowHeight="14140" xr2:uid="{C6F5A014-ED40-4652-A3CB-76BF96CA2908}"/>
  </bookViews>
  <sheets>
    <sheet name="Fangmann raw data" sheetId="8" r:id="rId1"/>
    <sheet name="evaluation #3" sheetId="7" r:id="rId2"/>
    <sheet name="evaluation #4" sheetId="13" r:id="rId3"/>
    <sheet name="evaluation #7" sheetId="9" r:id="rId4"/>
    <sheet name="evaluation #9" sheetId="14" r:id="rId5"/>
    <sheet name="evaluation #15" sheetId="10" r:id="rId6"/>
    <sheet name="evaluation#18" sheetId="15" r:id="rId7"/>
    <sheet name="evaluation #19" sheetId="11" r:id="rId8"/>
    <sheet name="evaluation #19 new" sheetId="12" r:id="rId9"/>
    <sheet name="CFTs comparison" sheetId="6" r:id="rId10"/>
  </sheets>
  <externalReferences>
    <externalReference r:id="rId11"/>
    <externalReference r:id="rId1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88" i="15" l="1"/>
  <c r="I288" i="15"/>
  <c r="H288" i="15"/>
  <c r="F288" i="15"/>
  <c r="D288" i="15"/>
  <c r="K288" i="15" s="1"/>
  <c r="L288" i="15" s="1"/>
  <c r="L287" i="15"/>
  <c r="K287" i="15"/>
  <c r="J287" i="15"/>
  <c r="H287" i="15"/>
  <c r="I287" i="15" s="1"/>
  <c r="F287" i="15"/>
  <c r="D287" i="15"/>
  <c r="K286" i="15"/>
  <c r="L286" i="15" s="1"/>
  <c r="J286" i="15"/>
  <c r="H286" i="15"/>
  <c r="I286" i="15" s="1"/>
  <c r="F286" i="15"/>
  <c r="D286" i="15"/>
  <c r="J285" i="15"/>
  <c r="I285" i="15"/>
  <c r="H285" i="15"/>
  <c r="F285" i="15"/>
  <c r="D285" i="15"/>
  <c r="K285" i="15" s="1"/>
  <c r="L285" i="15" s="1"/>
  <c r="J284" i="15"/>
  <c r="I284" i="15"/>
  <c r="H284" i="15"/>
  <c r="F284" i="15"/>
  <c r="D284" i="15"/>
  <c r="K284" i="15" s="1"/>
  <c r="L284" i="15" s="1"/>
  <c r="L283" i="15"/>
  <c r="K283" i="15"/>
  <c r="J283" i="15"/>
  <c r="H283" i="15"/>
  <c r="I283" i="15" s="1"/>
  <c r="F283" i="15"/>
  <c r="D283" i="15"/>
  <c r="K282" i="15"/>
  <c r="L282" i="15" s="1"/>
  <c r="J282" i="15"/>
  <c r="H282" i="15"/>
  <c r="I282" i="15" s="1"/>
  <c r="F282" i="15"/>
  <c r="D282" i="15"/>
  <c r="J281" i="15"/>
  <c r="I281" i="15"/>
  <c r="H281" i="15"/>
  <c r="F281" i="15"/>
  <c r="D281" i="15"/>
  <c r="K281" i="15" s="1"/>
  <c r="L281" i="15" s="1"/>
  <c r="J280" i="15"/>
  <c r="I280" i="15"/>
  <c r="H280" i="15"/>
  <c r="F280" i="15"/>
  <c r="D280" i="15"/>
  <c r="K280" i="15" s="1"/>
  <c r="L280" i="15" s="1"/>
  <c r="L279" i="15"/>
  <c r="K279" i="15"/>
  <c r="J279" i="15"/>
  <c r="H279" i="15"/>
  <c r="I279" i="15" s="1"/>
  <c r="F279" i="15"/>
  <c r="D279" i="15"/>
  <c r="K278" i="15"/>
  <c r="L278" i="15" s="1"/>
  <c r="J278" i="15"/>
  <c r="H278" i="15"/>
  <c r="I278" i="15" s="1"/>
  <c r="F278" i="15"/>
  <c r="D278" i="15"/>
  <c r="J277" i="15"/>
  <c r="I277" i="15"/>
  <c r="H277" i="15"/>
  <c r="F277" i="15"/>
  <c r="D277" i="15"/>
  <c r="K277" i="15" s="1"/>
  <c r="L277" i="15" s="1"/>
  <c r="J276" i="15"/>
  <c r="I276" i="15"/>
  <c r="H276" i="15"/>
  <c r="F276" i="15"/>
  <c r="D276" i="15"/>
  <c r="K276" i="15" s="1"/>
  <c r="L276" i="15" s="1"/>
  <c r="L275" i="15"/>
  <c r="K275" i="15"/>
  <c r="J275" i="15"/>
  <c r="H275" i="15"/>
  <c r="I275" i="15" s="1"/>
  <c r="F275" i="15"/>
  <c r="D275" i="15"/>
  <c r="K274" i="15"/>
  <c r="L274" i="15" s="1"/>
  <c r="J274" i="15"/>
  <c r="H274" i="15"/>
  <c r="I274" i="15" s="1"/>
  <c r="F274" i="15"/>
  <c r="D274" i="15"/>
  <c r="J273" i="15"/>
  <c r="I273" i="15"/>
  <c r="H273" i="15"/>
  <c r="F273" i="15"/>
  <c r="D273" i="15"/>
  <c r="K273" i="15" s="1"/>
  <c r="L273" i="15" s="1"/>
  <c r="J272" i="15"/>
  <c r="I272" i="15"/>
  <c r="H272" i="15"/>
  <c r="F272" i="15"/>
  <c r="D272" i="15"/>
  <c r="K272" i="15" s="1"/>
  <c r="L272" i="15" s="1"/>
  <c r="L271" i="15"/>
  <c r="K271" i="15"/>
  <c r="J271" i="15"/>
  <c r="H271" i="15"/>
  <c r="I271" i="15" s="1"/>
  <c r="F271" i="15"/>
  <c r="D271" i="15"/>
  <c r="K270" i="15"/>
  <c r="L270" i="15" s="1"/>
  <c r="J270" i="15"/>
  <c r="H270" i="15"/>
  <c r="I270" i="15" s="1"/>
  <c r="F270" i="15"/>
  <c r="D270" i="15"/>
  <c r="J269" i="15"/>
  <c r="I269" i="15"/>
  <c r="H269" i="15"/>
  <c r="F269" i="15"/>
  <c r="D269" i="15"/>
  <c r="K269" i="15" s="1"/>
  <c r="L269" i="15" s="1"/>
  <c r="J268" i="15"/>
  <c r="I268" i="15"/>
  <c r="H268" i="15"/>
  <c r="F268" i="15"/>
  <c r="D268" i="15"/>
  <c r="K268" i="15" s="1"/>
  <c r="L268" i="15" s="1"/>
  <c r="L267" i="15"/>
  <c r="K267" i="15"/>
  <c r="J267" i="15"/>
  <c r="H267" i="15"/>
  <c r="I267" i="15" s="1"/>
  <c r="F267" i="15"/>
  <c r="D267" i="15"/>
  <c r="K266" i="15"/>
  <c r="L266" i="15" s="1"/>
  <c r="J266" i="15"/>
  <c r="H266" i="15"/>
  <c r="I266" i="15" s="1"/>
  <c r="F266" i="15"/>
  <c r="D266" i="15"/>
  <c r="J265" i="15"/>
  <c r="I265" i="15"/>
  <c r="H265" i="15"/>
  <c r="F265" i="15"/>
  <c r="D265" i="15"/>
  <c r="K265" i="15" s="1"/>
  <c r="L265" i="15" s="1"/>
  <c r="J264" i="15"/>
  <c r="I264" i="15"/>
  <c r="H264" i="15"/>
  <c r="F264" i="15"/>
  <c r="D264" i="15"/>
  <c r="K264" i="15" s="1"/>
  <c r="L264" i="15" s="1"/>
  <c r="L263" i="15"/>
  <c r="K263" i="15"/>
  <c r="J263" i="15"/>
  <c r="H263" i="15"/>
  <c r="I263" i="15" s="1"/>
  <c r="F263" i="15"/>
  <c r="D263" i="15"/>
  <c r="K262" i="15"/>
  <c r="L262" i="15" s="1"/>
  <c r="J262" i="15"/>
  <c r="H262" i="15"/>
  <c r="I262" i="15" s="1"/>
  <c r="F262" i="15"/>
  <c r="D262" i="15"/>
  <c r="J261" i="15"/>
  <c r="I261" i="15"/>
  <c r="H261" i="15"/>
  <c r="F261" i="15"/>
  <c r="D261" i="15"/>
  <c r="K261" i="15" s="1"/>
  <c r="L261" i="15" s="1"/>
  <c r="J260" i="15"/>
  <c r="I260" i="15"/>
  <c r="H260" i="15"/>
  <c r="F260" i="15"/>
  <c r="D260" i="15"/>
  <c r="K260" i="15" s="1"/>
  <c r="L260" i="15" s="1"/>
  <c r="L259" i="15"/>
  <c r="K259" i="15"/>
  <c r="J259" i="15"/>
  <c r="H259" i="15"/>
  <c r="I259" i="15" s="1"/>
  <c r="F259" i="15"/>
  <c r="D259" i="15"/>
  <c r="K258" i="15"/>
  <c r="L258" i="15" s="1"/>
  <c r="J258" i="15"/>
  <c r="H258" i="15"/>
  <c r="I258" i="15" s="1"/>
  <c r="F258" i="15"/>
  <c r="D258" i="15"/>
  <c r="J257" i="15"/>
  <c r="I257" i="15"/>
  <c r="H257" i="15"/>
  <c r="F257" i="15"/>
  <c r="D257" i="15"/>
  <c r="K257" i="15" s="1"/>
  <c r="L257" i="15" s="1"/>
  <c r="J256" i="15"/>
  <c r="I256" i="15"/>
  <c r="H256" i="15"/>
  <c r="F256" i="15"/>
  <c r="D256" i="15"/>
  <c r="K256" i="15" s="1"/>
  <c r="L256" i="15" s="1"/>
  <c r="L255" i="15"/>
  <c r="K255" i="15"/>
  <c r="J255" i="15"/>
  <c r="H255" i="15"/>
  <c r="I255" i="15" s="1"/>
  <c r="F255" i="15"/>
  <c r="D255" i="15"/>
  <c r="K254" i="15"/>
  <c r="L254" i="15" s="1"/>
  <c r="J254" i="15"/>
  <c r="H254" i="15"/>
  <c r="I254" i="15" s="1"/>
  <c r="F254" i="15"/>
  <c r="D254" i="15"/>
  <c r="J253" i="15"/>
  <c r="I253" i="15"/>
  <c r="H253" i="15"/>
  <c r="F253" i="15"/>
  <c r="D253" i="15"/>
  <c r="K253" i="15" s="1"/>
  <c r="L253" i="15" s="1"/>
  <c r="J252" i="15"/>
  <c r="I252" i="15"/>
  <c r="H252" i="15"/>
  <c r="F252" i="15"/>
  <c r="D252" i="15"/>
  <c r="K252" i="15" s="1"/>
  <c r="L252" i="15" s="1"/>
  <c r="L251" i="15"/>
  <c r="K251" i="15"/>
  <c r="J251" i="15"/>
  <c r="H251" i="15"/>
  <c r="I251" i="15" s="1"/>
  <c r="F251" i="15"/>
  <c r="D251" i="15"/>
  <c r="K250" i="15"/>
  <c r="L250" i="15" s="1"/>
  <c r="J250" i="15"/>
  <c r="H250" i="15"/>
  <c r="I250" i="15" s="1"/>
  <c r="F250" i="15"/>
  <c r="D250" i="15"/>
  <c r="J249" i="15"/>
  <c r="I249" i="15"/>
  <c r="H249" i="15"/>
  <c r="F249" i="15"/>
  <c r="D249" i="15"/>
  <c r="K249" i="15" s="1"/>
  <c r="L249" i="15" s="1"/>
  <c r="J248" i="15"/>
  <c r="I248" i="15"/>
  <c r="H248" i="15"/>
  <c r="F248" i="15"/>
  <c r="D248" i="15"/>
  <c r="K248" i="15" s="1"/>
  <c r="L248" i="15" s="1"/>
  <c r="L247" i="15"/>
  <c r="K247" i="15"/>
  <c r="J247" i="15"/>
  <c r="H247" i="15"/>
  <c r="I247" i="15" s="1"/>
  <c r="F247" i="15"/>
  <c r="D247" i="15"/>
  <c r="K246" i="15"/>
  <c r="L246" i="15" s="1"/>
  <c r="J246" i="15"/>
  <c r="H246" i="15"/>
  <c r="I246" i="15" s="1"/>
  <c r="F246" i="15"/>
  <c r="D246" i="15"/>
  <c r="J245" i="15"/>
  <c r="I245" i="15"/>
  <c r="H245" i="15"/>
  <c r="F245" i="15"/>
  <c r="D245" i="15"/>
  <c r="K245" i="15" s="1"/>
  <c r="L245" i="15" s="1"/>
  <c r="J244" i="15"/>
  <c r="I244" i="15"/>
  <c r="H244" i="15"/>
  <c r="F244" i="15"/>
  <c r="D244" i="15"/>
  <c r="K244" i="15" s="1"/>
  <c r="L244" i="15" s="1"/>
  <c r="L243" i="15"/>
  <c r="K243" i="15"/>
  <c r="J243" i="15"/>
  <c r="H243" i="15"/>
  <c r="I243" i="15" s="1"/>
  <c r="F243" i="15"/>
  <c r="D243" i="15"/>
  <c r="K242" i="15"/>
  <c r="L242" i="15" s="1"/>
  <c r="J242" i="15"/>
  <c r="H242" i="15"/>
  <c r="I242" i="15" s="1"/>
  <c r="F242" i="15"/>
  <c r="D242" i="15"/>
  <c r="J241" i="15"/>
  <c r="I241" i="15"/>
  <c r="H241" i="15"/>
  <c r="F241" i="15"/>
  <c r="D241" i="15"/>
  <c r="K241" i="15" s="1"/>
  <c r="L241" i="15" s="1"/>
  <c r="J240" i="15"/>
  <c r="I240" i="15"/>
  <c r="H240" i="15"/>
  <c r="F240" i="15"/>
  <c r="D240" i="15"/>
  <c r="K240" i="15" s="1"/>
  <c r="L240" i="15" s="1"/>
  <c r="L239" i="15"/>
  <c r="K239" i="15"/>
  <c r="J239" i="15"/>
  <c r="H239" i="15"/>
  <c r="I239" i="15" s="1"/>
  <c r="F239" i="15"/>
  <c r="D239" i="15"/>
  <c r="K238" i="15"/>
  <c r="L238" i="15" s="1"/>
  <c r="J238" i="15"/>
  <c r="H238" i="15"/>
  <c r="I238" i="15" s="1"/>
  <c r="F238" i="15"/>
  <c r="D238" i="15"/>
  <c r="J237" i="15"/>
  <c r="I237" i="15"/>
  <c r="H237" i="15"/>
  <c r="F237" i="15"/>
  <c r="D237" i="15"/>
  <c r="K237" i="15" s="1"/>
  <c r="L237" i="15" s="1"/>
  <c r="J236" i="15"/>
  <c r="I236" i="15"/>
  <c r="H236" i="15"/>
  <c r="F236" i="15"/>
  <c r="D236" i="15"/>
  <c r="K236" i="15" s="1"/>
  <c r="L236" i="15" s="1"/>
  <c r="L235" i="15"/>
  <c r="K235" i="15"/>
  <c r="J235" i="15"/>
  <c r="H235" i="15"/>
  <c r="I235" i="15" s="1"/>
  <c r="F235" i="15"/>
  <c r="D235" i="15"/>
  <c r="K234" i="15"/>
  <c r="L234" i="15" s="1"/>
  <c r="J234" i="15"/>
  <c r="H234" i="15"/>
  <c r="I234" i="15" s="1"/>
  <c r="F234" i="15"/>
  <c r="D234" i="15"/>
  <c r="J233" i="15"/>
  <c r="I233" i="15"/>
  <c r="H233" i="15"/>
  <c r="F233" i="15"/>
  <c r="D233" i="15"/>
  <c r="K233" i="15" s="1"/>
  <c r="L233" i="15" s="1"/>
  <c r="J232" i="15"/>
  <c r="I232" i="15"/>
  <c r="H232" i="15"/>
  <c r="F232" i="15"/>
  <c r="D232" i="15"/>
  <c r="K232" i="15" s="1"/>
  <c r="L232" i="15" s="1"/>
  <c r="L231" i="15"/>
  <c r="K231" i="15"/>
  <c r="J231" i="15"/>
  <c r="H231" i="15"/>
  <c r="I231" i="15" s="1"/>
  <c r="F231" i="15"/>
  <c r="D231" i="15"/>
  <c r="K230" i="15"/>
  <c r="L230" i="15" s="1"/>
  <c r="J230" i="15"/>
  <c r="H230" i="15"/>
  <c r="I230" i="15" s="1"/>
  <c r="F230" i="15"/>
  <c r="D230" i="15"/>
  <c r="J229" i="15"/>
  <c r="I229" i="15"/>
  <c r="H229" i="15"/>
  <c r="F229" i="15"/>
  <c r="D229" i="15"/>
  <c r="K229" i="15" s="1"/>
  <c r="L229" i="15" s="1"/>
  <c r="J228" i="15"/>
  <c r="I228" i="15"/>
  <c r="H228" i="15"/>
  <c r="F228" i="15"/>
  <c r="D228" i="15"/>
  <c r="K228" i="15" s="1"/>
  <c r="L228" i="15" s="1"/>
  <c r="L227" i="15"/>
  <c r="K227" i="15"/>
  <c r="J227" i="15"/>
  <c r="H227" i="15"/>
  <c r="I227" i="15" s="1"/>
  <c r="F227" i="15"/>
  <c r="D227" i="15"/>
  <c r="K226" i="15"/>
  <c r="L226" i="15" s="1"/>
  <c r="J226" i="15"/>
  <c r="H226" i="15"/>
  <c r="I226" i="15" s="1"/>
  <c r="F226" i="15"/>
  <c r="D226" i="15"/>
  <c r="J225" i="15"/>
  <c r="I225" i="15"/>
  <c r="H225" i="15"/>
  <c r="F225" i="15"/>
  <c r="D225" i="15"/>
  <c r="K225" i="15" s="1"/>
  <c r="L225" i="15" s="1"/>
  <c r="J224" i="15"/>
  <c r="I224" i="15"/>
  <c r="H224" i="15"/>
  <c r="F224" i="15"/>
  <c r="D224" i="15"/>
  <c r="K224" i="15" s="1"/>
  <c r="L224" i="15" s="1"/>
  <c r="L223" i="15"/>
  <c r="K223" i="15"/>
  <c r="J223" i="15"/>
  <c r="H223" i="15"/>
  <c r="I223" i="15" s="1"/>
  <c r="F223" i="15"/>
  <c r="D223" i="15"/>
  <c r="K222" i="15"/>
  <c r="L222" i="15" s="1"/>
  <c r="J222" i="15"/>
  <c r="H222" i="15"/>
  <c r="I222" i="15" s="1"/>
  <c r="F222" i="15"/>
  <c r="D222" i="15"/>
  <c r="J221" i="15"/>
  <c r="I221" i="15"/>
  <c r="H221" i="15"/>
  <c r="F221" i="15"/>
  <c r="D221" i="15"/>
  <c r="K221" i="15" s="1"/>
  <c r="L221" i="15" s="1"/>
  <c r="J220" i="15"/>
  <c r="I220" i="15"/>
  <c r="H220" i="15"/>
  <c r="F220" i="15"/>
  <c r="D220" i="15"/>
  <c r="K220" i="15" s="1"/>
  <c r="L220" i="15" s="1"/>
  <c r="L219" i="15"/>
  <c r="K219" i="15"/>
  <c r="J219" i="15"/>
  <c r="H219" i="15"/>
  <c r="I219" i="15" s="1"/>
  <c r="F219" i="15"/>
  <c r="D219" i="15"/>
  <c r="K218" i="15"/>
  <c r="L218" i="15" s="1"/>
  <c r="J218" i="15"/>
  <c r="H218" i="15"/>
  <c r="I218" i="15" s="1"/>
  <c r="F218" i="15"/>
  <c r="D218" i="15"/>
  <c r="J217" i="15"/>
  <c r="I217" i="15"/>
  <c r="H217" i="15"/>
  <c r="F217" i="15"/>
  <c r="D217" i="15"/>
  <c r="K217" i="15" s="1"/>
  <c r="L217" i="15" s="1"/>
  <c r="J216" i="15"/>
  <c r="I216" i="15"/>
  <c r="H216" i="15"/>
  <c r="F216" i="15"/>
  <c r="D216" i="15"/>
  <c r="K216" i="15" s="1"/>
  <c r="L216" i="15" s="1"/>
  <c r="L215" i="15"/>
  <c r="K215" i="15"/>
  <c r="J215" i="15"/>
  <c r="H215" i="15"/>
  <c r="I215" i="15" s="1"/>
  <c r="F215" i="15"/>
  <c r="D215" i="15"/>
  <c r="K214" i="15"/>
  <c r="L214" i="15" s="1"/>
  <c r="J214" i="15"/>
  <c r="H214" i="15"/>
  <c r="I214" i="15" s="1"/>
  <c r="F214" i="15"/>
  <c r="D214" i="15"/>
  <c r="J213" i="15"/>
  <c r="I213" i="15"/>
  <c r="H213" i="15"/>
  <c r="F213" i="15"/>
  <c r="D213" i="15"/>
  <c r="K213" i="15" s="1"/>
  <c r="L213" i="15" s="1"/>
  <c r="J212" i="15"/>
  <c r="I212" i="15"/>
  <c r="H212" i="15"/>
  <c r="F212" i="15"/>
  <c r="D212" i="15"/>
  <c r="K212" i="15" s="1"/>
  <c r="L212" i="15" s="1"/>
  <c r="L211" i="15"/>
  <c r="K211" i="15"/>
  <c r="J211" i="15"/>
  <c r="H211" i="15"/>
  <c r="I211" i="15" s="1"/>
  <c r="F211" i="15"/>
  <c r="D211" i="15"/>
  <c r="K210" i="15"/>
  <c r="L210" i="15" s="1"/>
  <c r="J210" i="15"/>
  <c r="H210" i="15"/>
  <c r="I210" i="15" s="1"/>
  <c r="F210" i="15"/>
  <c r="D210" i="15"/>
  <c r="J209" i="15"/>
  <c r="I209" i="15"/>
  <c r="H209" i="15"/>
  <c r="F209" i="15"/>
  <c r="D209" i="15"/>
  <c r="K209" i="15" s="1"/>
  <c r="L209" i="15" s="1"/>
  <c r="J208" i="15"/>
  <c r="I208" i="15"/>
  <c r="H208" i="15"/>
  <c r="F208" i="15"/>
  <c r="D208" i="15"/>
  <c r="K208" i="15" s="1"/>
  <c r="L208" i="15" s="1"/>
  <c r="L207" i="15"/>
  <c r="K207" i="15"/>
  <c r="J207" i="15"/>
  <c r="H207" i="15"/>
  <c r="I207" i="15" s="1"/>
  <c r="F207" i="15"/>
  <c r="D207" i="15"/>
  <c r="K206" i="15"/>
  <c r="L206" i="15" s="1"/>
  <c r="J206" i="15"/>
  <c r="H206" i="15"/>
  <c r="I206" i="15" s="1"/>
  <c r="F206" i="15"/>
  <c r="D206" i="15"/>
  <c r="J205" i="15"/>
  <c r="I205" i="15"/>
  <c r="H205" i="15"/>
  <c r="F205" i="15"/>
  <c r="D205" i="15"/>
  <c r="K205" i="15" s="1"/>
  <c r="L205" i="15" s="1"/>
  <c r="J204" i="15"/>
  <c r="I204" i="15"/>
  <c r="H204" i="15"/>
  <c r="F204" i="15"/>
  <c r="D204" i="15"/>
  <c r="K204" i="15" s="1"/>
  <c r="L204" i="15" s="1"/>
  <c r="L203" i="15"/>
  <c r="K203" i="15"/>
  <c r="J203" i="15"/>
  <c r="H203" i="15"/>
  <c r="I203" i="15" s="1"/>
  <c r="F203" i="15"/>
  <c r="D203" i="15"/>
  <c r="K202" i="15"/>
  <c r="L202" i="15" s="1"/>
  <c r="J202" i="15"/>
  <c r="H202" i="15"/>
  <c r="I202" i="15" s="1"/>
  <c r="F202" i="15"/>
  <c r="D202" i="15"/>
  <c r="J201" i="15"/>
  <c r="I201" i="15"/>
  <c r="H201" i="15"/>
  <c r="F201" i="15"/>
  <c r="D201" i="15"/>
  <c r="K201" i="15" s="1"/>
  <c r="L201" i="15" s="1"/>
  <c r="J200" i="15"/>
  <c r="I200" i="15"/>
  <c r="H200" i="15"/>
  <c r="F200" i="15"/>
  <c r="D200" i="15"/>
  <c r="K200" i="15" s="1"/>
  <c r="L200" i="15" s="1"/>
  <c r="L199" i="15"/>
  <c r="K199" i="15"/>
  <c r="J199" i="15"/>
  <c r="H199" i="15"/>
  <c r="I199" i="15" s="1"/>
  <c r="F199" i="15"/>
  <c r="D199" i="15"/>
  <c r="J198" i="15"/>
  <c r="H198" i="15"/>
  <c r="I198" i="15" s="1"/>
  <c r="F198" i="15"/>
  <c r="D198" i="15"/>
  <c r="K198" i="15" s="1"/>
  <c r="L198" i="15" s="1"/>
  <c r="J197" i="15"/>
  <c r="I197" i="15"/>
  <c r="H197" i="15"/>
  <c r="F197" i="15"/>
  <c r="D197" i="15"/>
  <c r="K197" i="15" s="1"/>
  <c r="L197" i="15" s="1"/>
  <c r="L196" i="15"/>
  <c r="J196" i="15"/>
  <c r="H196" i="15"/>
  <c r="I196" i="15" s="1"/>
  <c r="F196" i="15"/>
  <c r="D196" i="15"/>
  <c r="K196" i="15" s="1"/>
  <c r="K195" i="15"/>
  <c r="L195" i="15" s="1"/>
  <c r="J195" i="15"/>
  <c r="H195" i="15"/>
  <c r="I195" i="15" s="1"/>
  <c r="F195" i="15"/>
  <c r="D195" i="15"/>
  <c r="J194" i="15"/>
  <c r="H194" i="15"/>
  <c r="I194" i="15" s="1"/>
  <c r="F194" i="15"/>
  <c r="D194" i="15"/>
  <c r="K194" i="15" s="1"/>
  <c r="L194" i="15" s="1"/>
  <c r="J193" i="15"/>
  <c r="I193" i="15"/>
  <c r="H193" i="15"/>
  <c r="F193" i="15"/>
  <c r="D193" i="15"/>
  <c r="K193" i="15" s="1"/>
  <c r="L193" i="15" s="1"/>
  <c r="J192" i="15"/>
  <c r="I192" i="15"/>
  <c r="H192" i="15"/>
  <c r="F192" i="15"/>
  <c r="D192" i="15"/>
  <c r="K192" i="15" s="1"/>
  <c r="L192" i="15" s="1"/>
  <c r="L191" i="15"/>
  <c r="K191" i="15"/>
  <c r="J191" i="15"/>
  <c r="H191" i="15"/>
  <c r="I191" i="15" s="1"/>
  <c r="F191" i="15"/>
  <c r="D191" i="15"/>
  <c r="J190" i="15"/>
  <c r="H190" i="15"/>
  <c r="I190" i="15" s="1"/>
  <c r="F190" i="15"/>
  <c r="D190" i="15"/>
  <c r="K190" i="15" s="1"/>
  <c r="L190" i="15" s="1"/>
  <c r="J189" i="15"/>
  <c r="I189" i="15"/>
  <c r="H189" i="15"/>
  <c r="F189" i="15"/>
  <c r="D189" i="15"/>
  <c r="K189" i="15" s="1"/>
  <c r="L189" i="15" s="1"/>
  <c r="L188" i="15"/>
  <c r="J188" i="15"/>
  <c r="H188" i="15"/>
  <c r="I188" i="15" s="1"/>
  <c r="F188" i="15"/>
  <c r="D188" i="15"/>
  <c r="K188" i="15" s="1"/>
  <c r="K187" i="15"/>
  <c r="L187" i="15" s="1"/>
  <c r="J187" i="15"/>
  <c r="H187" i="15"/>
  <c r="I187" i="15" s="1"/>
  <c r="F187" i="15"/>
  <c r="D187" i="15"/>
  <c r="J186" i="15"/>
  <c r="H186" i="15"/>
  <c r="I186" i="15" s="1"/>
  <c r="F186" i="15"/>
  <c r="D186" i="15"/>
  <c r="K186" i="15" s="1"/>
  <c r="L186" i="15" s="1"/>
  <c r="J185" i="15"/>
  <c r="I185" i="15"/>
  <c r="H185" i="15"/>
  <c r="F185" i="15"/>
  <c r="D185" i="15"/>
  <c r="K185" i="15" s="1"/>
  <c r="L185" i="15" s="1"/>
  <c r="J184" i="15"/>
  <c r="I184" i="15"/>
  <c r="H184" i="15"/>
  <c r="F184" i="15"/>
  <c r="D184" i="15"/>
  <c r="K184" i="15" s="1"/>
  <c r="L184" i="15" s="1"/>
  <c r="L183" i="15"/>
  <c r="K183" i="15"/>
  <c r="J183" i="15"/>
  <c r="H183" i="15"/>
  <c r="I183" i="15" s="1"/>
  <c r="F183" i="15"/>
  <c r="D183" i="15"/>
  <c r="J182" i="15"/>
  <c r="H182" i="15"/>
  <c r="I182" i="15" s="1"/>
  <c r="F182" i="15"/>
  <c r="D182" i="15"/>
  <c r="K182" i="15" s="1"/>
  <c r="L182" i="15" s="1"/>
  <c r="J181" i="15"/>
  <c r="I181" i="15"/>
  <c r="H181" i="15"/>
  <c r="F181" i="15"/>
  <c r="D181" i="15"/>
  <c r="K181" i="15" s="1"/>
  <c r="L181" i="15" s="1"/>
  <c r="L180" i="15"/>
  <c r="J180" i="15"/>
  <c r="H180" i="15"/>
  <c r="I180" i="15" s="1"/>
  <c r="F180" i="15"/>
  <c r="D180" i="15"/>
  <c r="K180" i="15" s="1"/>
  <c r="K179" i="15"/>
  <c r="L179" i="15" s="1"/>
  <c r="J179" i="15"/>
  <c r="H179" i="15"/>
  <c r="I179" i="15" s="1"/>
  <c r="F179" i="15"/>
  <c r="D179" i="15"/>
  <c r="J178" i="15"/>
  <c r="H178" i="15"/>
  <c r="I178" i="15" s="1"/>
  <c r="F178" i="15"/>
  <c r="D178" i="15"/>
  <c r="K178" i="15" s="1"/>
  <c r="L178" i="15" s="1"/>
  <c r="J177" i="15"/>
  <c r="I177" i="15"/>
  <c r="H177" i="15"/>
  <c r="F177" i="15"/>
  <c r="D177" i="15"/>
  <c r="K177" i="15" s="1"/>
  <c r="L177" i="15" s="1"/>
  <c r="J176" i="15"/>
  <c r="I176" i="15"/>
  <c r="H176" i="15"/>
  <c r="F176" i="15"/>
  <c r="D176" i="15"/>
  <c r="K176" i="15" s="1"/>
  <c r="L176" i="15" s="1"/>
  <c r="L175" i="15"/>
  <c r="K175" i="15"/>
  <c r="J175" i="15"/>
  <c r="I175" i="15"/>
  <c r="H175" i="15"/>
  <c r="F175" i="15"/>
  <c r="D175" i="15"/>
  <c r="L174" i="15"/>
  <c r="K174" i="15"/>
  <c r="J174" i="15"/>
  <c r="H174" i="15"/>
  <c r="I174" i="15" s="1"/>
  <c r="F174" i="15"/>
  <c r="D174" i="15"/>
  <c r="K173" i="15"/>
  <c r="L173" i="15" s="1"/>
  <c r="J173" i="15"/>
  <c r="I173" i="15"/>
  <c r="H173" i="15"/>
  <c r="F173" i="15"/>
  <c r="D173" i="15"/>
  <c r="J172" i="15"/>
  <c r="I172" i="15"/>
  <c r="H172" i="15"/>
  <c r="F172" i="15"/>
  <c r="D172" i="15"/>
  <c r="K172" i="15" s="1"/>
  <c r="L172" i="15" s="1"/>
  <c r="L171" i="15"/>
  <c r="K171" i="15"/>
  <c r="J171" i="15"/>
  <c r="I171" i="15"/>
  <c r="H171" i="15"/>
  <c r="F171" i="15"/>
  <c r="D171" i="15"/>
  <c r="L170" i="15"/>
  <c r="K170" i="15"/>
  <c r="J170" i="15"/>
  <c r="H170" i="15"/>
  <c r="I170" i="15" s="1"/>
  <c r="F170" i="15"/>
  <c r="D170" i="15"/>
  <c r="K169" i="15"/>
  <c r="L169" i="15" s="1"/>
  <c r="J169" i="15"/>
  <c r="I169" i="15"/>
  <c r="H169" i="15"/>
  <c r="F169" i="15"/>
  <c r="D169" i="15"/>
  <c r="J168" i="15"/>
  <c r="I168" i="15"/>
  <c r="H168" i="15"/>
  <c r="F168" i="15"/>
  <c r="D168" i="15"/>
  <c r="K168" i="15" s="1"/>
  <c r="L168" i="15" s="1"/>
  <c r="L167" i="15"/>
  <c r="K167" i="15"/>
  <c r="J167" i="15"/>
  <c r="I167" i="15"/>
  <c r="H167" i="15"/>
  <c r="F167" i="15"/>
  <c r="D167" i="15"/>
  <c r="L166" i="15"/>
  <c r="K166" i="15"/>
  <c r="J166" i="15"/>
  <c r="H166" i="15"/>
  <c r="I166" i="15" s="1"/>
  <c r="F166" i="15"/>
  <c r="D166" i="15"/>
  <c r="K165" i="15"/>
  <c r="L165" i="15" s="1"/>
  <c r="J165" i="15"/>
  <c r="I165" i="15"/>
  <c r="H165" i="15"/>
  <c r="F165" i="15"/>
  <c r="D165" i="15"/>
  <c r="J164" i="15"/>
  <c r="I164" i="15"/>
  <c r="H164" i="15"/>
  <c r="F164" i="15"/>
  <c r="D164" i="15"/>
  <c r="K164" i="15" s="1"/>
  <c r="L164" i="15" s="1"/>
  <c r="L163" i="15"/>
  <c r="K163" i="15"/>
  <c r="J163" i="15"/>
  <c r="I163" i="15"/>
  <c r="H163" i="15"/>
  <c r="F163" i="15"/>
  <c r="D163" i="15"/>
  <c r="L162" i="15"/>
  <c r="K162" i="15"/>
  <c r="J162" i="15"/>
  <c r="H162" i="15"/>
  <c r="I162" i="15" s="1"/>
  <c r="F162" i="15"/>
  <c r="D162" i="15"/>
  <c r="K161" i="15"/>
  <c r="L161" i="15" s="1"/>
  <c r="J161" i="15"/>
  <c r="I161" i="15"/>
  <c r="H161" i="15"/>
  <c r="F161" i="15"/>
  <c r="D161" i="15"/>
  <c r="J160" i="15"/>
  <c r="I160" i="15"/>
  <c r="H160" i="15"/>
  <c r="F160" i="15"/>
  <c r="D160" i="15"/>
  <c r="K160" i="15" s="1"/>
  <c r="L160" i="15" s="1"/>
  <c r="L159" i="15"/>
  <c r="K159" i="15"/>
  <c r="J159" i="15"/>
  <c r="I159" i="15"/>
  <c r="H159" i="15"/>
  <c r="F159" i="15"/>
  <c r="D159" i="15"/>
  <c r="L158" i="15"/>
  <c r="K158" i="15"/>
  <c r="J158" i="15"/>
  <c r="H158" i="15"/>
  <c r="I158" i="15" s="1"/>
  <c r="F158" i="15"/>
  <c r="D158" i="15"/>
  <c r="K157" i="15"/>
  <c r="L157" i="15" s="1"/>
  <c r="J157" i="15"/>
  <c r="I157" i="15"/>
  <c r="H157" i="15"/>
  <c r="F157" i="15"/>
  <c r="D157" i="15"/>
  <c r="J156" i="15"/>
  <c r="I156" i="15"/>
  <c r="H156" i="15"/>
  <c r="F156" i="15"/>
  <c r="D156" i="15"/>
  <c r="K156" i="15" s="1"/>
  <c r="L156" i="15" s="1"/>
  <c r="L155" i="15"/>
  <c r="K155" i="15"/>
  <c r="J155" i="15"/>
  <c r="I155" i="15"/>
  <c r="H155" i="15"/>
  <c r="F155" i="15"/>
  <c r="D155" i="15"/>
  <c r="L154" i="15"/>
  <c r="K154" i="15"/>
  <c r="J154" i="15"/>
  <c r="H154" i="15"/>
  <c r="I154" i="15" s="1"/>
  <c r="F154" i="15"/>
  <c r="D154" i="15"/>
  <c r="K153" i="15"/>
  <c r="L153" i="15" s="1"/>
  <c r="J153" i="15"/>
  <c r="I153" i="15"/>
  <c r="H153" i="15"/>
  <c r="F153" i="15"/>
  <c r="D153" i="15"/>
  <c r="J152" i="15"/>
  <c r="I152" i="15"/>
  <c r="H152" i="15"/>
  <c r="F152" i="15"/>
  <c r="D152" i="15"/>
  <c r="K152" i="15" s="1"/>
  <c r="L152" i="15" s="1"/>
  <c r="L151" i="15"/>
  <c r="K151" i="15"/>
  <c r="J151" i="15"/>
  <c r="I151" i="15"/>
  <c r="H151" i="15"/>
  <c r="F151" i="15"/>
  <c r="D151" i="15"/>
  <c r="L150" i="15"/>
  <c r="K150" i="15"/>
  <c r="J150" i="15"/>
  <c r="H150" i="15"/>
  <c r="I150" i="15" s="1"/>
  <c r="F150" i="15"/>
  <c r="D150" i="15"/>
  <c r="K149" i="15"/>
  <c r="L149" i="15" s="1"/>
  <c r="J149" i="15"/>
  <c r="I149" i="15"/>
  <c r="H149" i="15"/>
  <c r="F149" i="15"/>
  <c r="D149" i="15"/>
  <c r="J148" i="15"/>
  <c r="I148" i="15"/>
  <c r="H148" i="15"/>
  <c r="F148" i="15"/>
  <c r="D148" i="15"/>
  <c r="K148" i="15" s="1"/>
  <c r="L148" i="15" s="1"/>
  <c r="L147" i="15"/>
  <c r="K147" i="15"/>
  <c r="J147" i="15"/>
  <c r="I147" i="15"/>
  <c r="H147" i="15"/>
  <c r="F147" i="15"/>
  <c r="D147" i="15"/>
  <c r="L146" i="15"/>
  <c r="K146" i="15"/>
  <c r="J146" i="15"/>
  <c r="H146" i="15"/>
  <c r="I146" i="15" s="1"/>
  <c r="F146" i="15"/>
  <c r="D146" i="15"/>
  <c r="K145" i="15"/>
  <c r="L145" i="15" s="1"/>
  <c r="J145" i="15"/>
  <c r="I145" i="15"/>
  <c r="H145" i="15"/>
  <c r="F145" i="15"/>
  <c r="D145" i="15"/>
  <c r="J144" i="15"/>
  <c r="I144" i="15"/>
  <c r="H144" i="15"/>
  <c r="F144" i="15"/>
  <c r="D144" i="15"/>
  <c r="K144" i="15" s="1"/>
  <c r="L144" i="15" s="1"/>
  <c r="L143" i="15"/>
  <c r="K143" i="15"/>
  <c r="J143" i="15"/>
  <c r="I143" i="15"/>
  <c r="H143" i="15"/>
  <c r="F143" i="15"/>
  <c r="D143" i="15"/>
  <c r="L142" i="15"/>
  <c r="K142" i="15"/>
  <c r="J142" i="15"/>
  <c r="H142" i="15"/>
  <c r="I142" i="15" s="1"/>
  <c r="F142" i="15"/>
  <c r="D142" i="15"/>
  <c r="K141" i="15"/>
  <c r="L141" i="15" s="1"/>
  <c r="J141" i="15"/>
  <c r="I141" i="15"/>
  <c r="H141" i="15"/>
  <c r="F141" i="15"/>
  <c r="D141" i="15"/>
  <c r="J140" i="15"/>
  <c r="I140" i="15"/>
  <c r="H140" i="15"/>
  <c r="F140" i="15"/>
  <c r="D140" i="15"/>
  <c r="K140" i="15" s="1"/>
  <c r="L140" i="15" s="1"/>
  <c r="L139" i="15"/>
  <c r="K139" i="15"/>
  <c r="J139" i="15"/>
  <c r="I139" i="15"/>
  <c r="H139" i="15"/>
  <c r="F139" i="15"/>
  <c r="D139" i="15"/>
  <c r="L138" i="15"/>
  <c r="K138" i="15"/>
  <c r="J138" i="15"/>
  <c r="H138" i="15"/>
  <c r="I138" i="15" s="1"/>
  <c r="F138" i="15"/>
  <c r="D138" i="15"/>
  <c r="K137" i="15"/>
  <c r="L137" i="15" s="1"/>
  <c r="J137" i="15"/>
  <c r="I137" i="15"/>
  <c r="H137" i="15"/>
  <c r="F137" i="15"/>
  <c r="D137" i="15"/>
  <c r="J136" i="15"/>
  <c r="I136" i="15"/>
  <c r="H136" i="15"/>
  <c r="F136" i="15"/>
  <c r="D136" i="15"/>
  <c r="K136" i="15" s="1"/>
  <c r="L136" i="15" s="1"/>
  <c r="L135" i="15"/>
  <c r="K135" i="15"/>
  <c r="J135" i="15"/>
  <c r="I135" i="15"/>
  <c r="H135" i="15"/>
  <c r="F135" i="15"/>
  <c r="D135" i="15"/>
  <c r="L134" i="15"/>
  <c r="K134" i="15"/>
  <c r="J134" i="15"/>
  <c r="H134" i="15"/>
  <c r="I134" i="15" s="1"/>
  <c r="F134" i="15"/>
  <c r="D134" i="15"/>
  <c r="K133" i="15"/>
  <c r="L133" i="15" s="1"/>
  <c r="J133" i="15"/>
  <c r="I133" i="15"/>
  <c r="H133" i="15"/>
  <c r="F133" i="15"/>
  <c r="D133" i="15"/>
  <c r="J132" i="15"/>
  <c r="I132" i="15"/>
  <c r="H132" i="15"/>
  <c r="F132" i="15"/>
  <c r="D132" i="15"/>
  <c r="K132" i="15" s="1"/>
  <c r="L132" i="15" s="1"/>
  <c r="L131" i="15"/>
  <c r="K131" i="15"/>
  <c r="J131" i="15"/>
  <c r="I131" i="15"/>
  <c r="H131" i="15"/>
  <c r="F131" i="15"/>
  <c r="D131" i="15"/>
  <c r="L130" i="15"/>
  <c r="K130" i="15"/>
  <c r="J130" i="15"/>
  <c r="H130" i="15"/>
  <c r="I130" i="15" s="1"/>
  <c r="F130" i="15"/>
  <c r="D130" i="15"/>
  <c r="K129" i="15"/>
  <c r="L129" i="15" s="1"/>
  <c r="J129" i="15"/>
  <c r="I129" i="15"/>
  <c r="H129" i="15"/>
  <c r="F129" i="15"/>
  <c r="D129" i="15"/>
  <c r="J128" i="15"/>
  <c r="I128" i="15"/>
  <c r="H128" i="15"/>
  <c r="F128" i="15"/>
  <c r="D128" i="15"/>
  <c r="K128" i="15" s="1"/>
  <c r="L128" i="15" s="1"/>
  <c r="L127" i="15"/>
  <c r="K127" i="15"/>
  <c r="J127" i="15"/>
  <c r="I127" i="15"/>
  <c r="H127" i="15"/>
  <c r="F127" i="15"/>
  <c r="D127" i="15"/>
  <c r="L126" i="15"/>
  <c r="K126" i="15"/>
  <c r="J126" i="15"/>
  <c r="H126" i="15"/>
  <c r="I126" i="15" s="1"/>
  <c r="F126" i="15"/>
  <c r="D126" i="15"/>
  <c r="K125" i="15"/>
  <c r="L125" i="15" s="1"/>
  <c r="J125" i="15"/>
  <c r="I125" i="15"/>
  <c r="H125" i="15"/>
  <c r="F125" i="15"/>
  <c r="D125" i="15"/>
  <c r="J124" i="15"/>
  <c r="I124" i="15"/>
  <c r="H124" i="15"/>
  <c r="F124" i="15"/>
  <c r="D124" i="15"/>
  <c r="K124" i="15" s="1"/>
  <c r="L124" i="15" s="1"/>
  <c r="L123" i="15"/>
  <c r="K123" i="15"/>
  <c r="J123" i="15"/>
  <c r="I123" i="15"/>
  <c r="H123" i="15"/>
  <c r="F123" i="15"/>
  <c r="D123" i="15"/>
  <c r="L122" i="15"/>
  <c r="K122" i="15"/>
  <c r="J122" i="15"/>
  <c r="H122" i="15"/>
  <c r="I122" i="15" s="1"/>
  <c r="F122" i="15"/>
  <c r="D122" i="15"/>
  <c r="K121" i="15"/>
  <c r="L121" i="15" s="1"/>
  <c r="J121" i="15"/>
  <c r="I121" i="15"/>
  <c r="H121" i="15"/>
  <c r="F121" i="15"/>
  <c r="D121" i="15"/>
  <c r="J120" i="15"/>
  <c r="I120" i="15"/>
  <c r="H120" i="15"/>
  <c r="F120" i="15"/>
  <c r="D120" i="15"/>
  <c r="K120" i="15" s="1"/>
  <c r="L120" i="15" s="1"/>
  <c r="L119" i="15"/>
  <c r="K119" i="15"/>
  <c r="J119" i="15"/>
  <c r="I119" i="15"/>
  <c r="H119" i="15"/>
  <c r="F119" i="15"/>
  <c r="D119" i="15"/>
  <c r="L118" i="15"/>
  <c r="K118" i="15"/>
  <c r="J118" i="15"/>
  <c r="H118" i="15"/>
  <c r="I118" i="15" s="1"/>
  <c r="F118" i="15"/>
  <c r="D118" i="15"/>
  <c r="K117" i="15"/>
  <c r="L117" i="15" s="1"/>
  <c r="J117" i="15"/>
  <c r="I117" i="15"/>
  <c r="H117" i="15"/>
  <c r="F117" i="15"/>
  <c r="D117" i="15"/>
  <c r="J116" i="15"/>
  <c r="I116" i="15"/>
  <c r="H116" i="15"/>
  <c r="F116" i="15"/>
  <c r="D116" i="15"/>
  <c r="K116" i="15" s="1"/>
  <c r="L116" i="15" s="1"/>
  <c r="L115" i="15"/>
  <c r="K115" i="15"/>
  <c r="J115" i="15"/>
  <c r="I115" i="15"/>
  <c r="H115" i="15"/>
  <c r="F115" i="15"/>
  <c r="D115" i="15"/>
  <c r="L114" i="15"/>
  <c r="K114" i="15"/>
  <c r="J114" i="15"/>
  <c r="H114" i="15"/>
  <c r="I114" i="15" s="1"/>
  <c r="F114" i="15"/>
  <c r="D114" i="15"/>
  <c r="K113" i="15"/>
  <c r="L113" i="15" s="1"/>
  <c r="J113" i="15"/>
  <c r="I113" i="15"/>
  <c r="H113" i="15"/>
  <c r="F113" i="15"/>
  <c r="D113" i="15"/>
  <c r="J112" i="15"/>
  <c r="I112" i="15"/>
  <c r="H112" i="15"/>
  <c r="F112" i="15"/>
  <c r="D112" i="15"/>
  <c r="K112" i="15" s="1"/>
  <c r="L112" i="15" s="1"/>
  <c r="L111" i="15"/>
  <c r="K111" i="15"/>
  <c r="J111" i="15"/>
  <c r="I111" i="15"/>
  <c r="H111" i="15"/>
  <c r="F111" i="15"/>
  <c r="D111" i="15"/>
  <c r="L110" i="15"/>
  <c r="K110" i="15"/>
  <c r="J110" i="15"/>
  <c r="H110" i="15"/>
  <c r="I110" i="15" s="1"/>
  <c r="F110" i="15"/>
  <c r="D110" i="15"/>
  <c r="K109" i="15"/>
  <c r="L109" i="15" s="1"/>
  <c r="J109" i="15"/>
  <c r="I109" i="15"/>
  <c r="H109" i="15"/>
  <c r="F109" i="15"/>
  <c r="D109" i="15"/>
  <c r="J108" i="15"/>
  <c r="I108" i="15"/>
  <c r="H108" i="15"/>
  <c r="F108" i="15"/>
  <c r="D108" i="15"/>
  <c r="K108" i="15" s="1"/>
  <c r="L108" i="15" s="1"/>
  <c r="L107" i="15"/>
  <c r="K107" i="15"/>
  <c r="J107" i="15"/>
  <c r="I107" i="15"/>
  <c r="H107" i="15"/>
  <c r="F107" i="15"/>
  <c r="D107" i="15"/>
  <c r="L106" i="15"/>
  <c r="K106" i="15"/>
  <c r="J106" i="15"/>
  <c r="H106" i="15"/>
  <c r="I106" i="15" s="1"/>
  <c r="F106" i="15"/>
  <c r="D106" i="15"/>
  <c r="K105" i="15"/>
  <c r="L105" i="15" s="1"/>
  <c r="J105" i="15"/>
  <c r="I105" i="15"/>
  <c r="H105" i="15"/>
  <c r="F105" i="15"/>
  <c r="D105" i="15"/>
  <c r="J104" i="15"/>
  <c r="I104" i="15"/>
  <c r="H104" i="15"/>
  <c r="F104" i="15"/>
  <c r="D104" i="15"/>
  <c r="K104" i="15" s="1"/>
  <c r="L104" i="15" s="1"/>
  <c r="L103" i="15"/>
  <c r="K103" i="15"/>
  <c r="J103" i="15"/>
  <c r="I103" i="15"/>
  <c r="H103" i="15"/>
  <c r="F103" i="15"/>
  <c r="D103" i="15"/>
  <c r="L102" i="15"/>
  <c r="K102" i="15"/>
  <c r="J102" i="15"/>
  <c r="H102" i="15"/>
  <c r="I102" i="15" s="1"/>
  <c r="F102" i="15"/>
  <c r="D102" i="15"/>
  <c r="K101" i="15"/>
  <c r="L101" i="15" s="1"/>
  <c r="J101" i="15"/>
  <c r="I101" i="15"/>
  <c r="H101" i="15"/>
  <c r="F101" i="15"/>
  <c r="D101" i="15"/>
  <c r="J100" i="15"/>
  <c r="I100" i="15"/>
  <c r="H100" i="15"/>
  <c r="F100" i="15"/>
  <c r="D100" i="15"/>
  <c r="K100" i="15" s="1"/>
  <c r="L100" i="15" s="1"/>
  <c r="L99" i="15"/>
  <c r="K99" i="15"/>
  <c r="J99" i="15"/>
  <c r="I99" i="15"/>
  <c r="H99" i="15"/>
  <c r="F99" i="15"/>
  <c r="D99" i="15"/>
  <c r="L98" i="15"/>
  <c r="K98" i="15"/>
  <c r="J98" i="15"/>
  <c r="H98" i="15"/>
  <c r="I98" i="15" s="1"/>
  <c r="F98" i="15"/>
  <c r="D98" i="15"/>
  <c r="K97" i="15"/>
  <c r="L97" i="15" s="1"/>
  <c r="J97" i="15"/>
  <c r="I97" i="15"/>
  <c r="H97" i="15"/>
  <c r="F97" i="15"/>
  <c r="D97" i="15"/>
  <c r="J96" i="15"/>
  <c r="I96" i="15"/>
  <c r="H96" i="15"/>
  <c r="F96" i="15"/>
  <c r="D96" i="15"/>
  <c r="K96" i="15" s="1"/>
  <c r="L96" i="15" s="1"/>
  <c r="L95" i="15"/>
  <c r="K95" i="15"/>
  <c r="J95" i="15"/>
  <c r="I95" i="15"/>
  <c r="H95" i="15"/>
  <c r="F95" i="15"/>
  <c r="D95" i="15"/>
  <c r="L94" i="15"/>
  <c r="K94" i="15"/>
  <c r="J94" i="15"/>
  <c r="H94" i="15"/>
  <c r="I94" i="15" s="1"/>
  <c r="F94" i="15"/>
  <c r="D94" i="15"/>
  <c r="K93" i="15"/>
  <c r="L93" i="15" s="1"/>
  <c r="J93" i="15"/>
  <c r="I93" i="15"/>
  <c r="H93" i="15"/>
  <c r="F93" i="15"/>
  <c r="D93" i="15"/>
  <c r="J92" i="15"/>
  <c r="I92" i="15"/>
  <c r="H92" i="15"/>
  <c r="F92" i="15"/>
  <c r="D92" i="15"/>
  <c r="K92" i="15" s="1"/>
  <c r="L92" i="15" s="1"/>
  <c r="L91" i="15"/>
  <c r="K91" i="15"/>
  <c r="J91" i="15"/>
  <c r="I91" i="15"/>
  <c r="H91" i="15"/>
  <c r="F91" i="15"/>
  <c r="D91" i="15"/>
  <c r="L90" i="15"/>
  <c r="K90" i="15"/>
  <c r="J90" i="15"/>
  <c r="H90" i="15"/>
  <c r="I90" i="15" s="1"/>
  <c r="F90" i="15"/>
  <c r="D90" i="15"/>
  <c r="K89" i="15"/>
  <c r="L89" i="15" s="1"/>
  <c r="J89" i="15"/>
  <c r="I89" i="15"/>
  <c r="H89" i="15"/>
  <c r="F89" i="15"/>
  <c r="D89" i="15"/>
  <c r="J88" i="15"/>
  <c r="I88" i="15"/>
  <c r="H88" i="15"/>
  <c r="F88" i="15"/>
  <c r="D88" i="15"/>
  <c r="K88" i="15" s="1"/>
  <c r="L88" i="15" s="1"/>
  <c r="L87" i="15"/>
  <c r="K87" i="15"/>
  <c r="J87" i="15"/>
  <c r="I87" i="15"/>
  <c r="H87" i="15"/>
  <c r="F87" i="15"/>
  <c r="D87" i="15"/>
  <c r="L86" i="15"/>
  <c r="K86" i="15"/>
  <c r="J86" i="15"/>
  <c r="H86" i="15"/>
  <c r="I86" i="15" s="1"/>
  <c r="F86" i="15"/>
  <c r="D86" i="15"/>
  <c r="K85" i="15"/>
  <c r="L85" i="15" s="1"/>
  <c r="J85" i="15"/>
  <c r="I85" i="15"/>
  <c r="H85" i="15"/>
  <c r="F85" i="15"/>
  <c r="D85" i="15"/>
  <c r="J84" i="15"/>
  <c r="I84" i="15"/>
  <c r="H84" i="15"/>
  <c r="F84" i="15"/>
  <c r="D84" i="15"/>
  <c r="K84" i="15" s="1"/>
  <c r="L84" i="15" s="1"/>
  <c r="L83" i="15"/>
  <c r="K83" i="15"/>
  <c r="J83" i="15"/>
  <c r="I83" i="15"/>
  <c r="H83" i="15"/>
  <c r="F83" i="15"/>
  <c r="D83" i="15"/>
  <c r="L82" i="15"/>
  <c r="K82" i="15"/>
  <c r="J82" i="15"/>
  <c r="H82" i="15"/>
  <c r="I82" i="15" s="1"/>
  <c r="F82" i="15"/>
  <c r="D82" i="15"/>
  <c r="K81" i="15"/>
  <c r="L81" i="15" s="1"/>
  <c r="J81" i="15"/>
  <c r="I81" i="15"/>
  <c r="H81" i="15"/>
  <c r="F81" i="15"/>
  <c r="D81" i="15"/>
  <c r="J80" i="15"/>
  <c r="I80" i="15"/>
  <c r="H80" i="15"/>
  <c r="F80" i="15"/>
  <c r="D80" i="15"/>
  <c r="K80" i="15" s="1"/>
  <c r="L80" i="15" s="1"/>
  <c r="L79" i="15"/>
  <c r="K79" i="15"/>
  <c r="J79" i="15"/>
  <c r="I79" i="15"/>
  <c r="H79" i="15"/>
  <c r="F79" i="15"/>
  <c r="D79" i="15"/>
  <c r="L78" i="15"/>
  <c r="K78" i="15"/>
  <c r="J78" i="15"/>
  <c r="H78" i="15"/>
  <c r="I78" i="15" s="1"/>
  <c r="F78" i="15"/>
  <c r="D78" i="15"/>
  <c r="K77" i="15"/>
  <c r="L77" i="15" s="1"/>
  <c r="J77" i="15"/>
  <c r="I77" i="15"/>
  <c r="H77" i="15"/>
  <c r="F77" i="15"/>
  <c r="D77" i="15"/>
  <c r="J76" i="15"/>
  <c r="I76" i="15"/>
  <c r="H76" i="15"/>
  <c r="F76" i="15"/>
  <c r="D76" i="15"/>
  <c r="K76" i="15" s="1"/>
  <c r="L76" i="15" s="1"/>
  <c r="L75" i="15"/>
  <c r="K75" i="15"/>
  <c r="J75" i="15"/>
  <c r="I75" i="15"/>
  <c r="H75" i="15"/>
  <c r="F75" i="15"/>
  <c r="D75" i="15"/>
  <c r="L74" i="15"/>
  <c r="K74" i="15"/>
  <c r="J74" i="15"/>
  <c r="H74" i="15"/>
  <c r="I74" i="15" s="1"/>
  <c r="F74" i="15"/>
  <c r="D74" i="15"/>
  <c r="K73" i="15"/>
  <c r="L73" i="15" s="1"/>
  <c r="J73" i="15"/>
  <c r="I73" i="15"/>
  <c r="H73" i="15"/>
  <c r="F73" i="15"/>
  <c r="D73" i="15"/>
  <c r="J72" i="15"/>
  <c r="I72" i="15"/>
  <c r="H72" i="15"/>
  <c r="F72" i="15"/>
  <c r="D72" i="15"/>
  <c r="K72" i="15" s="1"/>
  <c r="L72" i="15" s="1"/>
  <c r="L71" i="15"/>
  <c r="K71" i="15"/>
  <c r="J71" i="15"/>
  <c r="I71" i="15"/>
  <c r="H71" i="15"/>
  <c r="F71" i="15"/>
  <c r="D71" i="15"/>
  <c r="L70" i="15"/>
  <c r="K70" i="15"/>
  <c r="J70" i="15"/>
  <c r="H70" i="15"/>
  <c r="I70" i="15" s="1"/>
  <c r="F70" i="15"/>
  <c r="D70" i="15"/>
  <c r="K69" i="15"/>
  <c r="L69" i="15" s="1"/>
  <c r="J69" i="15"/>
  <c r="I69" i="15"/>
  <c r="H69" i="15"/>
  <c r="F69" i="15"/>
  <c r="D69" i="15"/>
  <c r="J68" i="15"/>
  <c r="I68" i="15"/>
  <c r="H68" i="15"/>
  <c r="F68" i="15"/>
  <c r="D68" i="15"/>
  <c r="K68" i="15" s="1"/>
  <c r="L68" i="15" s="1"/>
  <c r="L67" i="15"/>
  <c r="K67" i="15"/>
  <c r="J67" i="15"/>
  <c r="I67" i="15"/>
  <c r="H67" i="15"/>
  <c r="F67" i="15"/>
  <c r="D67" i="15"/>
  <c r="L66" i="15"/>
  <c r="K66" i="15"/>
  <c r="J66" i="15"/>
  <c r="H66" i="15"/>
  <c r="I66" i="15" s="1"/>
  <c r="F66" i="15"/>
  <c r="D66" i="15"/>
  <c r="K65" i="15"/>
  <c r="L65" i="15" s="1"/>
  <c r="J65" i="15"/>
  <c r="I65" i="15"/>
  <c r="H65" i="15"/>
  <c r="F65" i="15"/>
  <c r="D65" i="15"/>
  <c r="J64" i="15"/>
  <c r="I64" i="15"/>
  <c r="H64" i="15"/>
  <c r="F64" i="15"/>
  <c r="D64" i="15"/>
  <c r="K64" i="15" s="1"/>
  <c r="L64" i="15" s="1"/>
  <c r="L63" i="15"/>
  <c r="K63" i="15"/>
  <c r="J63" i="15"/>
  <c r="I63" i="15"/>
  <c r="H63" i="15"/>
  <c r="F63" i="15"/>
  <c r="D63" i="15"/>
  <c r="L62" i="15"/>
  <c r="K62" i="15"/>
  <c r="J62" i="15"/>
  <c r="H62" i="15"/>
  <c r="I62" i="15" s="1"/>
  <c r="F62" i="15"/>
  <c r="D62" i="15"/>
  <c r="K61" i="15"/>
  <c r="L61" i="15" s="1"/>
  <c r="J61" i="15"/>
  <c r="I61" i="15"/>
  <c r="H61" i="15"/>
  <c r="F61" i="15"/>
  <c r="D61" i="15"/>
  <c r="J60" i="15"/>
  <c r="I60" i="15"/>
  <c r="H60" i="15"/>
  <c r="F60" i="15"/>
  <c r="D60" i="15"/>
  <c r="K60" i="15" s="1"/>
  <c r="L60" i="15" s="1"/>
  <c r="L59" i="15"/>
  <c r="K59" i="15"/>
  <c r="J59" i="15"/>
  <c r="I59" i="15"/>
  <c r="H59" i="15"/>
  <c r="F59" i="15"/>
  <c r="D59" i="15"/>
  <c r="L58" i="15"/>
  <c r="K58" i="15"/>
  <c r="J58" i="15"/>
  <c r="H58" i="15"/>
  <c r="I58" i="15" s="1"/>
  <c r="F58" i="15"/>
  <c r="D58" i="15"/>
  <c r="K57" i="15"/>
  <c r="L57" i="15" s="1"/>
  <c r="J57" i="15"/>
  <c r="I57" i="15"/>
  <c r="H57" i="15"/>
  <c r="F57" i="15"/>
  <c r="D57" i="15"/>
  <c r="J56" i="15"/>
  <c r="I56" i="15"/>
  <c r="H56" i="15"/>
  <c r="F56" i="15"/>
  <c r="D56" i="15"/>
  <c r="K56" i="15" s="1"/>
  <c r="L56" i="15" s="1"/>
  <c r="L55" i="15"/>
  <c r="K55" i="15"/>
  <c r="J55" i="15"/>
  <c r="I55" i="15"/>
  <c r="H55" i="15"/>
  <c r="F55" i="15"/>
  <c r="D55" i="15"/>
  <c r="L54" i="15"/>
  <c r="K54" i="15"/>
  <c r="J54" i="15"/>
  <c r="H54" i="15"/>
  <c r="I54" i="15" s="1"/>
  <c r="F54" i="15"/>
  <c r="D54" i="15"/>
  <c r="K53" i="15"/>
  <c r="L53" i="15" s="1"/>
  <c r="J53" i="15"/>
  <c r="I53" i="15"/>
  <c r="H53" i="15"/>
  <c r="F53" i="15"/>
  <c r="D53" i="15"/>
  <c r="J52" i="15"/>
  <c r="I52" i="15"/>
  <c r="H52" i="15"/>
  <c r="F52" i="15"/>
  <c r="D52" i="15"/>
  <c r="K52" i="15" s="1"/>
  <c r="L52" i="15" s="1"/>
  <c r="L51" i="15"/>
  <c r="K51" i="15"/>
  <c r="J51" i="15"/>
  <c r="I51" i="15"/>
  <c r="H51" i="15"/>
  <c r="F51" i="15"/>
  <c r="D51" i="15"/>
  <c r="L50" i="15"/>
  <c r="K50" i="15"/>
  <c r="J50" i="15"/>
  <c r="H50" i="15"/>
  <c r="I50" i="15" s="1"/>
  <c r="F50" i="15"/>
  <c r="D50" i="15"/>
  <c r="K49" i="15"/>
  <c r="L49" i="15" s="1"/>
  <c r="J49" i="15"/>
  <c r="I49" i="15"/>
  <c r="H49" i="15"/>
  <c r="F49" i="15"/>
  <c r="D49" i="15"/>
  <c r="J48" i="15"/>
  <c r="I48" i="15"/>
  <c r="H48" i="15"/>
  <c r="F48" i="15"/>
  <c r="D48" i="15"/>
  <c r="K48" i="15" s="1"/>
  <c r="L48" i="15" s="1"/>
  <c r="L47" i="15"/>
  <c r="K47" i="15"/>
  <c r="J47" i="15"/>
  <c r="I47" i="15"/>
  <c r="H47" i="15"/>
  <c r="F47" i="15"/>
  <c r="D47" i="15"/>
  <c r="L46" i="15"/>
  <c r="K46" i="15"/>
  <c r="J46" i="15"/>
  <c r="H46" i="15"/>
  <c r="I46" i="15" s="1"/>
  <c r="F46" i="15"/>
  <c r="D46" i="15"/>
  <c r="K45" i="15"/>
  <c r="L45" i="15" s="1"/>
  <c r="J45" i="15"/>
  <c r="I45" i="15"/>
  <c r="H45" i="15"/>
  <c r="F45" i="15"/>
  <c r="D45" i="15"/>
  <c r="J44" i="15"/>
  <c r="I44" i="15"/>
  <c r="H44" i="15"/>
  <c r="F44" i="15"/>
  <c r="D44" i="15"/>
  <c r="K44" i="15" s="1"/>
  <c r="L44" i="15" s="1"/>
  <c r="L43" i="15"/>
  <c r="K43" i="15"/>
  <c r="J43" i="15"/>
  <c r="I43" i="15"/>
  <c r="H43" i="15"/>
  <c r="F43" i="15"/>
  <c r="D43" i="15"/>
  <c r="L42" i="15"/>
  <c r="K42" i="15"/>
  <c r="J42" i="15"/>
  <c r="H42" i="15"/>
  <c r="I42" i="15" s="1"/>
  <c r="F42" i="15"/>
  <c r="D42" i="15"/>
  <c r="K41" i="15"/>
  <c r="L41" i="15" s="1"/>
  <c r="J41" i="15"/>
  <c r="I41" i="15"/>
  <c r="H41" i="15"/>
  <c r="F41" i="15"/>
  <c r="D41" i="15"/>
  <c r="J40" i="15"/>
  <c r="I40" i="15"/>
  <c r="H40" i="15"/>
  <c r="F40" i="15"/>
  <c r="D40" i="15"/>
  <c r="K40" i="15" s="1"/>
  <c r="L40" i="15" s="1"/>
  <c r="L39" i="15"/>
  <c r="K39" i="15"/>
  <c r="J39" i="15"/>
  <c r="I39" i="15"/>
  <c r="H39" i="15"/>
  <c r="F39" i="15"/>
  <c r="D39" i="15"/>
  <c r="L38" i="15"/>
  <c r="K38" i="15"/>
  <c r="J38" i="15"/>
  <c r="H38" i="15"/>
  <c r="I38" i="15" s="1"/>
  <c r="F38" i="15"/>
  <c r="D38" i="15"/>
  <c r="K37" i="15"/>
  <c r="L37" i="15" s="1"/>
  <c r="J37" i="15"/>
  <c r="I37" i="15"/>
  <c r="H37" i="15"/>
  <c r="F37" i="15"/>
  <c r="D37" i="15"/>
  <c r="J36" i="15"/>
  <c r="I36" i="15"/>
  <c r="H36" i="15"/>
  <c r="F36" i="15"/>
  <c r="D36" i="15"/>
  <c r="K36" i="15" s="1"/>
  <c r="L36" i="15" s="1"/>
  <c r="L35" i="15"/>
  <c r="K35" i="15"/>
  <c r="J35" i="15"/>
  <c r="I35" i="15"/>
  <c r="H35" i="15"/>
  <c r="F35" i="15"/>
  <c r="D35" i="15"/>
  <c r="L34" i="15"/>
  <c r="K34" i="15"/>
  <c r="J34" i="15"/>
  <c r="H34" i="15"/>
  <c r="I34" i="15" s="1"/>
  <c r="F34" i="15"/>
  <c r="D34" i="15"/>
  <c r="K33" i="15"/>
  <c r="L33" i="15" s="1"/>
  <c r="J33" i="15"/>
  <c r="I33" i="15"/>
  <c r="H33" i="15"/>
  <c r="F33" i="15"/>
  <c r="D33" i="15"/>
  <c r="J32" i="15"/>
  <c r="I32" i="15"/>
  <c r="H32" i="15"/>
  <c r="F32" i="15"/>
  <c r="D32" i="15"/>
  <c r="K32" i="15" s="1"/>
  <c r="L32" i="15" s="1"/>
  <c r="L31" i="15"/>
  <c r="K31" i="15"/>
  <c r="J31" i="15"/>
  <c r="I31" i="15"/>
  <c r="H31" i="15"/>
  <c r="F31" i="15"/>
  <c r="D31" i="15"/>
  <c r="L30" i="15"/>
  <c r="K30" i="15"/>
  <c r="J30" i="15"/>
  <c r="H30" i="15"/>
  <c r="I30" i="15" s="1"/>
  <c r="F30" i="15"/>
  <c r="D30" i="15"/>
  <c r="K29" i="15"/>
  <c r="L29" i="15" s="1"/>
  <c r="J29" i="15"/>
  <c r="I29" i="15"/>
  <c r="H29" i="15"/>
  <c r="F29" i="15"/>
  <c r="D29" i="15"/>
  <c r="J28" i="15"/>
  <c r="I28" i="15"/>
  <c r="H28" i="15"/>
  <c r="F28" i="15"/>
  <c r="D28" i="15"/>
  <c r="K28" i="15" s="1"/>
  <c r="L28" i="15" s="1"/>
  <c r="L27" i="15"/>
  <c r="K27" i="15"/>
  <c r="J27" i="15"/>
  <c r="I27" i="15"/>
  <c r="H27" i="15"/>
  <c r="F27" i="15"/>
  <c r="D27" i="15"/>
  <c r="L26" i="15"/>
  <c r="K26" i="15"/>
  <c r="J26" i="15"/>
  <c r="H26" i="15"/>
  <c r="I26" i="15" s="1"/>
  <c r="F26" i="15"/>
  <c r="D26" i="15"/>
  <c r="K25" i="15"/>
  <c r="L25" i="15" s="1"/>
  <c r="J25" i="15"/>
  <c r="I25" i="15"/>
  <c r="H25" i="15"/>
  <c r="F25" i="15"/>
  <c r="D25" i="15"/>
  <c r="J24" i="15"/>
  <c r="I24" i="15"/>
  <c r="H24" i="15"/>
  <c r="F24" i="15"/>
  <c r="D24" i="15"/>
  <c r="K24" i="15" s="1"/>
  <c r="L24" i="15" s="1"/>
  <c r="L23" i="15"/>
  <c r="K23" i="15"/>
  <c r="J23" i="15"/>
  <c r="I23" i="15"/>
  <c r="H23" i="15"/>
  <c r="F23" i="15"/>
  <c r="D23" i="15"/>
  <c r="L22" i="15"/>
  <c r="K22" i="15"/>
  <c r="J22" i="15"/>
  <c r="H22" i="15"/>
  <c r="I22" i="15" s="1"/>
  <c r="F22" i="15"/>
  <c r="D22" i="15"/>
  <c r="K21" i="15"/>
  <c r="L21" i="15" s="1"/>
  <c r="J21" i="15"/>
  <c r="I21" i="15"/>
  <c r="H21" i="15"/>
  <c r="F21" i="15"/>
  <c r="D21" i="15"/>
  <c r="J20" i="15"/>
  <c r="I20" i="15"/>
  <c r="H20" i="15"/>
  <c r="F20" i="15"/>
  <c r="D20" i="15"/>
  <c r="K20" i="15" s="1"/>
  <c r="L20" i="15" s="1"/>
  <c r="L19" i="15"/>
  <c r="K19" i="15"/>
  <c r="J19" i="15"/>
  <c r="I19" i="15"/>
  <c r="H19" i="15"/>
  <c r="F19" i="15"/>
  <c r="D19" i="15"/>
  <c r="L18" i="15"/>
  <c r="K18" i="15"/>
  <c r="J18" i="15"/>
  <c r="H18" i="15"/>
  <c r="I18" i="15" s="1"/>
  <c r="F18" i="15"/>
  <c r="D18" i="15"/>
  <c r="K17" i="15"/>
  <c r="L17" i="15" s="1"/>
  <c r="J17" i="15"/>
  <c r="I17" i="15"/>
  <c r="H17" i="15"/>
  <c r="F17" i="15"/>
  <c r="D17" i="15"/>
  <c r="J16" i="15"/>
  <c r="I16" i="15"/>
  <c r="H16" i="15"/>
  <c r="F16" i="15"/>
  <c r="D16" i="15"/>
  <c r="K16" i="15" s="1"/>
  <c r="L16" i="15" s="1"/>
  <c r="L15" i="15"/>
  <c r="K15" i="15"/>
  <c r="J15" i="15"/>
  <c r="I15" i="15"/>
  <c r="H15" i="15"/>
  <c r="F15" i="15"/>
  <c r="D15" i="15"/>
  <c r="L14" i="15"/>
  <c r="K14" i="15"/>
  <c r="J14" i="15"/>
  <c r="H14" i="15"/>
  <c r="I14" i="15" s="1"/>
  <c r="F14" i="15"/>
  <c r="D14" i="15"/>
  <c r="K13" i="15"/>
  <c r="L13" i="15" s="1"/>
  <c r="J13" i="15"/>
  <c r="I13" i="15"/>
  <c r="H13" i="15"/>
  <c r="F13" i="15"/>
  <c r="D13" i="15"/>
  <c r="J12" i="15"/>
  <c r="I12" i="15"/>
  <c r="H12" i="15"/>
  <c r="F12" i="15"/>
  <c r="D12" i="15"/>
  <c r="K12" i="15" s="1"/>
  <c r="L12" i="15" s="1"/>
  <c r="L11" i="15"/>
  <c r="K11" i="15"/>
  <c r="J11" i="15"/>
  <c r="I11" i="15"/>
  <c r="H11" i="15"/>
  <c r="F11" i="15"/>
  <c r="D11" i="15"/>
  <c r="L10" i="15"/>
  <c r="K10" i="15"/>
  <c r="J10" i="15"/>
  <c r="H10" i="15"/>
  <c r="I10" i="15" s="1"/>
  <c r="F10" i="15"/>
  <c r="D10" i="15"/>
  <c r="K9" i="15"/>
  <c r="L9" i="15" s="1"/>
  <c r="J9" i="15"/>
  <c r="I9" i="15"/>
  <c r="H9" i="15"/>
  <c r="F9" i="15"/>
  <c r="D9" i="15"/>
  <c r="J8" i="15"/>
  <c r="I8" i="15"/>
  <c r="H8" i="15"/>
  <c r="F8" i="15"/>
  <c r="D8" i="15"/>
  <c r="K8" i="15" s="1"/>
  <c r="L8" i="15" s="1"/>
  <c r="J288" i="14"/>
  <c r="I288" i="14"/>
  <c r="H288" i="14"/>
  <c r="F288" i="14"/>
  <c r="D288" i="14"/>
  <c r="L288" i="14" s="1"/>
  <c r="M288" i="14" s="1"/>
  <c r="J287" i="14"/>
  <c r="H287" i="14"/>
  <c r="I287" i="14" s="1"/>
  <c r="F287" i="14"/>
  <c r="D287" i="14"/>
  <c r="L287" i="14" s="1"/>
  <c r="M287" i="14" s="1"/>
  <c r="L286" i="14"/>
  <c r="M286" i="14" s="1"/>
  <c r="J286" i="14"/>
  <c r="H286" i="14"/>
  <c r="I286" i="14" s="1"/>
  <c r="F286" i="14"/>
  <c r="D286" i="14"/>
  <c r="J285" i="14"/>
  <c r="H285" i="14"/>
  <c r="I285" i="14" s="1"/>
  <c r="F285" i="14"/>
  <c r="D285" i="14"/>
  <c r="L285" i="14" s="1"/>
  <c r="M285" i="14" s="1"/>
  <c r="J284" i="14"/>
  <c r="I284" i="14"/>
  <c r="H284" i="14"/>
  <c r="F284" i="14"/>
  <c r="D284" i="14"/>
  <c r="L284" i="14" s="1"/>
  <c r="M284" i="14" s="1"/>
  <c r="J283" i="14"/>
  <c r="H283" i="14"/>
  <c r="I283" i="14" s="1"/>
  <c r="F283" i="14"/>
  <c r="D283" i="14"/>
  <c r="L283" i="14" s="1"/>
  <c r="M283" i="14" s="1"/>
  <c r="L282" i="14"/>
  <c r="M282" i="14" s="1"/>
  <c r="J282" i="14"/>
  <c r="H282" i="14"/>
  <c r="I282" i="14" s="1"/>
  <c r="F282" i="14"/>
  <c r="D282" i="14"/>
  <c r="J281" i="14"/>
  <c r="H281" i="14"/>
  <c r="I281" i="14" s="1"/>
  <c r="F281" i="14"/>
  <c r="D281" i="14"/>
  <c r="L281" i="14" s="1"/>
  <c r="M281" i="14" s="1"/>
  <c r="J280" i="14"/>
  <c r="I280" i="14"/>
  <c r="H280" i="14"/>
  <c r="F280" i="14"/>
  <c r="D280" i="14"/>
  <c r="L280" i="14" s="1"/>
  <c r="M280" i="14" s="1"/>
  <c r="J279" i="14"/>
  <c r="H279" i="14"/>
  <c r="I279" i="14" s="1"/>
  <c r="F279" i="14"/>
  <c r="D279" i="14"/>
  <c r="L279" i="14" s="1"/>
  <c r="M279" i="14" s="1"/>
  <c r="L278" i="14"/>
  <c r="M278" i="14" s="1"/>
  <c r="J278" i="14"/>
  <c r="H278" i="14"/>
  <c r="I278" i="14" s="1"/>
  <c r="F278" i="14"/>
  <c r="D278" i="14"/>
  <c r="J277" i="14"/>
  <c r="H277" i="14"/>
  <c r="I277" i="14" s="1"/>
  <c r="F277" i="14"/>
  <c r="D277" i="14"/>
  <c r="L277" i="14" s="1"/>
  <c r="M277" i="14" s="1"/>
  <c r="J276" i="14"/>
  <c r="I276" i="14"/>
  <c r="H276" i="14"/>
  <c r="F276" i="14"/>
  <c r="D276" i="14"/>
  <c r="L276" i="14" s="1"/>
  <c r="M276" i="14" s="1"/>
  <c r="J275" i="14"/>
  <c r="H275" i="14"/>
  <c r="I275" i="14" s="1"/>
  <c r="F275" i="14"/>
  <c r="D275" i="14"/>
  <c r="L275" i="14" s="1"/>
  <c r="M275" i="14" s="1"/>
  <c r="L274" i="14"/>
  <c r="M274" i="14" s="1"/>
  <c r="J274" i="14"/>
  <c r="H274" i="14"/>
  <c r="I274" i="14" s="1"/>
  <c r="F274" i="14"/>
  <c r="D274" i="14"/>
  <c r="J273" i="14"/>
  <c r="H273" i="14"/>
  <c r="I273" i="14" s="1"/>
  <c r="F273" i="14"/>
  <c r="D273" i="14"/>
  <c r="L273" i="14" s="1"/>
  <c r="M273" i="14" s="1"/>
  <c r="J272" i="14"/>
  <c r="I272" i="14"/>
  <c r="H272" i="14"/>
  <c r="F272" i="14"/>
  <c r="D272" i="14"/>
  <c r="L272" i="14" s="1"/>
  <c r="M272" i="14" s="1"/>
  <c r="J271" i="14"/>
  <c r="H271" i="14"/>
  <c r="I271" i="14" s="1"/>
  <c r="F271" i="14"/>
  <c r="D271" i="14"/>
  <c r="L271" i="14" s="1"/>
  <c r="M271" i="14" s="1"/>
  <c r="L270" i="14"/>
  <c r="M270" i="14" s="1"/>
  <c r="J270" i="14"/>
  <c r="H270" i="14"/>
  <c r="I270" i="14" s="1"/>
  <c r="F270" i="14"/>
  <c r="D270" i="14"/>
  <c r="J269" i="14"/>
  <c r="H269" i="14"/>
  <c r="I269" i="14" s="1"/>
  <c r="F269" i="14"/>
  <c r="D269" i="14"/>
  <c r="L269" i="14" s="1"/>
  <c r="M269" i="14" s="1"/>
  <c r="J268" i="14"/>
  <c r="I268" i="14"/>
  <c r="H268" i="14"/>
  <c r="F268" i="14"/>
  <c r="D268" i="14"/>
  <c r="L268" i="14" s="1"/>
  <c r="M268" i="14" s="1"/>
  <c r="J267" i="14"/>
  <c r="H267" i="14"/>
  <c r="I267" i="14" s="1"/>
  <c r="F267" i="14"/>
  <c r="D267" i="14"/>
  <c r="L267" i="14" s="1"/>
  <c r="M267" i="14" s="1"/>
  <c r="L266" i="14"/>
  <c r="M266" i="14" s="1"/>
  <c r="J266" i="14"/>
  <c r="H266" i="14"/>
  <c r="I266" i="14" s="1"/>
  <c r="F266" i="14"/>
  <c r="D266" i="14"/>
  <c r="J265" i="14"/>
  <c r="H265" i="14"/>
  <c r="I265" i="14" s="1"/>
  <c r="F265" i="14"/>
  <c r="D265" i="14"/>
  <c r="L265" i="14" s="1"/>
  <c r="M265" i="14" s="1"/>
  <c r="J264" i="14"/>
  <c r="I264" i="14"/>
  <c r="H264" i="14"/>
  <c r="F264" i="14"/>
  <c r="D264" i="14"/>
  <c r="L264" i="14" s="1"/>
  <c r="M264" i="14" s="1"/>
  <c r="J263" i="14"/>
  <c r="H263" i="14"/>
  <c r="I263" i="14" s="1"/>
  <c r="F263" i="14"/>
  <c r="D263" i="14"/>
  <c r="L263" i="14" s="1"/>
  <c r="M263" i="14" s="1"/>
  <c r="L262" i="14"/>
  <c r="M262" i="14" s="1"/>
  <c r="J262" i="14"/>
  <c r="H262" i="14"/>
  <c r="I262" i="14" s="1"/>
  <c r="F262" i="14"/>
  <c r="D262" i="14"/>
  <c r="J261" i="14"/>
  <c r="H261" i="14"/>
  <c r="I261" i="14" s="1"/>
  <c r="F261" i="14"/>
  <c r="D261" i="14"/>
  <c r="L261" i="14" s="1"/>
  <c r="M261" i="14" s="1"/>
  <c r="J260" i="14"/>
  <c r="I260" i="14"/>
  <c r="H260" i="14"/>
  <c r="F260" i="14"/>
  <c r="D260" i="14"/>
  <c r="L260" i="14" s="1"/>
  <c r="M260" i="14" s="1"/>
  <c r="J259" i="14"/>
  <c r="H259" i="14"/>
  <c r="I259" i="14" s="1"/>
  <c r="F259" i="14"/>
  <c r="D259" i="14"/>
  <c r="L259" i="14" s="1"/>
  <c r="M259" i="14" s="1"/>
  <c r="L258" i="14"/>
  <c r="M258" i="14" s="1"/>
  <c r="J258" i="14"/>
  <c r="H258" i="14"/>
  <c r="I258" i="14" s="1"/>
  <c r="F258" i="14"/>
  <c r="D258" i="14"/>
  <c r="J257" i="14"/>
  <c r="H257" i="14"/>
  <c r="I257" i="14" s="1"/>
  <c r="F257" i="14"/>
  <c r="D257" i="14"/>
  <c r="L257" i="14" s="1"/>
  <c r="M257" i="14" s="1"/>
  <c r="J256" i="14"/>
  <c r="I256" i="14"/>
  <c r="H256" i="14"/>
  <c r="F256" i="14"/>
  <c r="D256" i="14"/>
  <c r="L256" i="14" s="1"/>
  <c r="M256" i="14" s="1"/>
  <c r="J255" i="14"/>
  <c r="H255" i="14"/>
  <c r="I255" i="14" s="1"/>
  <c r="F255" i="14"/>
  <c r="D255" i="14"/>
  <c r="L255" i="14" s="1"/>
  <c r="M255" i="14" s="1"/>
  <c r="L254" i="14"/>
  <c r="M254" i="14" s="1"/>
  <c r="J254" i="14"/>
  <c r="H254" i="14"/>
  <c r="I254" i="14" s="1"/>
  <c r="F254" i="14"/>
  <c r="D254" i="14"/>
  <c r="J253" i="14"/>
  <c r="H253" i="14"/>
  <c r="I253" i="14" s="1"/>
  <c r="F253" i="14"/>
  <c r="D253" i="14"/>
  <c r="L253" i="14" s="1"/>
  <c r="M253" i="14" s="1"/>
  <c r="J252" i="14"/>
  <c r="I252" i="14"/>
  <c r="H252" i="14"/>
  <c r="F252" i="14"/>
  <c r="D252" i="14"/>
  <c r="L252" i="14" s="1"/>
  <c r="M252" i="14" s="1"/>
  <c r="J251" i="14"/>
  <c r="H251" i="14"/>
  <c r="I251" i="14" s="1"/>
  <c r="F251" i="14"/>
  <c r="D251" i="14"/>
  <c r="L251" i="14" s="1"/>
  <c r="M251" i="14" s="1"/>
  <c r="L250" i="14"/>
  <c r="M250" i="14" s="1"/>
  <c r="J250" i="14"/>
  <c r="H250" i="14"/>
  <c r="I250" i="14" s="1"/>
  <c r="F250" i="14"/>
  <c r="D250" i="14"/>
  <c r="J249" i="14"/>
  <c r="H249" i="14"/>
  <c r="I249" i="14" s="1"/>
  <c r="F249" i="14"/>
  <c r="D249" i="14"/>
  <c r="L249" i="14" s="1"/>
  <c r="M249" i="14" s="1"/>
  <c r="J248" i="14"/>
  <c r="I248" i="14"/>
  <c r="H248" i="14"/>
  <c r="F248" i="14"/>
  <c r="D248" i="14"/>
  <c r="L248" i="14" s="1"/>
  <c r="M248" i="14" s="1"/>
  <c r="J247" i="14"/>
  <c r="H247" i="14"/>
  <c r="I247" i="14" s="1"/>
  <c r="F247" i="14"/>
  <c r="D247" i="14"/>
  <c r="L247" i="14" s="1"/>
  <c r="M247" i="14" s="1"/>
  <c r="L246" i="14"/>
  <c r="M246" i="14" s="1"/>
  <c r="J246" i="14"/>
  <c r="H246" i="14"/>
  <c r="I246" i="14" s="1"/>
  <c r="F246" i="14"/>
  <c r="D246" i="14"/>
  <c r="J245" i="14"/>
  <c r="H245" i="14"/>
  <c r="I245" i="14" s="1"/>
  <c r="F245" i="14"/>
  <c r="D245" i="14"/>
  <c r="L245" i="14" s="1"/>
  <c r="M245" i="14" s="1"/>
  <c r="J244" i="14"/>
  <c r="I244" i="14"/>
  <c r="H244" i="14"/>
  <c r="F244" i="14"/>
  <c r="D244" i="14"/>
  <c r="L244" i="14" s="1"/>
  <c r="M244" i="14" s="1"/>
  <c r="J243" i="14"/>
  <c r="H243" i="14"/>
  <c r="I243" i="14" s="1"/>
  <c r="F243" i="14"/>
  <c r="D243" i="14"/>
  <c r="L243" i="14" s="1"/>
  <c r="M243" i="14" s="1"/>
  <c r="L242" i="14"/>
  <c r="M242" i="14" s="1"/>
  <c r="J242" i="14"/>
  <c r="H242" i="14"/>
  <c r="I242" i="14" s="1"/>
  <c r="F242" i="14"/>
  <c r="D242" i="14"/>
  <c r="J241" i="14"/>
  <c r="H241" i="14"/>
  <c r="I241" i="14" s="1"/>
  <c r="F241" i="14"/>
  <c r="D241" i="14"/>
  <c r="L241" i="14" s="1"/>
  <c r="M241" i="14" s="1"/>
  <c r="J240" i="14"/>
  <c r="I240" i="14"/>
  <c r="H240" i="14"/>
  <c r="F240" i="14"/>
  <c r="D240" i="14"/>
  <c r="L240" i="14" s="1"/>
  <c r="M240" i="14" s="1"/>
  <c r="J239" i="14"/>
  <c r="H239" i="14"/>
  <c r="I239" i="14" s="1"/>
  <c r="F239" i="14"/>
  <c r="D239" i="14"/>
  <c r="L239" i="14" s="1"/>
  <c r="M239" i="14" s="1"/>
  <c r="L238" i="14"/>
  <c r="M238" i="14" s="1"/>
  <c r="J238" i="14"/>
  <c r="H238" i="14"/>
  <c r="I238" i="14" s="1"/>
  <c r="F238" i="14"/>
  <c r="D238" i="14"/>
  <c r="J237" i="14"/>
  <c r="H237" i="14"/>
  <c r="I237" i="14" s="1"/>
  <c r="F237" i="14"/>
  <c r="D237" i="14"/>
  <c r="L237" i="14" s="1"/>
  <c r="M237" i="14" s="1"/>
  <c r="J236" i="14"/>
  <c r="I236" i="14"/>
  <c r="H236" i="14"/>
  <c r="F236" i="14"/>
  <c r="D236" i="14"/>
  <c r="L236" i="14" s="1"/>
  <c r="M236" i="14" s="1"/>
  <c r="J235" i="14"/>
  <c r="H235" i="14"/>
  <c r="I235" i="14" s="1"/>
  <c r="F235" i="14"/>
  <c r="D235" i="14"/>
  <c r="L235" i="14" s="1"/>
  <c r="M235" i="14" s="1"/>
  <c r="L234" i="14"/>
  <c r="M234" i="14" s="1"/>
  <c r="J234" i="14"/>
  <c r="H234" i="14"/>
  <c r="I234" i="14" s="1"/>
  <c r="F234" i="14"/>
  <c r="D234" i="14"/>
  <c r="J233" i="14"/>
  <c r="H233" i="14"/>
  <c r="I233" i="14" s="1"/>
  <c r="F233" i="14"/>
  <c r="D233" i="14"/>
  <c r="L233" i="14" s="1"/>
  <c r="M233" i="14" s="1"/>
  <c r="J232" i="14"/>
  <c r="I232" i="14"/>
  <c r="H232" i="14"/>
  <c r="F232" i="14"/>
  <c r="D232" i="14"/>
  <c r="L232" i="14" s="1"/>
  <c r="M232" i="14" s="1"/>
  <c r="J231" i="14"/>
  <c r="H231" i="14"/>
  <c r="I231" i="14" s="1"/>
  <c r="F231" i="14"/>
  <c r="D231" i="14"/>
  <c r="L231" i="14" s="1"/>
  <c r="M231" i="14" s="1"/>
  <c r="L230" i="14"/>
  <c r="M230" i="14" s="1"/>
  <c r="J230" i="14"/>
  <c r="H230" i="14"/>
  <c r="I230" i="14" s="1"/>
  <c r="F230" i="14"/>
  <c r="D230" i="14"/>
  <c r="J229" i="14"/>
  <c r="H229" i="14"/>
  <c r="I229" i="14" s="1"/>
  <c r="F229" i="14"/>
  <c r="D229" i="14"/>
  <c r="L229" i="14" s="1"/>
  <c r="M229" i="14" s="1"/>
  <c r="J228" i="14"/>
  <c r="I228" i="14"/>
  <c r="H228" i="14"/>
  <c r="F228" i="14"/>
  <c r="D228" i="14"/>
  <c r="L228" i="14" s="1"/>
  <c r="M228" i="14" s="1"/>
  <c r="J227" i="14"/>
  <c r="H227" i="14"/>
  <c r="I227" i="14" s="1"/>
  <c r="F227" i="14"/>
  <c r="D227" i="14"/>
  <c r="L227" i="14" s="1"/>
  <c r="M227" i="14" s="1"/>
  <c r="L226" i="14"/>
  <c r="M226" i="14" s="1"/>
  <c r="J226" i="14"/>
  <c r="H226" i="14"/>
  <c r="I226" i="14" s="1"/>
  <c r="F226" i="14"/>
  <c r="D226" i="14"/>
  <c r="J225" i="14"/>
  <c r="I225" i="14"/>
  <c r="H225" i="14"/>
  <c r="F225" i="14"/>
  <c r="D225" i="14"/>
  <c r="L225" i="14" s="1"/>
  <c r="M225" i="14" s="1"/>
  <c r="J224" i="14"/>
  <c r="I224" i="14"/>
  <c r="H224" i="14"/>
  <c r="F224" i="14"/>
  <c r="D224" i="14"/>
  <c r="L224" i="14" s="1"/>
  <c r="M224" i="14" s="1"/>
  <c r="J223" i="14"/>
  <c r="H223" i="14"/>
  <c r="I223" i="14" s="1"/>
  <c r="F223" i="14"/>
  <c r="D223" i="14"/>
  <c r="L223" i="14" s="1"/>
  <c r="M223" i="14" s="1"/>
  <c r="L222" i="14"/>
  <c r="M222" i="14" s="1"/>
  <c r="J222" i="14"/>
  <c r="H222" i="14"/>
  <c r="I222" i="14" s="1"/>
  <c r="F222" i="14"/>
  <c r="D222" i="14"/>
  <c r="J221" i="14"/>
  <c r="I221" i="14"/>
  <c r="H221" i="14"/>
  <c r="F221" i="14"/>
  <c r="D221" i="14"/>
  <c r="L221" i="14" s="1"/>
  <c r="M221" i="14" s="1"/>
  <c r="J220" i="14"/>
  <c r="I220" i="14"/>
  <c r="H220" i="14"/>
  <c r="F220" i="14"/>
  <c r="D220" i="14"/>
  <c r="L220" i="14" s="1"/>
  <c r="M220" i="14" s="1"/>
  <c r="J219" i="14"/>
  <c r="H219" i="14"/>
  <c r="I219" i="14" s="1"/>
  <c r="F219" i="14"/>
  <c r="D219" i="14"/>
  <c r="L219" i="14" s="1"/>
  <c r="M219" i="14" s="1"/>
  <c r="L218" i="14"/>
  <c r="M218" i="14" s="1"/>
  <c r="J218" i="14"/>
  <c r="H218" i="14"/>
  <c r="I218" i="14" s="1"/>
  <c r="F218" i="14"/>
  <c r="D218" i="14"/>
  <c r="J217" i="14"/>
  <c r="I217" i="14"/>
  <c r="H217" i="14"/>
  <c r="F217" i="14"/>
  <c r="D217" i="14"/>
  <c r="L217" i="14" s="1"/>
  <c r="M217" i="14" s="1"/>
  <c r="J216" i="14"/>
  <c r="I216" i="14"/>
  <c r="H216" i="14"/>
  <c r="F216" i="14"/>
  <c r="D216" i="14"/>
  <c r="L216" i="14" s="1"/>
  <c r="M216" i="14" s="1"/>
  <c r="J215" i="14"/>
  <c r="H215" i="14"/>
  <c r="I215" i="14" s="1"/>
  <c r="F215" i="14"/>
  <c r="D215" i="14"/>
  <c r="L215" i="14" s="1"/>
  <c r="M215" i="14" s="1"/>
  <c r="L214" i="14"/>
  <c r="M214" i="14" s="1"/>
  <c r="J214" i="14"/>
  <c r="H214" i="14"/>
  <c r="I214" i="14" s="1"/>
  <c r="F214" i="14"/>
  <c r="D214" i="14"/>
  <c r="J213" i="14"/>
  <c r="I213" i="14"/>
  <c r="H213" i="14"/>
  <c r="F213" i="14"/>
  <c r="D213" i="14"/>
  <c r="L213" i="14" s="1"/>
  <c r="M213" i="14" s="1"/>
  <c r="J212" i="14"/>
  <c r="I212" i="14"/>
  <c r="H212" i="14"/>
  <c r="F212" i="14"/>
  <c r="D212" i="14"/>
  <c r="L212" i="14" s="1"/>
  <c r="M212" i="14" s="1"/>
  <c r="J211" i="14"/>
  <c r="H211" i="14"/>
  <c r="I211" i="14" s="1"/>
  <c r="F211" i="14"/>
  <c r="D211" i="14"/>
  <c r="L211" i="14" s="1"/>
  <c r="M211" i="14" s="1"/>
  <c r="L210" i="14"/>
  <c r="M210" i="14" s="1"/>
  <c r="J210" i="14"/>
  <c r="H210" i="14"/>
  <c r="I210" i="14" s="1"/>
  <c r="F210" i="14"/>
  <c r="D210" i="14"/>
  <c r="J209" i="14"/>
  <c r="I209" i="14"/>
  <c r="H209" i="14"/>
  <c r="F209" i="14"/>
  <c r="D209" i="14"/>
  <c r="L209" i="14" s="1"/>
  <c r="M209" i="14" s="1"/>
  <c r="J208" i="14"/>
  <c r="I208" i="14"/>
  <c r="H208" i="14"/>
  <c r="F208" i="14"/>
  <c r="D208" i="14"/>
  <c r="L208" i="14" s="1"/>
  <c r="M208" i="14" s="1"/>
  <c r="J207" i="14"/>
  <c r="H207" i="14"/>
  <c r="I207" i="14" s="1"/>
  <c r="F207" i="14"/>
  <c r="D207" i="14"/>
  <c r="L207" i="14" s="1"/>
  <c r="M207" i="14" s="1"/>
  <c r="L206" i="14"/>
  <c r="M206" i="14" s="1"/>
  <c r="J206" i="14"/>
  <c r="H206" i="14"/>
  <c r="I206" i="14" s="1"/>
  <c r="F206" i="14"/>
  <c r="D206" i="14"/>
  <c r="J205" i="14"/>
  <c r="I205" i="14"/>
  <c r="H205" i="14"/>
  <c r="F205" i="14"/>
  <c r="D205" i="14"/>
  <c r="L205" i="14" s="1"/>
  <c r="M205" i="14" s="1"/>
  <c r="J204" i="14"/>
  <c r="I204" i="14"/>
  <c r="H204" i="14"/>
  <c r="F204" i="14"/>
  <c r="D204" i="14"/>
  <c r="L204" i="14" s="1"/>
  <c r="M204" i="14" s="1"/>
  <c r="J203" i="14"/>
  <c r="H203" i="14"/>
  <c r="I203" i="14" s="1"/>
  <c r="F203" i="14"/>
  <c r="D203" i="14"/>
  <c r="L203" i="14" s="1"/>
  <c r="M203" i="14" s="1"/>
  <c r="L202" i="14"/>
  <c r="M202" i="14" s="1"/>
  <c r="J202" i="14"/>
  <c r="H202" i="14"/>
  <c r="I202" i="14" s="1"/>
  <c r="F202" i="14"/>
  <c r="D202" i="14"/>
  <c r="J201" i="14"/>
  <c r="H201" i="14"/>
  <c r="I201" i="14" s="1"/>
  <c r="F201" i="14"/>
  <c r="D201" i="14"/>
  <c r="L201" i="14" s="1"/>
  <c r="M201" i="14" s="1"/>
  <c r="J200" i="14"/>
  <c r="I200" i="14"/>
  <c r="H200" i="14"/>
  <c r="F200" i="14"/>
  <c r="D200" i="14"/>
  <c r="L200" i="14" s="1"/>
  <c r="M200" i="14" s="1"/>
  <c r="J199" i="14"/>
  <c r="H199" i="14"/>
  <c r="I199" i="14" s="1"/>
  <c r="F199" i="14"/>
  <c r="D199" i="14"/>
  <c r="L199" i="14" s="1"/>
  <c r="M199" i="14" s="1"/>
  <c r="L198" i="14"/>
  <c r="M198" i="14" s="1"/>
  <c r="J198" i="14"/>
  <c r="H198" i="14"/>
  <c r="I198" i="14" s="1"/>
  <c r="F198" i="14"/>
  <c r="D198" i="14"/>
  <c r="J197" i="14"/>
  <c r="H197" i="14"/>
  <c r="I197" i="14" s="1"/>
  <c r="F197" i="14"/>
  <c r="D197" i="14"/>
  <c r="L197" i="14" s="1"/>
  <c r="M197" i="14" s="1"/>
  <c r="J196" i="14"/>
  <c r="I196" i="14"/>
  <c r="H196" i="14"/>
  <c r="F196" i="14"/>
  <c r="D196" i="14"/>
  <c r="L196" i="14" s="1"/>
  <c r="M196" i="14" s="1"/>
  <c r="J195" i="14"/>
  <c r="H195" i="14"/>
  <c r="I195" i="14" s="1"/>
  <c r="F195" i="14"/>
  <c r="D195" i="14"/>
  <c r="L195" i="14" s="1"/>
  <c r="M195" i="14" s="1"/>
  <c r="L194" i="14"/>
  <c r="M194" i="14" s="1"/>
  <c r="J194" i="14"/>
  <c r="H194" i="14"/>
  <c r="I194" i="14" s="1"/>
  <c r="F194" i="14"/>
  <c r="D194" i="14"/>
  <c r="J193" i="14"/>
  <c r="H193" i="14"/>
  <c r="I193" i="14" s="1"/>
  <c r="F193" i="14"/>
  <c r="D193" i="14"/>
  <c r="L193" i="14" s="1"/>
  <c r="M193" i="14" s="1"/>
  <c r="J192" i="14"/>
  <c r="I192" i="14"/>
  <c r="H192" i="14"/>
  <c r="F192" i="14"/>
  <c r="D192" i="14"/>
  <c r="L192" i="14" s="1"/>
  <c r="M192" i="14" s="1"/>
  <c r="J191" i="14"/>
  <c r="H191" i="14"/>
  <c r="I191" i="14" s="1"/>
  <c r="F191" i="14"/>
  <c r="D191" i="14"/>
  <c r="L191" i="14" s="1"/>
  <c r="M191" i="14" s="1"/>
  <c r="L190" i="14"/>
  <c r="M190" i="14" s="1"/>
  <c r="J190" i="14"/>
  <c r="H190" i="14"/>
  <c r="I190" i="14" s="1"/>
  <c r="F190" i="14"/>
  <c r="D190" i="14"/>
  <c r="J189" i="14"/>
  <c r="H189" i="14"/>
  <c r="I189" i="14" s="1"/>
  <c r="F189" i="14"/>
  <c r="D189" i="14"/>
  <c r="L189" i="14" s="1"/>
  <c r="M189" i="14" s="1"/>
  <c r="J188" i="14"/>
  <c r="I188" i="14"/>
  <c r="H188" i="14"/>
  <c r="F188" i="14"/>
  <c r="D188" i="14"/>
  <c r="L188" i="14" s="1"/>
  <c r="M188" i="14" s="1"/>
  <c r="J187" i="14"/>
  <c r="H187" i="14"/>
  <c r="I187" i="14" s="1"/>
  <c r="F187" i="14"/>
  <c r="D187" i="14"/>
  <c r="L187" i="14" s="1"/>
  <c r="M187" i="14" s="1"/>
  <c r="L186" i="14"/>
  <c r="M186" i="14" s="1"/>
  <c r="J186" i="14"/>
  <c r="H186" i="14"/>
  <c r="I186" i="14" s="1"/>
  <c r="F186" i="14"/>
  <c r="D186" i="14"/>
  <c r="J185" i="14"/>
  <c r="I185" i="14"/>
  <c r="H185" i="14"/>
  <c r="F185" i="14"/>
  <c r="D185" i="14"/>
  <c r="L185" i="14" s="1"/>
  <c r="M185" i="14" s="1"/>
  <c r="J184" i="14"/>
  <c r="I184" i="14"/>
  <c r="H184" i="14"/>
  <c r="F184" i="14"/>
  <c r="D184" i="14"/>
  <c r="L184" i="14" s="1"/>
  <c r="M184" i="14" s="1"/>
  <c r="J183" i="14"/>
  <c r="H183" i="14"/>
  <c r="I183" i="14" s="1"/>
  <c r="F183" i="14"/>
  <c r="D183" i="14"/>
  <c r="L183" i="14" s="1"/>
  <c r="M183" i="14" s="1"/>
  <c r="L182" i="14"/>
  <c r="M182" i="14" s="1"/>
  <c r="J182" i="14"/>
  <c r="H182" i="14"/>
  <c r="I182" i="14" s="1"/>
  <c r="F182" i="14"/>
  <c r="D182" i="14"/>
  <c r="J181" i="14"/>
  <c r="I181" i="14"/>
  <c r="H181" i="14"/>
  <c r="F181" i="14"/>
  <c r="D181" i="14"/>
  <c r="L181" i="14" s="1"/>
  <c r="M181" i="14" s="1"/>
  <c r="J180" i="14"/>
  <c r="I180" i="14"/>
  <c r="H180" i="14"/>
  <c r="F180" i="14"/>
  <c r="D180" i="14"/>
  <c r="L180" i="14" s="1"/>
  <c r="M180" i="14" s="1"/>
  <c r="M179" i="14"/>
  <c r="J179" i="14"/>
  <c r="H179" i="14"/>
  <c r="I179" i="14" s="1"/>
  <c r="F179" i="14"/>
  <c r="D179" i="14"/>
  <c r="L179" i="14" s="1"/>
  <c r="L178" i="14"/>
  <c r="M178" i="14" s="1"/>
  <c r="J178" i="14"/>
  <c r="H178" i="14"/>
  <c r="I178" i="14" s="1"/>
  <c r="F178" i="14"/>
  <c r="D178" i="14"/>
  <c r="L177" i="14"/>
  <c r="M177" i="14" s="1"/>
  <c r="J177" i="14"/>
  <c r="I177" i="14"/>
  <c r="H177" i="14"/>
  <c r="F177" i="14"/>
  <c r="D177" i="14"/>
  <c r="J176" i="14"/>
  <c r="H176" i="14"/>
  <c r="I176" i="14" s="1"/>
  <c r="F176" i="14"/>
  <c r="D176" i="14"/>
  <c r="L176" i="14" s="1"/>
  <c r="M176" i="14" s="1"/>
  <c r="L175" i="14"/>
  <c r="M175" i="14" s="1"/>
  <c r="J175" i="14"/>
  <c r="H175" i="14"/>
  <c r="I175" i="14" s="1"/>
  <c r="F175" i="14"/>
  <c r="D175" i="14"/>
  <c r="J174" i="14"/>
  <c r="H174" i="14"/>
  <c r="I174" i="14" s="1"/>
  <c r="F174" i="14"/>
  <c r="D174" i="14"/>
  <c r="L174" i="14" s="1"/>
  <c r="M174" i="14" s="1"/>
  <c r="J173" i="14"/>
  <c r="I173" i="14"/>
  <c r="H173" i="14"/>
  <c r="F173" i="14"/>
  <c r="D173" i="14"/>
  <c r="L173" i="14" s="1"/>
  <c r="M173" i="14" s="1"/>
  <c r="J172" i="14"/>
  <c r="H172" i="14"/>
  <c r="I172" i="14" s="1"/>
  <c r="F172" i="14"/>
  <c r="D172" i="14"/>
  <c r="L172" i="14" s="1"/>
  <c r="M172" i="14" s="1"/>
  <c r="L171" i="14"/>
  <c r="M171" i="14" s="1"/>
  <c r="J171" i="14"/>
  <c r="H171" i="14"/>
  <c r="I171" i="14" s="1"/>
  <c r="F171" i="14"/>
  <c r="D171" i="14"/>
  <c r="J170" i="14"/>
  <c r="H170" i="14"/>
  <c r="I170" i="14" s="1"/>
  <c r="F170" i="14"/>
  <c r="D170" i="14"/>
  <c r="L170" i="14" s="1"/>
  <c r="M170" i="14" s="1"/>
  <c r="J169" i="14"/>
  <c r="I169" i="14"/>
  <c r="H169" i="14"/>
  <c r="F169" i="14"/>
  <c r="D169" i="14"/>
  <c r="L169" i="14" s="1"/>
  <c r="M169" i="14" s="1"/>
  <c r="J168" i="14"/>
  <c r="H168" i="14"/>
  <c r="I168" i="14" s="1"/>
  <c r="F168" i="14"/>
  <c r="D168" i="14"/>
  <c r="L168" i="14" s="1"/>
  <c r="M168" i="14" s="1"/>
  <c r="L167" i="14"/>
  <c r="M167" i="14" s="1"/>
  <c r="J167" i="14"/>
  <c r="H167" i="14"/>
  <c r="I167" i="14" s="1"/>
  <c r="F167" i="14"/>
  <c r="D167" i="14"/>
  <c r="J166" i="14"/>
  <c r="H166" i="14"/>
  <c r="I166" i="14" s="1"/>
  <c r="F166" i="14"/>
  <c r="D166" i="14"/>
  <c r="L166" i="14" s="1"/>
  <c r="M166" i="14" s="1"/>
  <c r="J165" i="14"/>
  <c r="I165" i="14"/>
  <c r="H165" i="14"/>
  <c r="F165" i="14"/>
  <c r="D165" i="14"/>
  <c r="L165" i="14" s="1"/>
  <c r="M165" i="14" s="1"/>
  <c r="J164" i="14"/>
  <c r="H164" i="14"/>
  <c r="I164" i="14" s="1"/>
  <c r="F164" i="14"/>
  <c r="D164" i="14"/>
  <c r="L164" i="14" s="1"/>
  <c r="M164" i="14" s="1"/>
  <c r="L163" i="14"/>
  <c r="M163" i="14" s="1"/>
  <c r="J163" i="14"/>
  <c r="H163" i="14"/>
  <c r="I163" i="14" s="1"/>
  <c r="F163" i="14"/>
  <c r="D163" i="14"/>
  <c r="J162" i="14"/>
  <c r="H162" i="14"/>
  <c r="I162" i="14" s="1"/>
  <c r="F162" i="14"/>
  <c r="D162" i="14"/>
  <c r="L162" i="14" s="1"/>
  <c r="M162" i="14" s="1"/>
  <c r="J161" i="14"/>
  <c r="I161" i="14"/>
  <c r="H161" i="14"/>
  <c r="F161" i="14"/>
  <c r="D161" i="14"/>
  <c r="L161" i="14" s="1"/>
  <c r="M161" i="14" s="1"/>
  <c r="J160" i="14"/>
  <c r="H160" i="14"/>
  <c r="I160" i="14" s="1"/>
  <c r="F160" i="14"/>
  <c r="D160" i="14"/>
  <c r="L160" i="14" s="1"/>
  <c r="M160" i="14" s="1"/>
  <c r="L159" i="14"/>
  <c r="M159" i="14" s="1"/>
  <c r="J159" i="14"/>
  <c r="H159" i="14"/>
  <c r="I159" i="14" s="1"/>
  <c r="F159" i="14"/>
  <c r="D159" i="14"/>
  <c r="J158" i="14"/>
  <c r="H158" i="14"/>
  <c r="I158" i="14" s="1"/>
  <c r="F158" i="14"/>
  <c r="D158" i="14"/>
  <c r="L158" i="14" s="1"/>
  <c r="M158" i="14" s="1"/>
  <c r="J157" i="14"/>
  <c r="I157" i="14"/>
  <c r="H157" i="14"/>
  <c r="F157" i="14"/>
  <c r="D157" i="14"/>
  <c r="L157" i="14" s="1"/>
  <c r="M157" i="14" s="1"/>
  <c r="J156" i="14"/>
  <c r="H156" i="14"/>
  <c r="I156" i="14" s="1"/>
  <c r="F156" i="14"/>
  <c r="D156" i="14"/>
  <c r="L156" i="14" s="1"/>
  <c r="M156" i="14" s="1"/>
  <c r="L155" i="14"/>
  <c r="M155" i="14" s="1"/>
  <c r="J155" i="14"/>
  <c r="H155" i="14"/>
  <c r="I155" i="14" s="1"/>
  <c r="F155" i="14"/>
  <c r="D155" i="14"/>
  <c r="J154" i="14"/>
  <c r="H154" i="14"/>
  <c r="I154" i="14" s="1"/>
  <c r="F154" i="14"/>
  <c r="D154" i="14"/>
  <c r="L154" i="14" s="1"/>
  <c r="M154" i="14" s="1"/>
  <c r="J153" i="14"/>
  <c r="I153" i="14"/>
  <c r="H153" i="14"/>
  <c r="F153" i="14"/>
  <c r="D153" i="14"/>
  <c r="L153" i="14" s="1"/>
  <c r="M153" i="14" s="1"/>
  <c r="J152" i="14"/>
  <c r="H152" i="14"/>
  <c r="I152" i="14" s="1"/>
  <c r="F152" i="14"/>
  <c r="D152" i="14"/>
  <c r="L152" i="14" s="1"/>
  <c r="M152" i="14" s="1"/>
  <c r="L151" i="14"/>
  <c r="M151" i="14" s="1"/>
  <c r="J151" i="14"/>
  <c r="H151" i="14"/>
  <c r="I151" i="14" s="1"/>
  <c r="F151" i="14"/>
  <c r="D151" i="14"/>
  <c r="J150" i="14"/>
  <c r="H150" i="14"/>
  <c r="I150" i="14" s="1"/>
  <c r="F150" i="14"/>
  <c r="D150" i="14"/>
  <c r="L150" i="14" s="1"/>
  <c r="M150" i="14" s="1"/>
  <c r="J149" i="14"/>
  <c r="I149" i="14"/>
  <c r="H149" i="14"/>
  <c r="F149" i="14"/>
  <c r="D149" i="14"/>
  <c r="L149" i="14" s="1"/>
  <c r="M149" i="14" s="1"/>
  <c r="J148" i="14"/>
  <c r="H148" i="14"/>
  <c r="I148" i="14" s="1"/>
  <c r="F148" i="14"/>
  <c r="D148" i="14"/>
  <c r="L148" i="14" s="1"/>
  <c r="M148" i="14" s="1"/>
  <c r="L147" i="14"/>
  <c r="M147" i="14" s="1"/>
  <c r="J147" i="14"/>
  <c r="H147" i="14"/>
  <c r="I147" i="14" s="1"/>
  <c r="F147" i="14"/>
  <c r="D147" i="14"/>
  <c r="J146" i="14"/>
  <c r="H146" i="14"/>
  <c r="I146" i="14" s="1"/>
  <c r="F146" i="14"/>
  <c r="D146" i="14"/>
  <c r="L146" i="14" s="1"/>
  <c r="M146" i="14" s="1"/>
  <c r="J145" i="14"/>
  <c r="I145" i="14"/>
  <c r="H145" i="14"/>
  <c r="F145" i="14"/>
  <c r="D145" i="14"/>
  <c r="L145" i="14" s="1"/>
  <c r="M145" i="14" s="1"/>
  <c r="J144" i="14"/>
  <c r="H144" i="14"/>
  <c r="I144" i="14" s="1"/>
  <c r="F144" i="14"/>
  <c r="D144" i="14"/>
  <c r="L144" i="14" s="1"/>
  <c r="M144" i="14" s="1"/>
  <c r="L143" i="14"/>
  <c r="M143" i="14" s="1"/>
  <c r="J143" i="14"/>
  <c r="H143" i="14"/>
  <c r="I143" i="14" s="1"/>
  <c r="F143" i="14"/>
  <c r="D143" i="14"/>
  <c r="J142" i="14"/>
  <c r="H142" i="14"/>
  <c r="I142" i="14" s="1"/>
  <c r="F142" i="14"/>
  <c r="D142" i="14"/>
  <c r="L142" i="14" s="1"/>
  <c r="M142" i="14" s="1"/>
  <c r="J141" i="14"/>
  <c r="I141" i="14"/>
  <c r="H141" i="14"/>
  <c r="F141" i="14"/>
  <c r="D141" i="14"/>
  <c r="L141" i="14" s="1"/>
  <c r="M141" i="14" s="1"/>
  <c r="J140" i="14"/>
  <c r="H140" i="14"/>
  <c r="I140" i="14" s="1"/>
  <c r="F140" i="14"/>
  <c r="D140" i="14"/>
  <c r="L140" i="14" s="1"/>
  <c r="M140" i="14" s="1"/>
  <c r="L139" i="14"/>
  <c r="M139" i="14" s="1"/>
  <c r="J139" i="14"/>
  <c r="H139" i="14"/>
  <c r="I139" i="14" s="1"/>
  <c r="F139" i="14"/>
  <c r="D139" i="14"/>
  <c r="J138" i="14"/>
  <c r="H138" i="14"/>
  <c r="I138" i="14" s="1"/>
  <c r="F138" i="14"/>
  <c r="D138" i="14"/>
  <c r="L138" i="14" s="1"/>
  <c r="M138" i="14" s="1"/>
  <c r="J137" i="14"/>
  <c r="I137" i="14"/>
  <c r="H137" i="14"/>
  <c r="F137" i="14"/>
  <c r="D137" i="14"/>
  <c r="L137" i="14" s="1"/>
  <c r="M137" i="14" s="1"/>
  <c r="J136" i="14"/>
  <c r="H136" i="14"/>
  <c r="I136" i="14" s="1"/>
  <c r="F136" i="14"/>
  <c r="D136" i="14"/>
  <c r="L136" i="14" s="1"/>
  <c r="M136" i="14" s="1"/>
  <c r="L135" i="14"/>
  <c r="M135" i="14" s="1"/>
  <c r="J135" i="14"/>
  <c r="H135" i="14"/>
  <c r="I135" i="14" s="1"/>
  <c r="F135" i="14"/>
  <c r="D135" i="14"/>
  <c r="J134" i="14"/>
  <c r="H134" i="14"/>
  <c r="I134" i="14" s="1"/>
  <c r="F134" i="14"/>
  <c r="D134" i="14"/>
  <c r="L134" i="14" s="1"/>
  <c r="M134" i="14" s="1"/>
  <c r="J133" i="14"/>
  <c r="I133" i="14"/>
  <c r="H133" i="14"/>
  <c r="F133" i="14"/>
  <c r="D133" i="14"/>
  <c r="L133" i="14" s="1"/>
  <c r="M133" i="14" s="1"/>
  <c r="J132" i="14"/>
  <c r="H132" i="14"/>
  <c r="I132" i="14" s="1"/>
  <c r="F132" i="14"/>
  <c r="D132" i="14"/>
  <c r="L132" i="14" s="1"/>
  <c r="M132" i="14" s="1"/>
  <c r="L131" i="14"/>
  <c r="M131" i="14" s="1"/>
  <c r="J131" i="14"/>
  <c r="H131" i="14"/>
  <c r="I131" i="14" s="1"/>
  <c r="F131" i="14"/>
  <c r="D131" i="14"/>
  <c r="J130" i="14"/>
  <c r="H130" i="14"/>
  <c r="I130" i="14" s="1"/>
  <c r="F130" i="14"/>
  <c r="D130" i="14"/>
  <c r="L130" i="14" s="1"/>
  <c r="M130" i="14" s="1"/>
  <c r="J129" i="14"/>
  <c r="I129" i="14"/>
  <c r="H129" i="14"/>
  <c r="F129" i="14"/>
  <c r="D129" i="14"/>
  <c r="L129" i="14" s="1"/>
  <c r="M129" i="14" s="1"/>
  <c r="J128" i="14"/>
  <c r="H128" i="14"/>
  <c r="I128" i="14" s="1"/>
  <c r="F128" i="14"/>
  <c r="D128" i="14"/>
  <c r="L128" i="14" s="1"/>
  <c r="M128" i="14" s="1"/>
  <c r="L127" i="14"/>
  <c r="M127" i="14" s="1"/>
  <c r="J127" i="14"/>
  <c r="H127" i="14"/>
  <c r="I127" i="14" s="1"/>
  <c r="F127" i="14"/>
  <c r="D127" i="14"/>
  <c r="J126" i="14"/>
  <c r="H126" i="14"/>
  <c r="I126" i="14" s="1"/>
  <c r="F126" i="14"/>
  <c r="D126" i="14"/>
  <c r="L126" i="14" s="1"/>
  <c r="M126" i="14" s="1"/>
  <c r="J125" i="14"/>
  <c r="I125" i="14"/>
  <c r="H125" i="14"/>
  <c r="F125" i="14"/>
  <c r="D125" i="14"/>
  <c r="L125" i="14" s="1"/>
  <c r="M125" i="14" s="1"/>
  <c r="J124" i="14"/>
  <c r="H124" i="14"/>
  <c r="I124" i="14" s="1"/>
  <c r="F124" i="14"/>
  <c r="D124" i="14"/>
  <c r="L124" i="14" s="1"/>
  <c r="M124" i="14" s="1"/>
  <c r="L123" i="14"/>
  <c r="M123" i="14" s="1"/>
  <c r="J123" i="14"/>
  <c r="H123" i="14"/>
  <c r="I123" i="14" s="1"/>
  <c r="F123" i="14"/>
  <c r="D123" i="14"/>
  <c r="J122" i="14"/>
  <c r="H122" i="14"/>
  <c r="I122" i="14" s="1"/>
  <c r="F122" i="14"/>
  <c r="D122" i="14"/>
  <c r="L122" i="14" s="1"/>
  <c r="M122" i="14" s="1"/>
  <c r="J121" i="14"/>
  <c r="I121" i="14"/>
  <c r="H121" i="14"/>
  <c r="F121" i="14"/>
  <c r="D121" i="14"/>
  <c r="L121" i="14" s="1"/>
  <c r="M121" i="14" s="1"/>
  <c r="J120" i="14"/>
  <c r="H120" i="14"/>
  <c r="I120" i="14" s="1"/>
  <c r="F120" i="14"/>
  <c r="D120" i="14"/>
  <c r="L120" i="14" s="1"/>
  <c r="M120" i="14" s="1"/>
  <c r="L119" i="14"/>
  <c r="M119" i="14" s="1"/>
  <c r="J119" i="14"/>
  <c r="H119" i="14"/>
  <c r="I119" i="14" s="1"/>
  <c r="F119" i="14"/>
  <c r="D119" i="14"/>
  <c r="J118" i="14"/>
  <c r="H118" i="14"/>
  <c r="I118" i="14" s="1"/>
  <c r="F118" i="14"/>
  <c r="D118" i="14"/>
  <c r="L118" i="14" s="1"/>
  <c r="M118" i="14" s="1"/>
  <c r="J117" i="14"/>
  <c r="I117" i="14"/>
  <c r="H117" i="14"/>
  <c r="F117" i="14"/>
  <c r="D117" i="14"/>
  <c r="L117" i="14" s="1"/>
  <c r="M117" i="14" s="1"/>
  <c r="J116" i="14"/>
  <c r="H116" i="14"/>
  <c r="I116" i="14" s="1"/>
  <c r="F116" i="14"/>
  <c r="D116" i="14"/>
  <c r="L116" i="14" s="1"/>
  <c r="M116" i="14" s="1"/>
  <c r="L115" i="14"/>
  <c r="M115" i="14" s="1"/>
  <c r="J115" i="14"/>
  <c r="H115" i="14"/>
  <c r="I115" i="14" s="1"/>
  <c r="F115" i="14"/>
  <c r="D115" i="14"/>
  <c r="J114" i="14"/>
  <c r="H114" i="14"/>
  <c r="I114" i="14" s="1"/>
  <c r="F114" i="14"/>
  <c r="D114" i="14"/>
  <c r="L114" i="14" s="1"/>
  <c r="M114" i="14" s="1"/>
  <c r="J113" i="14"/>
  <c r="I113" i="14"/>
  <c r="H113" i="14"/>
  <c r="F113" i="14"/>
  <c r="D113" i="14"/>
  <c r="L113" i="14" s="1"/>
  <c r="M113" i="14" s="1"/>
  <c r="J112" i="14"/>
  <c r="H112" i="14"/>
  <c r="I112" i="14" s="1"/>
  <c r="F112" i="14"/>
  <c r="D112" i="14"/>
  <c r="L112" i="14" s="1"/>
  <c r="M112" i="14" s="1"/>
  <c r="L111" i="14"/>
  <c r="M111" i="14" s="1"/>
  <c r="J111" i="14"/>
  <c r="H111" i="14"/>
  <c r="I111" i="14" s="1"/>
  <c r="F111" i="14"/>
  <c r="D111" i="14"/>
  <c r="J110" i="14"/>
  <c r="I110" i="14"/>
  <c r="H110" i="14"/>
  <c r="F110" i="14"/>
  <c r="D110" i="14"/>
  <c r="L110" i="14" s="1"/>
  <c r="M110" i="14" s="1"/>
  <c r="J109" i="14"/>
  <c r="I109" i="14"/>
  <c r="H109" i="14"/>
  <c r="F109" i="14"/>
  <c r="D109" i="14"/>
  <c r="L109" i="14" s="1"/>
  <c r="M109" i="14" s="1"/>
  <c r="J108" i="14"/>
  <c r="H108" i="14"/>
  <c r="I108" i="14" s="1"/>
  <c r="F108" i="14"/>
  <c r="D108" i="14"/>
  <c r="L108" i="14" s="1"/>
  <c r="M108" i="14" s="1"/>
  <c r="L107" i="14"/>
  <c r="M107" i="14" s="1"/>
  <c r="J107" i="14"/>
  <c r="H107" i="14"/>
  <c r="I107" i="14" s="1"/>
  <c r="F107" i="14"/>
  <c r="D107" i="14"/>
  <c r="J106" i="14"/>
  <c r="H106" i="14"/>
  <c r="I106" i="14" s="1"/>
  <c r="F106" i="14"/>
  <c r="D106" i="14"/>
  <c r="L106" i="14" s="1"/>
  <c r="M106" i="14" s="1"/>
  <c r="J105" i="14"/>
  <c r="I105" i="14"/>
  <c r="H105" i="14"/>
  <c r="F105" i="14"/>
  <c r="D105" i="14"/>
  <c r="L105" i="14" s="1"/>
  <c r="M105" i="14" s="1"/>
  <c r="J104" i="14"/>
  <c r="H104" i="14"/>
  <c r="I104" i="14" s="1"/>
  <c r="F104" i="14"/>
  <c r="D104" i="14"/>
  <c r="L104" i="14" s="1"/>
  <c r="M104" i="14" s="1"/>
  <c r="L103" i="14"/>
  <c r="M103" i="14" s="1"/>
  <c r="J103" i="14"/>
  <c r="H103" i="14"/>
  <c r="I103" i="14" s="1"/>
  <c r="F103" i="14"/>
  <c r="D103" i="14"/>
  <c r="J102" i="14"/>
  <c r="H102" i="14"/>
  <c r="I102" i="14" s="1"/>
  <c r="F102" i="14"/>
  <c r="D102" i="14"/>
  <c r="L102" i="14" s="1"/>
  <c r="M102" i="14" s="1"/>
  <c r="J101" i="14"/>
  <c r="I101" i="14"/>
  <c r="H101" i="14"/>
  <c r="F101" i="14"/>
  <c r="D101" i="14"/>
  <c r="L101" i="14" s="1"/>
  <c r="M101" i="14" s="1"/>
  <c r="J100" i="14"/>
  <c r="H100" i="14"/>
  <c r="I100" i="14" s="1"/>
  <c r="F100" i="14"/>
  <c r="D100" i="14"/>
  <c r="L100" i="14" s="1"/>
  <c r="M100" i="14" s="1"/>
  <c r="L99" i="14"/>
  <c r="M99" i="14" s="1"/>
  <c r="J99" i="14"/>
  <c r="H99" i="14"/>
  <c r="I99" i="14" s="1"/>
  <c r="F99" i="14"/>
  <c r="D99" i="14"/>
  <c r="J98" i="14"/>
  <c r="H98" i="14"/>
  <c r="I98" i="14" s="1"/>
  <c r="F98" i="14"/>
  <c r="D98" i="14"/>
  <c r="L98" i="14" s="1"/>
  <c r="M98" i="14" s="1"/>
  <c r="J97" i="14"/>
  <c r="I97" i="14"/>
  <c r="H97" i="14"/>
  <c r="F97" i="14"/>
  <c r="D97" i="14"/>
  <c r="L97" i="14" s="1"/>
  <c r="M97" i="14" s="1"/>
  <c r="J96" i="14"/>
  <c r="H96" i="14"/>
  <c r="I96" i="14" s="1"/>
  <c r="F96" i="14"/>
  <c r="D96" i="14"/>
  <c r="L96" i="14" s="1"/>
  <c r="M96" i="14" s="1"/>
  <c r="L95" i="14"/>
  <c r="M95" i="14" s="1"/>
  <c r="J95" i="14"/>
  <c r="H95" i="14"/>
  <c r="I95" i="14" s="1"/>
  <c r="F95" i="14"/>
  <c r="D95" i="14"/>
  <c r="J94" i="14"/>
  <c r="I94" i="14"/>
  <c r="H94" i="14"/>
  <c r="F94" i="14"/>
  <c r="D94" i="14"/>
  <c r="L94" i="14" s="1"/>
  <c r="M94" i="14" s="1"/>
  <c r="J93" i="14"/>
  <c r="I93" i="14"/>
  <c r="H93" i="14"/>
  <c r="F93" i="14"/>
  <c r="D93" i="14"/>
  <c r="L93" i="14" s="1"/>
  <c r="M93" i="14" s="1"/>
  <c r="J92" i="14"/>
  <c r="H92" i="14"/>
  <c r="I92" i="14" s="1"/>
  <c r="F92" i="14"/>
  <c r="D92" i="14"/>
  <c r="L92" i="14" s="1"/>
  <c r="M92" i="14" s="1"/>
  <c r="L91" i="14"/>
  <c r="M91" i="14" s="1"/>
  <c r="J91" i="14"/>
  <c r="H91" i="14"/>
  <c r="I91" i="14" s="1"/>
  <c r="F91" i="14"/>
  <c r="D91" i="14"/>
  <c r="J90" i="14"/>
  <c r="H90" i="14"/>
  <c r="I90" i="14" s="1"/>
  <c r="F90" i="14"/>
  <c r="D90" i="14"/>
  <c r="L90" i="14" s="1"/>
  <c r="M90" i="14" s="1"/>
  <c r="J89" i="14"/>
  <c r="I89" i="14"/>
  <c r="H89" i="14"/>
  <c r="F89" i="14"/>
  <c r="D89" i="14"/>
  <c r="L89" i="14" s="1"/>
  <c r="M89" i="14" s="1"/>
  <c r="J88" i="14"/>
  <c r="H88" i="14"/>
  <c r="I88" i="14" s="1"/>
  <c r="F88" i="14"/>
  <c r="D88" i="14"/>
  <c r="L88" i="14" s="1"/>
  <c r="M88" i="14" s="1"/>
  <c r="L87" i="14"/>
  <c r="M87" i="14" s="1"/>
  <c r="J87" i="14"/>
  <c r="H87" i="14"/>
  <c r="I87" i="14" s="1"/>
  <c r="F87" i="14"/>
  <c r="D87" i="14"/>
  <c r="J86" i="14"/>
  <c r="H86" i="14"/>
  <c r="I86" i="14" s="1"/>
  <c r="F86" i="14"/>
  <c r="D86" i="14"/>
  <c r="L86" i="14" s="1"/>
  <c r="M86" i="14" s="1"/>
  <c r="J85" i="14"/>
  <c r="I85" i="14"/>
  <c r="H85" i="14"/>
  <c r="F85" i="14"/>
  <c r="D85" i="14"/>
  <c r="L85" i="14" s="1"/>
  <c r="M85" i="14" s="1"/>
  <c r="J84" i="14"/>
  <c r="I84" i="14"/>
  <c r="H84" i="14"/>
  <c r="F84" i="14"/>
  <c r="D84" i="14"/>
  <c r="L84" i="14" s="1"/>
  <c r="M84" i="14" s="1"/>
  <c r="M83" i="14"/>
  <c r="L83" i="14"/>
  <c r="J83" i="14"/>
  <c r="H83" i="14"/>
  <c r="I83" i="14" s="1"/>
  <c r="F83" i="14"/>
  <c r="D83" i="14"/>
  <c r="J82" i="14"/>
  <c r="H82" i="14"/>
  <c r="I82" i="14" s="1"/>
  <c r="F82" i="14"/>
  <c r="D82" i="14"/>
  <c r="L82" i="14" s="1"/>
  <c r="M82" i="14" s="1"/>
  <c r="J81" i="14"/>
  <c r="I81" i="14"/>
  <c r="H81" i="14"/>
  <c r="F81" i="14"/>
  <c r="D81" i="14"/>
  <c r="L81" i="14" s="1"/>
  <c r="M81" i="14" s="1"/>
  <c r="M80" i="14"/>
  <c r="J80" i="14"/>
  <c r="H80" i="14"/>
  <c r="I80" i="14" s="1"/>
  <c r="F80" i="14"/>
  <c r="D80" i="14"/>
  <c r="L80" i="14" s="1"/>
  <c r="L79" i="14"/>
  <c r="M79" i="14" s="1"/>
  <c r="J79" i="14"/>
  <c r="H79" i="14"/>
  <c r="I79" i="14" s="1"/>
  <c r="F79" i="14"/>
  <c r="D79" i="14"/>
  <c r="J78" i="14"/>
  <c r="H78" i="14"/>
  <c r="I78" i="14" s="1"/>
  <c r="F78" i="14"/>
  <c r="D78" i="14"/>
  <c r="L78" i="14" s="1"/>
  <c r="M78" i="14" s="1"/>
  <c r="J77" i="14"/>
  <c r="I77" i="14"/>
  <c r="H77" i="14"/>
  <c r="F77" i="14"/>
  <c r="D77" i="14"/>
  <c r="L77" i="14" s="1"/>
  <c r="M77" i="14" s="1"/>
  <c r="J76" i="14"/>
  <c r="I76" i="14"/>
  <c r="H76" i="14"/>
  <c r="F76" i="14"/>
  <c r="D76" i="14"/>
  <c r="L76" i="14" s="1"/>
  <c r="M76" i="14" s="1"/>
  <c r="M75" i="14"/>
  <c r="L75" i="14"/>
  <c r="J75" i="14"/>
  <c r="H75" i="14"/>
  <c r="I75" i="14" s="1"/>
  <c r="F75" i="14"/>
  <c r="D75" i="14"/>
  <c r="J74" i="14"/>
  <c r="H74" i="14"/>
  <c r="I74" i="14" s="1"/>
  <c r="F74" i="14"/>
  <c r="D74" i="14"/>
  <c r="L74" i="14" s="1"/>
  <c r="M74" i="14" s="1"/>
  <c r="J73" i="14"/>
  <c r="I73" i="14"/>
  <c r="H73" i="14"/>
  <c r="F73" i="14"/>
  <c r="D73" i="14"/>
  <c r="L73" i="14" s="1"/>
  <c r="M73" i="14" s="1"/>
  <c r="M72" i="14"/>
  <c r="J72" i="14"/>
  <c r="H72" i="14"/>
  <c r="I72" i="14" s="1"/>
  <c r="F72" i="14"/>
  <c r="D72" i="14"/>
  <c r="L72" i="14" s="1"/>
  <c r="L71" i="14"/>
  <c r="M71" i="14" s="1"/>
  <c r="J71" i="14"/>
  <c r="H71" i="14"/>
  <c r="I71" i="14" s="1"/>
  <c r="F71" i="14"/>
  <c r="D71" i="14"/>
  <c r="J70" i="14"/>
  <c r="H70" i="14"/>
  <c r="I70" i="14" s="1"/>
  <c r="F70" i="14"/>
  <c r="D70" i="14"/>
  <c r="L70" i="14" s="1"/>
  <c r="M70" i="14" s="1"/>
  <c r="J69" i="14"/>
  <c r="I69" i="14"/>
  <c r="H69" i="14"/>
  <c r="F69" i="14"/>
  <c r="D69" i="14"/>
  <c r="L69" i="14" s="1"/>
  <c r="M69" i="14" s="1"/>
  <c r="J68" i="14"/>
  <c r="I68" i="14"/>
  <c r="H68" i="14"/>
  <c r="F68" i="14"/>
  <c r="D68" i="14"/>
  <c r="L68" i="14" s="1"/>
  <c r="M68" i="14" s="1"/>
  <c r="J67" i="14"/>
  <c r="I67" i="14"/>
  <c r="H67" i="14"/>
  <c r="F67" i="14"/>
  <c r="D67" i="14"/>
  <c r="L67" i="14" s="1"/>
  <c r="M67" i="14" s="1"/>
  <c r="M66" i="14"/>
  <c r="L66" i="14"/>
  <c r="J66" i="14"/>
  <c r="H66" i="14"/>
  <c r="I66" i="14" s="1"/>
  <c r="F66" i="14"/>
  <c r="D66" i="14"/>
  <c r="L65" i="14"/>
  <c r="M65" i="14" s="1"/>
  <c r="J65" i="14"/>
  <c r="H65" i="14"/>
  <c r="I65" i="14" s="1"/>
  <c r="F65" i="14"/>
  <c r="D65" i="14"/>
  <c r="J64" i="14"/>
  <c r="I64" i="14"/>
  <c r="H64" i="14"/>
  <c r="F64" i="14"/>
  <c r="D64" i="14"/>
  <c r="L64" i="14" s="1"/>
  <c r="M64" i="14" s="1"/>
  <c r="J63" i="14"/>
  <c r="I63" i="14"/>
  <c r="H63" i="14"/>
  <c r="F63" i="14"/>
  <c r="D63" i="14"/>
  <c r="L63" i="14" s="1"/>
  <c r="M63" i="14" s="1"/>
  <c r="M62" i="14"/>
  <c r="L62" i="14"/>
  <c r="J62" i="14"/>
  <c r="H62" i="14"/>
  <c r="I62" i="14" s="1"/>
  <c r="F62" i="14"/>
  <c r="D62" i="14"/>
  <c r="L61" i="14"/>
  <c r="M61" i="14" s="1"/>
  <c r="J61" i="14"/>
  <c r="H61" i="14"/>
  <c r="I61" i="14" s="1"/>
  <c r="F61" i="14"/>
  <c r="D61" i="14"/>
  <c r="J60" i="14"/>
  <c r="I60" i="14"/>
  <c r="H60" i="14"/>
  <c r="F60" i="14"/>
  <c r="D60" i="14"/>
  <c r="L60" i="14" s="1"/>
  <c r="M60" i="14" s="1"/>
  <c r="J59" i="14"/>
  <c r="I59" i="14"/>
  <c r="H59" i="14"/>
  <c r="F59" i="14"/>
  <c r="D59" i="14"/>
  <c r="L59" i="14" s="1"/>
  <c r="M59" i="14" s="1"/>
  <c r="M58" i="14"/>
  <c r="L58" i="14"/>
  <c r="J58" i="14"/>
  <c r="H58" i="14"/>
  <c r="I58" i="14" s="1"/>
  <c r="F58" i="14"/>
  <c r="D58" i="14"/>
  <c r="L57" i="14"/>
  <c r="M57" i="14" s="1"/>
  <c r="J57" i="14"/>
  <c r="H57" i="14"/>
  <c r="I57" i="14" s="1"/>
  <c r="F57" i="14"/>
  <c r="D57" i="14"/>
  <c r="J56" i="14"/>
  <c r="I56" i="14"/>
  <c r="H56" i="14"/>
  <c r="F56" i="14"/>
  <c r="D56" i="14"/>
  <c r="L56" i="14" s="1"/>
  <c r="M56" i="14" s="1"/>
  <c r="J55" i="14"/>
  <c r="I55" i="14"/>
  <c r="H55" i="14"/>
  <c r="F55" i="14"/>
  <c r="D55" i="14"/>
  <c r="L55" i="14" s="1"/>
  <c r="M55" i="14" s="1"/>
  <c r="M54" i="14"/>
  <c r="L54" i="14"/>
  <c r="J54" i="14"/>
  <c r="H54" i="14"/>
  <c r="I54" i="14" s="1"/>
  <c r="F54" i="14"/>
  <c r="D54" i="14"/>
  <c r="L53" i="14"/>
  <c r="M53" i="14" s="1"/>
  <c r="J53" i="14"/>
  <c r="H53" i="14"/>
  <c r="I53" i="14" s="1"/>
  <c r="F53" i="14"/>
  <c r="D53" i="14"/>
  <c r="J52" i="14"/>
  <c r="I52" i="14"/>
  <c r="H52" i="14"/>
  <c r="F52" i="14"/>
  <c r="D52" i="14"/>
  <c r="L52" i="14" s="1"/>
  <c r="M52" i="14" s="1"/>
  <c r="J51" i="14"/>
  <c r="I51" i="14"/>
  <c r="H51" i="14"/>
  <c r="F51" i="14"/>
  <c r="D51" i="14"/>
  <c r="L51" i="14" s="1"/>
  <c r="M51" i="14" s="1"/>
  <c r="M50" i="14"/>
  <c r="L50" i="14"/>
  <c r="J50" i="14"/>
  <c r="H50" i="14"/>
  <c r="I50" i="14" s="1"/>
  <c r="F50" i="14"/>
  <c r="D50" i="14"/>
  <c r="L49" i="14"/>
  <c r="M49" i="14" s="1"/>
  <c r="J49" i="14"/>
  <c r="H49" i="14"/>
  <c r="I49" i="14" s="1"/>
  <c r="F49" i="14"/>
  <c r="D49" i="14"/>
  <c r="J48" i="14"/>
  <c r="I48" i="14"/>
  <c r="H48" i="14"/>
  <c r="F48" i="14"/>
  <c r="D48" i="14"/>
  <c r="L48" i="14" s="1"/>
  <c r="M48" i="14" s="1"/>
  <c r="J47" i="14"/>
  <c r="I47" i="14"/>
  <c r="H47" i="14"/>
  <c r="F47" i="14"/>
  <c r="D47" i="14"/>
  <c r="L47" i="14" s="1"/>
  <c r="M47" i="14" s="1"/>
  <c r="M46" i="14"/>
  <c r="L46" i="14"/>
  <c r="J46" i="14"/>
  <c r="H46" i="14"/>
  <c r="I46" i="14" s="1"/>
  <c r="F46" i="14"/>
  <c r="D46" i="14"/>
  <c r="L45" i="14"/>
  <c r="M45" i="14" s="1"/>
  <c r="J45" i="14"/>
  <c r="H45" i="14"/>
  <c r="I45" i="14" s="1"/>
  <c r="F45" i="14"/>
  <c r="D45" i="14"/>
  <c r="J44" i="14"/>
  <c r="I44" i="14"/>
  <c r="H44" i="14"/>
  <c r="F44" i="14"/>
  <c r="D44" i="14"/>
  <c r="L44" i="14" s="1"/>
  <c r="M44" i="14" s="1"/>
  <c r="J43" i="14"/>
  <c r="I43" i="14"/>
  <c r="H43" i="14"/>
  <c r="F43" i="14"/>
  <c r="D43" i="14"/>
  <c r="L43" i="14" s="1"/>
  <c r="M43" i="14" s="1"/>
  <c r="M42" i="14"/>
  <c r="L42" i="14"/>
  <c r="J42" i="14"/>
  <c r="H42" i="14"/>
  <c r="I42" i="14" s="1"/>
  <c r="F42" i="14"/>
  <c r="D42" i="14"/>
  <c r="L41" i="14"/>
  <c r="M41" i="14" s="1"/>
  <c r="J41" i="14"/>
  <c r="H41" i="14"/>
  <c r="I41" i="14" s="1"/>
  <c r="F41" i="14"/>
  <c r="D41" i="14"/>
  <c r="J40" i="14"/>
  <c r="I40" i="14"/>
  <c r="H40" i="14"/>
  <c r="F40" i="14"/>
  <c r="D40" i="14"/>
  <c r="L40" i="14" s="1"/>
  <c r="M40" i="14" s="1"/>
  <c r="J39" i="14"/>
  <c r="I39" i="14"/>
  <c r="H39" i="14"/>
  <c r="F39" i="14"/>
  <c r="D39" i="14"/>
  <c r="L39" i="14" s="1"/>
  <c r="M39" i="14" s="1"/>
  <c r="M38" i="14"/>
  <c r="L38" i="14"/>
  <c r="J38" i="14"/>
  <c r="H38" i="14"/>
  <c r="I38" i="14" s="1"/>
  <c r="F38" i="14"/>
  <c r="D38" i="14"/>
  <c r="L37" i="14"/>
  <c r="M37" i="14" s="1"/>
  <c r="J37" i="14"/>
  <c r="H37" i="14"/>
  <c r="I37" i="14" s="1"/>
  <c r="F37" i="14"/>
  <c r="D37" i="14"/>
  <c r="J36" i="14"/>
  <c r="I36" i="14"/>
  <c r="H36" i="14"/>
  <c r="F36" i="14"/>
  <c r="D36" i="14"/>
  <c r="L36" i="14" s="1"/>
  <c r="M36" i="14" s="1"/>
  <c r="J35" i="14"/>
  <c r="I35" i="14"/>
  <c r="H35" i="14"/>
  <c r="F35" i="14"/>
  <c r="D35" i="14"/>
  <c r="L35" i="14" s="1"/>
  <c r="M35" i="14" s="1"/>
  <c r="M34" i="14"/>
  <c r="L34" i="14"/>
  <c r="J34" i="14"/>
  <c r="H34" i="14"/>
  <c r="I34" i="14" s="1"/>
  <c r="F34" i="14"/>
  <c r="D34" i="14"/>
  <c r="L33" i="14"/>
  <c r="M33" i="14" s="1"/>
  <c r="J33" i="14"/>
  <c r="H33" i="14"/>
  <c r="I33" i="14" s="1"/>
  <c r="F33" i="14"/>
  <c r="D33" i="14"/>
  <c r="J32" i="14"/>
  <c r="I32" i="14"/>
  <c r="H32" i="14"/>
  <c r="F32" i="14"/>
  <c r="D32" i="14"/>
  <c r="L32" i="14" s="1"/>
  <c r="M32" i="14" s="1"/>
  <c r="J31" i="14"/>
  <c r="I31" i="14"/>
  <c r="H31" i="14"/>
  <c r="F31" i="14"/>
  <c r="D31" i="14"/>
  <c r="L31" i="14" s="1"/>
  <c r="M31" i="14" s="1"/>
  <c r="M30" i="14"/>
  <c r="L30" i="14"/>
  <c r="J30" i="14"/>
  <c r="H30" i="14"/>
  <c r="I30" i="14" s="1"/>
  <c r="F30" i="14"/>
  <c r="D30" i="14"/>
  <c r="L29" i="14"/>
  <c r="M29" i="14" s="1"/>
  <c r="J29" i="14"/>
  <c r="H29" i="14"/>
  <c r="I29" i="14" s="1"/>
  <c r="F29" i="14"/>
  <c r="D29" i="14"/>
  <c r="J28" i="14"/>
  <c r="I28" i="14"/>
  <c r="H28" i="14"/>
  <c r="F28" i="14"/>
  <c r="D28" i="14"/>
  <c r="L28" i="14" s="1"/>
  <c r="M28" i="14" s="1"/>
  <c r="J27" i="14"/>
  <c r="I27" i="14"/>
  <c r="H27" i="14"/>
  <c r="F27" i="14"/>
  <c r="D27" i="14"/>
  <c r="L27" i="14" s="1"/>
  <c r="M27" i="14" s="1"/>
  <c r="M26" i="14"/>
  <c r="L26" i="14"/>
  <c r="J26" i="14"/>
  <c r="H26" i="14"/>
  <c r="I26" i="14" s="1"/>
  <c r="F26" i="14"/>
  <c r="D26" i="14"/>
  <c r="L25" i="14"/>
  <c r="M25" i="14" s="1"/>
  <c r="J25" i="14"/>
  <c r="H25" i="14"/>
  <c r="I25" i="14" s="1"/>
  <c r="F25" i="14"/>
  <c r="D25" i="14"/>
  <c r="J24" i="14"/>
  <c r="I24" i="14"/>
  <c r="H24" i="14"/>
  <c r="F24" i="14"/>
  <c r="D24" i="14"/>
  <c r="L24" i="14" s="1"/>
  <c r="M24" i="14" s="1"/>
  <c r="J23" i="14"/>
  <c r="I23" i="14"/>
  <c r="H23" i="14"/>
  <c r="F23" i="14"/>
  <c r="D23" i="14"/>
  <c r="L23" i="14" s="1"/>
  <c r="M23" i="14" s="1"/>
  <c r="M22" i="14"/>
  <c r="L22" i="14"/>
  <c r="J22" i="14"/>
  <c r="H22" i="14"/>
  <c r="I22" i="14" s="1"/>
  <c r="F22" i="14"/>
  <c r="D22" i="14"/>
  <c r="L21" i="14"/>
  <c r="M21" i="14" s="1"/>
  <c r="J21" i="14"/>
  <c r="H21" i="14"/>
  <c r="I21" i="14" s="1"/>
  <c r="F21" i="14"/>
  <c r="D21" i="14"/>
  <c r="J20" i="14"/>
  <c r="I20" i="14"/>
  <c r="H20" i="14"/>
  <c r="F20" i="14"/>
  <c r="D20" i="14"/>
  <c r="L20" i="14" s="1"/>
  <c r="M20" i="14" s="1"/>
  <c r="J19" i="14"/>
  <c r="I19" i="14"/>
  <c r="H19" i="14"/>
  <c r="F19" i="14"/>
  <c r="D19" i="14"/>
  <c r="L19" i="14" s="1"/>
  <c r="M19" i="14" s="1"/>
  <c r="M18" i="14"/>
  <c r="L18" i="14"/>
  <c r="J18" i="14"/>
  <c r="H18" i="14"/>
  <c r="I18" i="14" s="1"/>
  <c r="F18" i="14"/>
  <c r="D18" i="14"/>
  <c r="L17" i="14"/>
  <c r="M17" i="14" s="1"/>
  <c r="J17" i="14"/>
  <c r="H17" i="14"/>
  <c r="I17" i="14" s="1"/>
  <c r="F17" i="14"/>
  <c r="D17" i="14"/>
  <c r="J16" i="14"/>
  <c r="I16" i="14"/>
  <c r="H16" i="14"/>
  <c r="F16" i="14"/>
  <c r="D16" i="14"/>
  <c r="L16" i="14" s="1"/>
  <c r="M16" i="14" s="1"/>
  <c r="J15" i="14"/>
  <c r="I15" i="14"/>
  <c r="H15" i="14"/>
  <c r="F15" i="14"/>
  <c r="D15" i="14"/>
  <c r="L15" i="14" s="1"/>
  <c r="M15" i="14" s="1"/>
  <c r="M14" i="14"/>
  <c r="L14" i="14"/>
  <c r="J14" i="14"/>
  <c r="H14" i="14"/>
  <c r="I14" i="14" s="1"/>
  <c r="F14" i="14"/>
  <c r="D14" i="14"/>
  <c r="L13" i="14"/>
  <c r="M13" i="14" s="1"/>
  <c r="J13" i="14"/>
  <c r="H13" i="14"/>
  <c r="I13" i="14" s="1"/>
  <c r="F13" i="14"/>
  <c r="D13" i="14"/>
  <c r="J12" i="14"/>
  <c r="I12" i="14"/>
  <c r="H12" i="14"/>
  <c r="F12" i="14"/>
  <c r="D12" i="14"/>
  <c r="L12" i="14" s="1"/>
  <c r="M12" i="14" s="1"/>
  <c r="J11" i="14"/>
  <c r="I11" i="14"/>
  <c r="H11" i="14"/>
  <c r="F11" i="14"/>
  <c r="D11" i="14"/>
  <c r="L11" i="14" s="1"/>
  <c r="M11" i="14" s="1"/>
  <c r="M10" i="14"/>
  <c r="L10" i="14"/>
  <c r="J10" i="14"/>
  <c r="H10" i="14"/>
  <c r="I10" i="14" s="1"/>
  <c r="F10" i="14"/>
  <c r="D10" i="14"/>
  <c r="L9" i="14"/>
  <c r="M9" i="14" s="1"/>
  <c r="J9" i="14"/>
  <c r="H9" i="14"/>
  <c r="I9" i="14" s="1"/>
  <c r="F9" i="14"/>
  <c r="D9" i="14"/>
  <c r="J8" i="14"/>
  <c r="I8" i="14"/>
  <c r="H8" i="14"/>
  <c r="F8" i="14"/>
  <c r="D8" i="14"/>
  <c r="L8" i="14" s="1"/>
  <c r="M8" i="14" s="1"/>
  <c r="I288" i="13"/>
  <c r="H288" i="13"/>
  <c r="G288" i="13"/>
  <c r="E288" i="13"/>
  <c r="C288" i="13"/>
  <c r="J288" i="13" s="1"/>
  <c r="K288" i="13" s="1"/>
  <c r="I287" i="13"/>
  <c r="G287" i="13"/>
  <c r="H287" i="13" s="1"/>
  <c r="E287" i="13"/>
  <c r="C287" i="13"/>
  <c r="J287" i="13" s="1"/>
  <c r="K287" i="13" s="1"/>
  <c r="J286" i="13"/>
  <c r="K286" i="13" s="1"/>
  <c r="I286" i="13"/>
  <c r="G286" i="13"/>
  <c r="H286" i="13" s="1"/>
  <c r="E286" i="13"/>
  <c r="C286" i="13"/>
  <c r="I285" i="13"/>
  <c r="G285" i="13"/>
  <c r="H285" i="13" s="1"/>
  <c r="E285" i="13"/>
  <c r="C285" i="13"/>
  <c r="J285" i="13" s="1"/>
  <c r="K285" i="13" s="1"/>
  <c r="I284" i="13"/>
  <c r="H284" i="13"/>
  <c r="G284" i="13"/>
  <c r="E284" i="13"/>
  <c r="C284" i="13"/>
  <c r="J284" i="13" s="1"/>
  <c r="K284" i="13" s="1"/>
  <c r="I283" i="13"/>
  <c r="G283" i="13"/>
  <c r="H283" i="13" s="1"/>
  <c r="E283" i="13"/>
  <c r="C283" i="13"/>
  <c r="J283" i="13" s="1"/>
  <c r="K283" i="13" s="1"/>
  <c r="J282" i="13"/>
  <c r="K282" i="13" s="1"/>
  <c r="I282" i="13"/>
  <c r="H282" i="13"/>
  <c r="G282" i="13"/>
  <c r="E282" i="13"/>
  <c r="C282" i="13"/>
  <c r="I281" i="13"/>
  <c r="G281" i="13"/>
  <c r="H281" i="13" s="1"/>
  <c r="E281" i="13"/>
  <c r="C281" i="13"/>
  <c r="J281" i="13" s="1"/>
  <c r="K281" i="13" s="1"/>
  <c r="I280" i="13"/>
  <c r="H280" i="13"/>
  <c r="G280" i="13"/>
  <c r="E280" i="13"/>
  <c r="C280" i="13"/>
  <c r="J280" i="13" s="1"/>
  <c r="K280" i="13" s="1"/>
  <c r="I279" i="13"/>
  <c r="G279" i="13"/>
  <c r="H279" i="13" s="1"/>
  <c r="E279" i="13"/>
  <c r="C279" i="13"/>
  <c r="J279" i="13" s="1"/>
  <c r="K279" i="13" s="1"/>
  <c r="J278" i="13"/>
  <c r="K278" i="13" s="1"/>
  <c r="I278" i="13"/>
  <c r="H278" i="13"/>
  <c r="G278" i="13"/>
  <c r="E278" i="13"/>
  <c r="C278" i="13"/>
  <c r="I277" i="13"/>
  <c r="G277" i="13"/>
  <c r="H277" i="13" s="1"/>
  <c r="E277" i="13"/>
  <c r="C277" i="13"/>
  <c r="J277" i="13" s="1"/>
  <c r="K277" i="13" s="1"/>
  <c r="I276" i="13"/>
  <c r="H276" i="13"/>
  <c r="G276" i="13"/>
  <c r="E276" i="13"/>
  <c r="C276" i="13"/>
  <c r="J276" i="13" s="1"/>
  <c r="K276" i="13" s="1"/>
  <c r="I275" i="13"/>
  <c r="G275" i="13"/>
  <c r="H275" i="13" s="1"/>
  <c r="E275" i="13"/>
  <c r="C275" i="13"/>
  <c r="J275" i="13" s="1"/>
  <c r="K275" i="13" s="1"/>
  <c r="J274" i="13"/>
  <c r="K274" i="13" s="1"/>
  <c r="I274" i="13"/>
  <c r="H274" i="13"/>
  <c r="G274" i="13"/>
  <c r="E274" i="13"/>
  <c r="C274" i="13"/>
  <c r="I273" i="13"/>
  <c r="G273" i="13"/>
  <c r="H273" i="13" s="1"/>
  <c r="E273" i="13"/>
  <c r="C273" i="13"/>
  <c r="J273" i="13" s="1"/>
  <c r="K273" i="13" s="1"/>
  <c r="J272" i="13"/>
  <c r="K272" i="13" s="1"/>
  <c r="I272" i="13"/>
  <c r="H272" i="13"/>
  <c r="G272" i="13"/>
  <c r="E272" i="13"/>
  <c r="C272" i="13"/>
  <c r="I271" i="13"/>
  <c r="G271" i="13"/>
  <c r="H271" i="13" s="1"/>
  <c r="E271" i="13"/>
  <c r="C271" i="13"/>
  <c r="J271" i="13" s="1"/>
  <c r="K271" i="13" s="1"/>
  <c r="J270" i="13"/>
  <c r="K270" i="13" s="1"/>
  <c r="I270" i="13"/>
  <c r="H270" i="13"/>
  <c r="G270" i="13"/>
  <c r="E270" i="13"/>
  <c r="C270" i="13"/>
  <c r="I269" i="13"/>
  <c r="G269" i="13"/>
  <c r="H269" i="13" s="1"/>
  <c r="E269" i="13"/>
  <c r="C269" i="13"/>
  <c r="J269" i="13" s="1"/>
  <c r="K269" i="13" s="1"/>
  <c r="J268" i="13"/>
  <c r="K268" i="13" s="1"/>
  <c r="I268" i="13"/>
  <c r="H268" i="13"/>
  <c r="G268" i="13"/>
  <c r="E268" i="13"/>
  <c r="C268" i="13"/>
  <c r="I267" i="13"/>
  <c r="G267" i="13"/>
  <c r="H267" i="13" s="1"/>
  <c r="E267" i="13"/>
  <c r="C267" i="13"/>
  <c r="J267" i="13" s="1"/>
  <c r="K267" i="13" s="1"/>
  <c r="J266" i="13"/>
  <c r="K266" i="13" s="1"/>
  <c r="I266" i="13"/>
  <c r="H266" i="13"/>
  <c r="G266" i="13"/>
  <c r="E266" i="13"/>
  <c r="C266" i="13"/>
  <c r="I265" i="13"/>
  <c r="G265" i="13"/>
  <c r="H265" i="13" s="1"/>
  <c r="E265" i="13"/>
  <c r="C265" i="13"/>
  <c r="J265" i="13" s="1"/>
  <c r="K265" i="13" s="1"/>
  <c r="J264" i="13"/>
  <c r="K264" i="13" s="1"/>
  <c r="I264" i="13"/>
  <c r="H264" i="13"/>
  <c r="G264" i="13"/>
  <c r="E264" i="13"/>
  <c r="C264" i="13"/>
  <c r="I263" i="13"/>
  <c r="G263" i="13"/>
  <c r="H263" i="13" s="1"/>
  <c r="E263" i="13"/>
  <c r="C263" i="13"/>
  <c r="J263" i="13" s="1"/>
  <c r="K263" i="13" s="1"/>
  <c r="J262" i="13"/>
  <c r="K262" i="13" s="1"/>
  <c r="I262" i="13"/>
  <c r="H262" i="13"/>
  <c r="G262" i="13"/>
  <c r="E262" i="13"/>
  <c r="C262" i="13"/>
  <c r="I261" i="13"/>
  <c r="G261" i="13"/>
  <c r="H261" i="13" s="1"/>
  <c r="E261" i="13"/>
  <c r="C261" i="13"/>
  <c r="J261" i="13" s="1"/>
  <c r="K261" i="13" s="1"/>
  <c r="J260" i="13"/>
  <c r="K260" i="13" s="1"/>
  <c r="I260" i="13"/>
  <c r="H260" i="13"/>
  <c r="G260" i="13"/>
  <c r="E260" i="13"/>
  <c r="C260" i="13"/>
  <c r="I259" i="13"/>
  <c r="G259" i="13"/>
  <c r="H259" i="13" s="1"/>
  <c r="E259" i="13"/>
  <c r="C259" i="13"/>
  <c r="J259" i="13" s="1"/>
  <c r="K259" i="13" s="1"/>
  <c r="J258" i="13"/>
  <c r="K258" i="13" s="1"/>
  <c r="I258" i="13"/>
  <c r="H258" i="13"/>
  <c r="G258" i="13"/>
  <c r="E258" i="13"/>
  <c r="C258" i="13"/>
  <c r="I257" i="13"/>
  <c r="G257" i="13"/>
  <c r="H257" i="13" s="1"/>
  <c r="E257" i="13"/>
  <c r="C257" i="13"/>
  <c r="J257" i="13" s="1"/>
  <c r="K257" i="13" s="1"/>
  <c r="J256" i="13"/>
  <c r="K256" i="13" s="1"/>
  <c r="I256" i="13"/>
  <c r="H256" i="13"/>
  <c r="G256" i="13"/>
  <c r="E256" i="13"/>
  <c r="C256" i="13"/>
  <c r="I255" i="13"/>
  <c r="G255" i="13"/>
  <c r="H255" i="13" s="1"/>
  <c r="E255" i="13"/>
  <c r="C255" i="13"/>
  <c r="J255" i="13" s="1"/>
  <c r="K255" i="13" s="1"/>
  <c r="J254" i="13"/>
  <c r="K254" i="13" s="1"/>
  <c r="I254" i="13"/>
  <c r="H254" i="13"/>
  <c r="G254" i="13"/>
  <c r="E254" i="13"/>
  <c r="C254" i="13"/>
  <c r="I253" i="13"/>
  <c r="G253" i="13"/>
  <c r="H253" i="13" s="1"/>
  <c r="E253" i="13"/>
  <c r="C253" i="13"/>
  <c r="J253" i="13" s="1"/>
  <c r="K253" i="13" s="1"/>
  <c r="J252" i="13"/>
  <c r="K252" i="13" s="1"/>
  <c r="I252" i="13"/>
  <c r="H252" i="13"/>
  <c r="G252" i="13"/>
  <c r="E252" i="13"/>
  <c r="C252" i="13"/>
  <c r="I251" i="13"/>
  <c r="G251" i="13"/>
  <c r="H251" i="13" s="1"/>
  <c r="E251" i="13"/>
  <c r="C251" i="13"/>
  <c r="J251" i="13" s="1"/>
  <c r="K251" i="13" s="1"/>
  <c r="J250" i="13"/>
  <c r="K250" i="13" s="1"/>
  <c r="I250" i="13"/>
  <c r="H250" i="13"/>
  <c r="G250" i="13"/>
  <c r="E250" i="13"/>
  <c r="C250" i="13"/>
  <c r="I249" i="13"/>
  <c r="G249" i="13"/>
  <c r="H249" i="13" s="1"/>
  <c r="E249" i="13"/>
  <c r="C249" i="13"/>
  <c r="J249" i="13" s="1"/>
  <c r="K249" i="13" s="1"/>
  <c r="J248" i="13"/>
  <c r="K248" i="13" s="1"/>
  <c r="I248" i="13"/>
  <c r="H248" i="13"/>
  <c r="G248" i="13"/>
  <c r="E248" i="13"/>
  <c r="C248" i="13"/>
  <c r="I247" i="13"/>
  <c r="G247" i="13"/>
  <c r="H247" i="13" s="1"/>
  <c r="E247" i="13"/>
  <c r="C247" i="13"/>
  <c r="J247" i="13" s="1"/>
  <c r="K247" i="13" s="1"/>
  <c r="J246" i="13"/>
  <c r="K246" i="13" s="1"/>
  <c r="I246" i="13"/>
  <c r="H246" i="13"/>
  <c r="G246" i="13"/>
  <c r="E246" i="13"/>
  <c r="C246" i="13"/>
  <c r="I245" i="13"/>
  <c r="G245" i="13"/>
  <c r="H245" i="13" s="1"/>
  <c r="E245" i="13"/>
  <c r="C245" i="13"/>
  <c r="J245" i="13" s="1"/>
  <c r="K245" i="13" s="1"/>
  <c r="J244" i="13"/>
  <c r="K244" i="13" s="1"/>
  <c r="I244" i="13"/>
  <c r="H244" i="13"/>
  <c r="G244" i="13"/>
  <c r="E244" i="13"/>
  <c r="C244" i="13"/>
  <c r="I243" i="13"/>
  <c r="G243" i="13"/>
  <c r="H243" i="13" s="1"/>
  <c r="E243" i="13"/>
  <c r="C243" i="13"/>
  <c r="J243" i="13" s="1"/>
  <c r="K243" i="13" s="1"/>
  <c r="J242" i="13"/>
  <c r="K242" i="13" s="1"/>
  <c r="I242" i="13"/>
  <c r="H242" i="13"/>
  <c r="G242" i="13"/>
  <c r="E242" i="13"/>
  <c r="C242" i="13"/>
  <c r="I241" i="13"/>
  <c r="G241" i="13"/>
  <c r="H241" i="13" s="1"/>
  <c r="E241" i="13"/>
  <c r="C241" i="13"/>
  <c r="J241" i="13" s="1"/>
  <c r="K241" i="13" s="1"/>
  <c r="J240" i="13"/>
  <c r="K240" i="13" s="1"/>
  <c r="I240" i="13"/>
  <c r="H240" i="13"/>
  <c r="G240" i="13"/>
  <c r="E240" i="13"/>
  <c r="C240" i="13"/>
  <c r="I239" i="13"/>
  <c r="G239" i="13"/>
  <c r="H239" i="13" s="1"/>
  <c r="E239" i="13"/>
  <c r="C239" i="13"/>
  <c r="J239" i="13" s="1"/>
  <c r="K239" i="13" s="1"/>
  <c r="J238" i="13"/>
  <c r="K238" i="13" s="1"/>
  <c r="I238" i="13"/>
  <c r="H238" i="13"/>
  <c r="G238" i="13"/>
  <c r="E238" i="13"/>
  <c r="C238" i="13"/>
  <c r="I237" i="13"/>
  <c r="G237" i="13"/>
  <c r="H237" i="13" s="1"/>
  <c r="E237" i="13"/>
  <c r="C237" i="13"/>
  <c r="J237" i="13" s="1"/>
  <c r="K237" i="13" s="1"/>
  <c r="J236" i="13"/>
  <c r="K236" i="13" s="1"/>
  <c r="I236" i="13"/>
  <c r="H236" i="13"/>
  <c r="G236" i="13"/>
  <c r="E236" i="13"/>
  <c r="C236" i="13"/>
  <c r="I235" i="13"/>
  <c r="G235" i="13"/>
  <c r="H235" i="13" s="1"/>
  <c r="E235" i="13"/>
  <c r="C235" i="13"/>
  <c r="J235" i="13" s="1"/>
  <c r="K235" i="13" s="1"/>
  <c r="J234" i="13"/>
  <c r="K234" i="13" s="1"/>
  <c r="I234" i="13"/>
  <c r="H234" i="13"/>
  <c r="G234" i="13"/>
  <c r="E234" i="13"/>
  <c r="C234" i="13"/>
  <c r="I233" i="13"/>
  <c r="G233" i="13"/>
  <c r="H233" i="13" s="1"/>
  <c r="E233" i="13"/>
  <c r="C233" i="13"/>
  <c r="J233" i="13" s="1"/>
  <c r="K233" i="13" s="1"/>
  <c r="J232" i="13"/>
  <c r="K232" i="13" s="1"/>
  <c r="I232" i="13"/>
  <c r="H232" i="13"/>
  <c r="G232" i="13"/>
  <c r="E232" i="13"/>
  <c r="C232" i="13"/>
  <c r="I231" i="13"/>
  <c r="G231" i="13"/>
  <c r="H231" i="13" s="1"/>
  <c r="E231" i="13"/>
  <c r="C231" i="13"/>
  <c r="J231" i="13" s="1"/>
  <c r="K231" i="13" s="1"/>
  <c r="J230" i="13"/>
  <c r="K230" i="13" s="1"/>
  <c r="I230" i="13"/>
  <c r="H230" i="13"/>
  <c r="G230" i="13"/>
  <c r="E230" i="13"/>
  <c r="C230" i="13"/>
  <c r="I229" i="13"/>
  <c r="G229" i="13"/>
  <c r="H229" i="13" s="1"/>
  <c r="E229" i="13"/>
  <c r="C229" i="13"/>
  <c r="J229" i="13" s="1"/>
  <c r="K229" i="13" s="1"/>
  <c r="J228" i="13"/>
  <c r="K228" i="13" s="1"/>
  <c r="I228" i="13"/>
  <c r="H228" i="13"/>
  <c r="G228" i="13"/>
  <c r="E228" i="13"/>
  <c r="C228" i="13"/>
  <c r="I227" i="13"/>
  <c r="G227" i="13"/>
  <c r="H227" i="13" s="1"/>
  <c r="E227" i="13"/>
  <c r="C227" i="13"/>
  <c r="J227" i="13" s="1"/>
  <c r="K227" i="13" s="1"/>
  <c r="J226" i="13"/>
  <c r="K226" i="13" s="1"/>
  <c r="I226" i="13"/>
  <c r="H226" i="13"/>
  <c r="G226" i="13"/>
  <c r="E226" i="13"/>
  <c r="C226" i="13"/>
  <c r="I225" i="13"/>
  <c r="G225" i="13"/>
  <c r="H225" i="13" s="1"/>
  <c r="E225" i="13"/>
  <c r="C225" i="13"/>
  <c r="J225" i="13" s="1"/>
  <c r="K225" i="13" s="1"/>
  <c r="J224" i="13"/>
  <c r="K224" i="13" s="1"/>
  <c r="I224" i="13"/>
  <c r="H224" i="13"/>
  <c r="G224" i="13"/>
  <c r="E224" i="13"/>
  <c r="C224" i="13"/>
  <c r="I223" i="13"/>
  <c r="G223" i="13"/>
  <c r="H223" i="13" s="1"/>
  <c r="E223" i="13"/>
  <c r="C223" i="13"/>
  <c r="J223" i="13" s="1"/>
  <c r="K223" i="13" s="1"/>
  <c r="J222" i="13"/>
  <c r="K222" i="13" s="1"/>
  <c r="I222" i="13"/>
  <c r="H222" i="13"/>
  <c r="G222" i="13"/>
  <c r="E222" i="13"/>
  <c r="C222" i="13"/>
  <c r="I221" i="13"/>
  <c r="G221" i="13"/>
  <c r="H221" i="13" s="1"/>
  <c r="E221" i="13"/>
  <c r="C221" i="13"/>
  <c r="J221" i="13" s="1"/>
  <c r="K221" i="13" s="1"/>
  <c r="J220" i="13"/>
  <c r="K220" i="13" s="1"/>
  <c r="I220" i="13"/>
  <c r="H220" i="13"/>
  <c r="G220" i="13"/>
  <c r="E220" i="13"/>
  <c r="C220" i="13"/>
  <c r="I219" i="13"/>
  <c r="G219" i="13"/>
  <c r="H219" i="13" s="1"/>
  <c r="E219" i="13"/>
  <c r="C219" i="13"/>
  <c r="J219" i="13" s="1"/>
  <c r="K219" i="13" s="1"/>
  <c r="J218" i="13"/>
  <c r="K218" i="13" s="1"/>
  <c r="I218" i="13"/>
  <c r="H218" i="13"/>
  <c r="G218" i="13"/>
  <c r="E218" i="13"/>
  <c r="C218" i="13"/>
  <c r="I217" i="13"/>
  <c r="G217" i="13"/>
  <c r="H217" i="13" s="1"/>
  <c r="E217" i="13"/>
  <c r="C217" i="13"/>
  <c r="J217" i="13" s="1"/>
  <c r="K217" i="13" s="1"/>
  <c r="J216" i="13"/>
  <c r="K216" i="13" s="1"/>
  <c r="I216" i="13"/>
  <c r="H216" i="13"/>
  <c r="G216" i="13"/>
  <c r="E216" i="13"/>
  <c r="C216" i="13"/>
  <c r="I215" i="13"/>
  <c r="G215" i="13"/>
  <c r="H215" i="13" s="1"/>
  <c r="E215" i="13"/>
  <c r="C215" i="13"/>
  <c r="J215" i="13" s="1"/>
  <c r="K215" i="13" s="1"/>
  <c r="J214" i="13"/>
  <c r="K214" i="13" s="1"/>
  <c r="I214" i="13"/>
  <c r="H214" i="13"/>
  <c r="G214" i="13"/>
  <c r="E214" i="13"/>
  <c r="C214" i="13"/>
  <c r="I213" i="13"/>
  <c r="G213" i="13"/>
  <c r="H213" i="13" s="1"/>
  <c r="E213" i="13"/>
  <c r="C213" i="13"/>
  <c r="J213" i="13" s="1"/>
  <c r="K213" i="13" s="1"/>
  <c r="J212" i="13"/>
  <c r="K212" i="13" s="1"/>
  <c r="I212" i="13"/>
  <c r="H212" i="13"/>
  <c r="G212" i="13"/>
  <c r="E212" i="13"/>
  <c r="C212" i="13"/>
  <c r="I211" i="13"/>
  <c r="G211" i="13"/>
  <c r="H211" i="13" s="1"/>
  <c r="E211" i="13"/>
  <c r="C211" i="13"/>
  <c r="J211" i="13" s="1"/>
  <c r="K211" i="13" s="1"/>
  <c r="J210" i="13"/>
  <c r="K210" i="13" s="1"/>
  <c r="I210" i="13"/>
  <c r="H210" i="13"/>
  <c r="G210" i="13"/>
  <c r="E210" i="13"/>
  <c r="C210" i="13"/>
  <c r="I209" i="13"/>
  <c r="G209" i="13"/>
  <c r="H209" i="13" s="1"/>
  <c r="E209" i="13"/>
  <c r="C209" i="13"/>
  <c r="J209" i="13" s="1"/>
  <c r="K209" i="13" s="1"/>
  <c r="J208" i="13"/>
  <c r="K208" i="13" s="1"/>
  <c r="I208" i="13"/>
  <c r="H208" i="13"/>
  <c r="G208" i="13"/>
  <c r="E208" i="13"/>
  <c r="C208" i="13"/>
  <c r="I207" i="13"/>
  <c r="G207" i="13"/>
  <c r="H207" i="13" s="1"/>
  <c r="E207" i="13"/>
  <c r="C207" i="13"/>
  <c r="J207" i="13" s="1"/>
  <c r="K207" i="13" s="1"/>
  <c r="J206" i="13"/>
  <c r="K206" i="13" s="1"/>
  <c r="I206" i="13"/>
  <c r="H206" i="13"/>
  <c r="G206" i="13"/>
  <c r="E206" i="13"/>
  <c r="C206" i="13"/>
  <c r="I205" i="13"/>
  <c r="G205" i="13"/>
  <c r="H205" i="13" s="1"/>
  <c r="E205" i="13"/>
  <c r="C205" i="13"/>
  <c r="J205" i="13" s="1"/>
  <c r="K205" i="13" s="1"/>
  <c r="J204" i="13"/>
  <c r="K204" i="13" s="1"/>
  <c r="I204" i="13"/>
  <c r="H204" i="13"/>
  <c r="G204" i="13"/>
  <c r="E204" i="13"/>
  <c r="C204" i="13"/>
  <c r="I203" i="13"/>
  <c r="G203" i="13"/>
  <c r="H203" i="13" s="1"/>
  <c r="E203" i="13"/>
  <c r="C203" i="13"/>
  <c r="J203" i="13" s="1"/>
  <c r="K203" i="13" s="1"/>
  <c r="J202" i="13"/>
  <c r="K202" i="13" s="1"/>
  <c r="I202" i="13"/>
  <c r="H202" i="13"/>
  <c r="G202" i="13"/>
  <c r="E202" i="13"/>
  <c r="C202" i="13"/>
  <c r="I201" i="13"/>
  <c r="G201" i="13"/>
  <c r="H201" i="13" s="1"/>
  <c r="E201" i="13"/>
  <c r="C201" i="13"/>
  <c r="J201" i="13" s="1"/>
  <c r="K201" i="13" s="1"/>
  <c r="J200" i="13"/>
  <c r="K200" i="13" s="1"/>
  <c r="I200" i="13"/>
  <c r="H200" i="13"/>
  <c r="G200" i="13"/>
  <c r="E200" i="13"/>
  <c r="C200" i="13"/>
  <c r="I199" i="13"/>
  <c r="G199" i="13"/>
  <c r="H199" i="13" s="1"/>
  <c r="E199" i="13"/>
  <c r="C199" i="13"/>
  <c r="J199" i="13" s="1"/>
  <c r="K199" i="13" s="1"/>
  <c r="J198" i="13"/>
  <c r="K198" i="13" s="1"/>
  <c r="I198" i="13"/>
  <c r="H198" i="13"/>
  <c r="G198" i="13"/>
  <c r="E198" i="13"/>
  <c r="C198" i="13"/>
  <c r="I197" i="13"/>
  <c r="G197" i="13"/>
  <c r="H197" i="13" s="1"/>
  <c r="E197" i="13"/>
  <c r="C197" i="13"/>
  <c r="J197" i="13" s="1"/>
  <c r="K197" i="13" s="1"/>
  <c r="J196" i="13"/>
  <c r="K196" i="13" s="1"/>
  <c r="I196" i="13"/>
  <c r="H196" i="13"/>
  <c r="G196" i="13"/>
  <c r="E196" i="13"/>
  <c r="C196" i="13"/>
  <c r="I195" i="13"/>
  <c r="G195" i="13"/>
  <c r="H195" i="13" s="1"/>
  <c r="E195" i="13"/>
  <c r="C195" i="13"/>
  <c r="J195" i="13" s="1"/>
  <c r="K195" i="13" s="1"/>
  <c r="J194" i="13"/>
  <c r="K194" i="13" s="1"/>
  <c r="I194" i="13"/>
  <c r="H194" i="13"/>
  <c r="G194" i="13"/>
  <c r="E194" i="13"/>
  <c r="C194" i="13"/>
  <c r="I193" i="13"/>
  <c r="G193" i="13"/>
  <c r="H193" i="13" s="1"/>
  <c r="E193" i="13"/>
  <c r="C193" i="13"/>
  <c r="J193" i="13" s="1"/>
  <c r="K193" i="13" s="1"/>
  <c r="J192" i="13"/>
  <c r="K192" i="13" s="1"/>
  <c r="I192" i="13"/>
  <c r="H192" i="13"/>
  <c r="G192" i="13"/>
  <c r="E192" i="13"/>
  <c r="C192" i="13"/>
  <c r="I191" i="13"/>
  <c r="G191" i="13"/>
  <c r="H191" i="13" s="1"/>
  <c r="E191" i="13"/>
  <c r="C191" i="13"/>
  <c r="J191" i="13" s="1"/>
  <c r="K191" i="13" s="1"/>
  <c r="J190" i="13"/>
  <c r="K190" i="13" s="1"/>
  <c r="I190" i="13"/>
  <c r="H190" i="13"/>
  <c r="G190" i="13"/>
  <c r="E190" i="13"/>
  <c r="C190" i="13"/>
  <c r="I189" i="13"/>
  <c r="G189" i="13"/>
  <c r="H189" i="13" s="1"/>
  <c r="E189" i="13"/>
  <c r="C189" i="13"/>
  <c r="J189" i="13" s="1"/>
  <c r="K189" i="13" s="1"/>
  <c r="J188" i="13"/>
  <c r="K188" i="13" s="1"/>
  <c r="I188" i="13"/>
  <c r="H188" i="13"/>
  <c r="G188" i="13"/>
  <c r="E188" i="13"/>
  <c r="C188" i="13"/>
  <c r="I187" i="13"/>
  <c r="G187" i="13"/>
  <c r="H187" i="13" s="1"/>
  <c r="E187" i="13"/>
  <c r="C187" i="13"/>
  <c r="J187" i="13" s="1"/>
  <c r="K187" i="13" s="1"/>
  <c r="J186" i="13"/>
  <c r="K186" i="13" s="1"/>
  <c r="I186" i="13"/>
  <c r="H186" i="13"/>
  <c r="G186" i="13"/>
  <c r="E186" i="13"/>
  <c r="C186" i="13"/>
  <c r="I185" i="13"/>
  <c r="G185" i="13"/>
  <c r="H185" i="13" s="1"/>
  <c r="E185" i="13"/>
  <c r="C185" i="13"/>
  <c r="J185" i="13" s="1"/>
  <c r="K185" i="13" s="1"/>
  <c r="J184" i="13"/>
  <c r="K184" i="13" s="1"/>
  <c r="I184" i="13"/>
  <c r="H184" i="13"/>
  <c r="G184" i="13"/>
  <c r="E184" i="13"/>
  <c r="C184" i="13"/>
  <c r="I183" i="13"/>
  <c r="G183" i="13"/>
  <c r="H183" i="13" s="1"/>
  <c r="E183" i="13"/>
  <c r="C183" i="13"/>
  <c r="J183" i="13" s="1"/>
  <c r="K183" i="13" s="1"/>
  <c r="J182" i="13"/>
  <c r="K182" i="13" s="1"/>
  <c r="I182" i="13"/>
  <c r="H182" i="13"/>
  <c r="G182" i="13"/>
  <c r="E182" i="13"/>
  <c r="C182" i="13"/>
  <c r="I181" i="13"/>
  <c r="G181" i="13"/>
  <c r="H181" i="13" s="1"/>
  <c r="E181" i="13"/>
  <c r="C181" i="13"/>
  <c r="J181" i="13" s="1"/>
  <c r="K181" i="13" s="1"/>
  <c r="J180" i="13"/>
  <c r="K180" i="13" s="1"/>
  <c r="I180" i="13"/>
  <c r="H180" i="13"/>
  <c r="G180" i="13"/>
  <c r="E180" i="13"/>
  <c r="C180" i="13"/>
  <c r="I179" i="13"/>
  <c r="G179" i="13"/>
  <c r="H179" i="13" s="1"/>
  <c r="E179" i="13"/>
  <c r="C179" i="13"/>
  <c r="J179" i="13" s="1"/>
  <c r="K179" i="13" s="1"/>
  <c r="J178" i="13"/>
  <c r="K178" i="13" s="1"/>
  <c r="I178" i="13"/>
  <c r="H178" i="13"/>
  <c r="G178" i="13"/>
  <c r="E178" i="13"/>
  <c r="C178" i="13"/>
  <c r="I177" i="13"/>
  <c r="G177" i="13"/>
  <c r="H177" i="13" s="1"/>
  <c r="E177" i="13"/>
  <c r="C177" i="13"/>
  <c r="J177" i="13" s="1"/>
  <c r="K177" i="13" s="1"/>
  <c r="I176" i="13"/>
  <c r="G176" i="13"/>
  <c r="H176" i="13" s="1"/>
  <c r="E176" i="13"/>
  <c r="C176" i="13"/>
  <c r="J176" i="13" s="1"/>
  <c r="K176" i="13" s="1"/>
  <c r="J175" i="13"/>
  <c r="K175" i="13" s="1"/>
  <c r="I175" i="13"/>
  <c r="H175" i="13"/>
  <c r="G175" i="13"/>
  <c r="E175" i="13"/>
  <c r="C175" i="13"/>
  <c r="I174" i="13"/>
  <c r="G174" i="13"/>
  <c r="H174" i="13" s="1"/>
  <c r="E174" i="13"/>
  <c r="C174" i="13"/>
  <c r="J174" i="13" s="1"/>
  <c r="K174" i="13" s="1"/>
  <c r="J173" i="13"/>
  <c r="K173" i="13" s="1"/>
  <c r="I173" i="13"/>
  <c r="H173" i="13"/>
  <c r="G173" i="13"/>
  <c r="E173" i="13"/>
  <c r="C173" i="13"/>
  <c r="I172" i="13"/>
  <c r="G172" i="13"/>
  <c r="H172" i="13" s="1"/>
  <c r="E172" i="13"/>
  <c r="C172" i="13"/>
  <c r="J172" i="13" s="1"/>
  <c r="K172" i="13" s="1"/>
  <c r="J171" i="13"/>
  <c r="K171" i="13" s="1"/>
  <c r="I171" i="13"/>
  <c r="H171" i="13"/>
  <c r="G171" i="13"/>
  <c r="E171" i="13"/>
  <c r="C171" i="13"/>
  <c r="I170" i="13"/>
  <c r="G170" i="13"/>
  <c r="H170" i="13" s="1"/>
  <c r="E170" i="13"/>
  <c r="C170" i="13"/>
  <c r="J170" i="13" s="1"/>
  <c r="K170" i="13" s="1"/>
  <c r="J169" i="13"/>
  <c r="K169" i="13" s="1"/>
  <c r="I169" i="13"/>
  <c r="H169" i="13"/>
  <c r="G169" i="13"/>
  <c r="E169" i="13"/>
  <c r="C169" i="13"/>
  <c r="I168" i="13"/>
  <c r="G168" i="13"/>
  <c r="H168" i="13" s="1"/>
  <c r="E168" i="13"/>
  <c r="C168" i="13"/>
  <c r="J168" i="13" s="1"/>
  <c r="K168" i="13" s="1"/>
  <c r="J167" i="13"/>
  <c r="K167" i="13" s="1"/>
  <c r="I167" i="13"/>
  <c r="H167" i="13"/>
  <c r="G167" i="13"/>
  <c r="E167" i="13"/>
  <c r="C167" i="13"/>
  <c r="I166" i="13"/>
  <c r="G166" i="13"/>
  <c r="H166" i="13" s="1"/>
  <c r="E166" i="13"/>
  <c r="C166" i="13"/>
  <c r="J166" i="13" s="1"/>
  <c r="K166" i="13" s="1"/>
  <c r="J165" i="13"/>
  <c r="K165" i="13" s="1"/>
  <c r="I165" i="13"/>
  <c r="H165" i="13"/>
  <c r="G165" i="13"/>
  <c r="E165" i="13"/>
  <c r="C165" i="13"/>
  <c r="I164" i="13"/>
  <c r="G164" i="13"/>
  <c r="H164" i="13" s="1"/>
  <c r="E164" i="13"/>
  <c r="C164" i="13"/>
  <c r="J164" i="13" s="1"/>
  <c r="K164" i="13" s="1"/>
  <c r="J163" i="13"/>
  <c r="K163" i="13" s="1"/>
  <c r="I163" i="13"/>
  <c r="H163" i="13"/>
  <c r="G163" i="13"/>
  <c r="E163" i="13"/>
  <c r="C163" i="13"/>
  <c r="I162" i="13"/>
  <c r="G162" i="13"/>
  <c r="H162" i="13" s="1"/>
  <c r="E162" i="13"/>
  <c r="C162" i="13"/>
  <c r="J162" i="13" s="1"/>
  <c r="K162" i="13" s="1"/>
  <c r="J161" i="13"/>
  <c r="K161" i="13" s="1"/>
  <c r="I161" i="13"/>
  <c r="H161" i="13"/>
  <c r="G161" i="13"/>
  <c r="E161" i="13"/>
  <c r="C161" i="13"/>
  <c r="I160" i="13"/>
  <c r="G160" i="13"/>
  <c r="H160" i="13" s="1"/>
  <c r="E160" i="13"/>
  <c r="C160" i="13"/>
  <c r="J160" i="13" s="1"/>
  <c r="K160" i="13" s="1"/>
  <c r="J159" i="13"/>
  <c r="K159" i="13" s="1"/>
  <c r="I159" i="13"/>
  <c r="H159" i="13"/>
  <c r="G159" i="13"/>
  <c r="E159" i="13"/>
  <c r="C159" i="13"/>
  <c r="I158" i="13"/>
  <c r="G158" i="13"/>
  <c r="H158" i="13" s="1"/>
  <c r="E158" i="13"/>
  <c r="C158" i="13"/>
  <c r="J158" i="13" s="1"/>
  <c r="K158" i="13" s="1"/>
  <c r="J157" i="13"/>
  <c r="K157" i="13" s="1"/>
  <c r="I157" i="13"/>
  <c r="H157" i="13"/>
  <c r="G157" i="13"/>
  <c r="E157" i="13"/>
  <c r="C157" i="13"/>
  <c r="I156" i="13"/>
  <c r="G156" i="13"/>
  <c r="H156" i="13" s="1"/>
  <c r="E156" i="13"/>
  <c r="C156" i="13"/>
  <c r="J156" i="13" s="1"/>
  <c r="K156" i="13" s="1"/>
  <c r="J155" i="13"/>
  <c r="K155" i="13" s="1"/>
  <c r="I155" i="13"/>
  <c r="H155" i="13"/>
  <c r="G155" i="13"/>
  <c r="E155" i="13"/>
  <c r="C155" i="13"/>
  <c r="I154" i="13"/>
  <c r="G154" i="13"/>
  <c r="H154" i="13" s="1"/>
  <c r="E154" i="13"/>
  <c r="C154" i="13"/>
  <c r="J154" i="13" s="1"/>
  <c r="K154" i="13" s="1"/>
  <c r="J153" i="13"/>
  <c r="K153" i="13" s="1"/>
  <c r="I153" i="13"/>
  <c r="H153" i="13"/>
  <c r="G153" i="13"/>
  <c r="E153" i="13"/>
  <c r="C153" i="13"/>
  <c r="I152" i="13"/>
  <c r="G152" i="13"/>
  <c r="H152" i="13" s="1"/>
  <c r="E152" i="13"/>
  <c r="C152" i="13"/>
  <c r="J152" i="13" s="1"/>
  <c r="K152" i="13" s="1"/>
  <c r="J151" i="13"/>
  <c r="K151" i="13" s="1"/>
  <c r="I151" i="13"/>
  <c r="H151" i="13"/>
  <c r="G151" i="13"/>
  <c r="E151" i="13"/>
  <c r="C151" i="13"/>
  <c r="I150" i="13"/>
  <c r="G150" i="13"/>
  <c r="H150" i="13" s="1"/>
  <c r="E150" i="13"/>
  <c r="C150" i="13"/>
  <c r="J150" i="13" s="1"/>
  <c r="K150" i="13" s="1"/>
  <c r="J149" i="13"/>
  <c r="K149" i="13" s="1"/>
  <c r="I149" i="13"/>
  <c r="H149" i="13"/>
  <c r="G149" i="13"/>
  <c r="E149" i="13"/>
  <c r="C149" i="13"/>
  <c r="I148" i="13"/>
  <c r="G148" i="13"/>
  <c r="H148" i="13" s="1"/>
  <c r="E148" i="13"/>
  <c r="C148" i="13"/>
  <c r="J148" i="13" s="1"/>
  <c r="K148" i="13" s="1"/>
  <c r="J147" i="13"/>
  <c r="K147" i="13" s="1"/>
  <c r="I147" i="13"/>
  <c r="H147" i="13"/>
  <c r="G147" i="13"/>
  <c r="E147" i="13"/>
  <c r="C147" i="13"/>
  <c r="I146" i="13"/>
  <c r="G146" i="13"/>
  <c r="H146" i="13" s="1"/>
  <c r="E146" i="13"/>
  <c r="C146" i="13"/>
  <c r="J146" i="13" s="1"/>
  <c r="K146" i="13" s="1"/>
  <c r="J145" i="13"/>
  <c r="K145" i="13" s="1"/>
  <c r="I145" i="13"/>
  <c r="H145" i="13"/>
  <c r="G145" i="13"/>
  <c r="E145" i="13"/>
  <c r="C145" i="13"/>
  <c r="I144" i="13"/>
  <c r="G144" i="13"/>
  <c r="H144" i="13" s="1"/>
  <c r="E144" i="13"/>
  <c r="C144" i="13"/>
  <c r="J144" i="13" s="1"/>
  <c r="K144" i="13" s="1"/>
  <c r="J143" i="13"/>
  <c r="K143" i="13" s="1"/>
  <c r="I143" i="13"/>
  <c r="H143" i="13"/>
  <c r="G143" i="13"/>
  <c r="E143" i="13"/>
  <c r="C143" i="13"/>
  <c r="I142" i="13"/>
  <c r="G142" i="13"/>
  <c r="H142" i="13" s="1"/>
  <c r="E142" i="13"/>
  <c r="C142" i="13"/>
  <c r="J142" i="13" s="1"/>
  <c r="K142" i="13" s="1"/>
  <c r="J141" i="13"/>
  <c r="K141" i="13" s="1"/>
  <c r="I141" i="13"/>
  <c r="H141" i="13"/>
  <c r="G141" i="13"/>
  <c r="E141" i="13"/>
  <c r="C141" i="13"/>
  <c r="I140" i="13"/>
  <c r="G140" i="13"/>
  <c r="H140" i="13" s="1"/>
  <c r="E140" i="13"/>
  <c r="C140" i="13"/>
  <c r="J140" i="13" s="1"/>
  <c r="K140" i="13" s="1"/>
  <c r="J139" i="13"/>
  <c r="K139" i="13" s="1"/>
  <c r="I139" i="13"/>
  <c r="H139" i="13"/>
  <c r="G139" i="13"/>
  <c r="E139" i="13"/>
  <c r="C139" i="13"/>
  <c r="I138" i="13"/>
  <c r="G138" i="13"/>
  <c r="H138" i="13" s="1"/>
  <c r="E138" i="13"/>
  <c r="C138" i="13"/>
  <c r="J138" i="13" s="1"/>
  <c r="K138" i="13" s="1"/>
  <c r="J137" i="13"/>
  <c r="K137" i="13" s="1"/>
  <c r="I137" i="13"/>
  <c r="H137" i="13"/>
  <c r="G137" i="13"/>
  <c r="E137" i="13"/>
  <c r="C137" i="13"/>
  <c r="I136" i="13"/>
  <c r="G136" i="13"/>
  <c r="H136" i="13" s="1"/>
  <c r="E136" i="13"/>
  <c r="C136" i="13"/>
  <c r="J136" i="13" s="1"/>
  <c r="K136" i="13" s="1"/>
  <c r="J135" i="13"/>
  <c r="K135" i="13" s="1"/>
  <c r="I135" i="13"/>
  <c r="H135" i="13"/>
  <c r="G135" i="13"/>
  <c r="E135" i="13"/>
  <c r="C135" i="13"/>
  <c r="I134" i="13"/>
  <c r="G134" i="13"/>
  <c r="H134" i="13" s="1"/>
  <c r="E134" i="13"/>
  <c r="C134" i="13"/>
  <c r="J134" i="13" s="1"/>
  <c r="K134" i="13" s="1"/>
  <c r="J133" i="13"/>
  <c r="K133" i="13" s="1"/>
  <c r="I133" i="13"/>
  <c r="H133" i="13"/>
  <c r="G133" i="13"/>
  <c r="E133" i="13"/>
  <c r="C133" i="13"/>
  <c r="I132" i="13"/>
  <c r="G132" i="13"/>
  <c r="H132" i="13" s="1"/>
  <c r="E132" i="13"/>
  <c r="C132" i="13"/>
  <c r="J132" i="13" s="1"/>
  <c r="K132" i="13" s="1"/>
  <c r="J131" i="13"/>
  <c r="K131" i="13" s="1"/>
  <c r="I131" i="13"/>
  <c r="H131" i="13"/>
  <c r="G131" i="13"/>
  <c r="E131" i="13"/>
  <c r="C131" i="13"/>
  <c r="I130" i="13"/>
  <c r="G130" i="13"/>
  <c r="H130" i="13" s="1"/>
  <c r="E130" i="13"/>
  <c r="C130" i="13"/>
  <c r="J130" i="13" s="1"/>
  <c r="K130" i="13" s="1"/>
  <c r="J129" i="13"/>
  <c r="K129" i="13" s="1"/>
  <c r="I129" i="13"/>
  <c r="H129" i="13"/>
  <c r="G129" i="13"/>
  <c r="E129" i="13"/>
  <c r="C129" i="13"/>
  <c r="I128" i="13"/>
  <c r="G128" i="13"/>
  <c r="H128" i="13" s="1"/>
  <c r="E128" i="13"/>
  <c r="C128" i="13"/>
  <c r="J128" i="13" s="1"/>
  <c r="K128" i="13" s="1"/>
  <c r="J127" i="13"/>
  <c r="K127" i="13" s="1"/>
  <c r="I127" i="13"/>
  <c r="H127" i="13"/>
  <c r="G127" i="13"/>
  <c r="E127" i="13"/>
  <c r="C127" i="13"/>
  <c r="I126" i="13"/>
  <c r="G126" i="13"/>
  <c r="H126" i="13" s="1"/>
  <c r="E126" i="13"/>
  <c r="C126" i="13"/>
  <c r="J126" i="13" s="1"/>
  <c r="K126" i="13" s="1"/>
  <c r="J125" i="13"/>
  <c r="K125" i="13" s="1"/>
  <c r="I125" i="13"/>
  <c r="H125" i="13"/>
  <c r="G125" i="13"/>
  <c r="E125" i="13"/>
  <c r="C125" i="13"/>
  <c r="I124" i="13"/>
  <c r="G124" i="13"/>
  <c r="H124" i="13" s="1"/>
  <c r="E124" i="13"/>
  <c r="C124" i="13"/>
  <c r="J124" i="13" s="1"/>
  <c r="K124" i="13" s="1"/>
  <c r="J123" i="13"/>
  <c r="K123" i="13" s="1"/>
  <c r="I123" i="13"/>
  <c r="H123" i="13"/>
  <c r="G123" i="13"/>
  <c r="E123" i="13"/>
  <c r="C123" i="13"/>
  <c r="I122" i="13"/>
  <c r="G122" i="13"/>
  <c r="H122" i="13" s="1"/>
  <c r="E122" i="13"/>
  <c r="C122" i="13"/>
  <c r="J122" i="13" s="1"/>
  <c r="K122" i="13" s="1"/>
  <c r="J121" i="13"/>
  <c r="K121" i="13" s="1"/>
  <c r="I121" i="13"/>
  <c r="H121" i="13"/>
  <c r="G121" i="13"/>
  <c r="E121" i="13"/>
  <c r="C121" i="13"/>
  <c r="I120" i="13"/>
  <c r="G120" i="13"/>
  <c r="H120" i="13" s="1"/>
  <c r="E120" i="13"/>
  <c r="C120" i="13"/>
  <c r="J120" i="13" s="1"/>
  <c r="K120" i="13" s="1"/>
  <c r="J119" i="13"/>
  <c r="K119" i="13" s="1"/>
  <c r="I119" i="13"/>
  <c r="H119" i="13"/>
  <c r="G119" i="13"/>
  <c r="E119" i="13"/>
  <c r="C119" i="13"/>
  <c r="I118" i="13"/>
  <c r="G118" i="13"/>
  <c r="H118" i="13" s="1"/>
  <c r="E118" i="13"/>
  <c r="C118" i="13"/>
  <c r="J118" i="13" s="1"/>
  <c r="K118" i="13" s="1"/>
  <c r="J117" i="13"/>
  <c r="K117" i="13" s="1"/>
  <c r="I117" i="13"/>
  <c r="H117" i="13"/>
  <c r="G117" i="13"/>
  <c r="E117" i="13"/>
  <c r="C117" i="13"/>
  <c r="I116" i="13"/>
  <c r="G116" i="13"/>
  <c r="H116" i="13" s="1"/>
  <c r="E116" i="13"/>
  <c r="C116" i="13"/>
  <c r="J116" i="13" s="1"/>
  <c r="K116" i="13" s="1"/>
  <c r="J115" i="13"/>
  <c r="K115" i="13" s="1"/>
  <c r="I115" i="13"/>
  <c r="H115" i="13"/>
  <c r="G115" i="13"/>
  <c r="E115" i="13"/>
  <c r="C115" i="13"/>
  <c r="I114" i="13"/>
  <c r="G114" i="13"/>
  <c r="H114" i="13" s="1"/>
  <c r="E114" i="13"/>
  <c r="C114" i="13"/>
  <c r="J114" i="13" s="1"/>
  <c r="K114" i="13" s="1"/>
  <c r="J113" i="13"/>
  <c r="K113" i="13" s="1"/>
  <c r="I113" i="13"/>
  <c r="H113" i="13"/>
  <c r="G113" i="13"/>
  <c r="E113" i="13"/>
  <c r="C113" i="13"/>
  <c r="I112" i="13"/>
  <c r="G112" i="13"/>
  <c r="H112" i="13" s="1"/>
  <c r="E112" i="13"/>
  <c r="C112" i="13"/>
  <c r="J112" i="13" s="1"/>
  <c r="K112" i="13" s="1"/>
  <c r="J111" i="13"/>
  <c r="K111" i="13" s="1"/>
  <c r="I111" i="13"/>
  <c r="H111" i="13"/>
  <c r="G111" i="13"/>
  <c r="E111" i="13"/>
  <c r="C111" i="13"/>
  <c r="I110" i="13"/>
  <c r="G110" i="13"/>
  <c r="H110" i="13" s="1"/>
  <c r="E110" i="13"/>
  <c r="C110" i="13"/>
  <c r="J110" i="13" s="1"/>
  <c r="K110" i="13" s="1"/>
  <c r="J109" i="13"/>
  <c r="K109" i="13" s="1"/>
  <c r="I109" i="13"/>
  <c r="H109" i="13"/>
  <c r="G109" i="13"/>
  <c r="E109" i="13"/>
  <c r="C109" i="13"/>
  <c r="I108" i="13"/>
  <c r="G108" i="13"/>
  <c r="H108" i="13" s="1"/>
  <c r="E108" i="13"/>
  <c r="C108" i="13"/>
  <c r="J108" i="13" s="1"/>
  <c r="K108" i="13" s="1"/>
  <c r="J107" i="13"/>
  <c r="K107" i="13" s="1"/>
  <c r="I107" i="13"/>
  <c r="H107" i="13"/>
  <c r="G107" i="13"/>
  <c r="E107" i="13"/>
  <c r="C107" i="13"/>
  <c r="I106" i="13"/>
  <c r="G106" i="13"/>
  <c r="H106" i="13" s="1"/>
  <c r="E106" i="13"/>
  <c r="C106" i="13"/>
  <c r="J106" i="13" s="1"/>
  <c r="K106" i="13" s="1"/>
  <c r="J105" i="13"/>
  <c r="K105" i="13" s="1"/>
  <c r="I105" i="13"/>
  <c r="H105" i="13"/>
  <c r="G105" i="13"/>
  <c r="E105" i="13"/>
  <c r="C105" i="13"/>
  <c r="I104" i="13"/>
  <c r="G104" i="13"/>
  <c r="H104" i="13" s="1"/>
  <c r="E104" i="13"/>
  <c r="C104" i="13"/>
  <c r="J104" i="13" s="1"/>
  <c r="K104" i="13" s="1"/>
  <c r="J103" i="13"/>
  <c r="K103" i="13" s="1"/>
  <c r="I103" i="13"/>
  <c r="H103" i="13"/>
  <c r="G103" i="13"/>
  <c r="E103" i="13"/>
  <c r="C103" i="13"/>
  <c r="I102" i="13"/>
  <c r="G102" i="13"/>
  <c r="H102" i="13" s="1"/>
  <c r="E102" i="13"/>
  <c r="C102" i="13"/>
  <c r="J102" i="13" s="1"/>
  <c r="K102" i="13" s="1"/>
  <c r="J101" i="13"/>
  <c r="K101" i="13" s="1"/>
  <c r="I101" i="13"/>
  <c r="H101" i="13"/>
  <c r="G101" i="13"/>
  <c r="E101" i="13"/>
  <c r="C101" i="13"/>
  <c r="I100" i="13"/>
  <c r="G100" i="13"/>
  <c r="H100" i="13" s="1"/>
  <c r="E100" i="13"/>
  <c r="C100" i="13"/>
  <c r="J100" i="13" s="1"/>
  <c r="K100" i="13" s="1"/>
  <c r="J99" i="13"/>
  <c r="K99" i="13" s="1"/>
  <c r="I99" i="13"/>
  <c r="H99" i="13"/>
  <c r="G99" i="13"/>
  <c r="E99" i="13"/>
  <c r="C99" i="13"/>
  <c r="I98" i="13"/>
  <c r="G98" i="13"/>
  <c r="H98" i="13" s="1"/>
  <c r="E98" i="13"/>
  <c r="C98" i="13"/>
  <c r="J98" i="13" s="1"/>
  <c r="K98" i="13" s="1"/>
  <c r="J97" i="13"/>
  <c r="K97" i="13" s="1"/>
  <c r="I97" i="13"/>
  <c r="H97" i="13"/>
  <c r="G97" i="13"/>
  <c r="E97" i="13"/>
  <c r="C97" i="13"/>
  <c r="I96" i="13"/>
  <c r="G96" i="13"/>
  <c r="H96" i="13" s="1"/>
  <c r="E96" i="13"/>
  <c r="C96" i="13"/>
  <c r="J96" i="13" s="1"/>
  <c r="K96" i="13" s="1"/>
  <c r="J95" i="13"/>
  <c r="K95" i="13" s="1"/>
  <c r="I95" i="13"/>
  <c r="H95" i="13"/>
  <c r="G95" i="13"/>
  <c r="E95" i="13"/>
  <c r="C95" i="13"/>
  <c r="I94" i="13"/>
  <c r="G94" i="13"/>
  <c r="H94" i="13" s="1"/>
  <c r="E94" i="13"/>
  <c r="C94" i="13"/>
  <c r="J94" i="13" s="1"/>
  <c r="K94" i="13" s="1"/>
  <c r="J93" i="13"/>
  <c r="K93" i="13" s="1"/>
  <c r="I93" i="13"/>
  <c r="H93" i="13"/>
  <c r="G93" i="13"/>
  <c r="E93" i="13"/>
  <c r="C93" i="13"/>
  <c r="I92" i="13"/>
  <c r="G92" i="13"/>
  <c r="H92" i="13" s="1"/>
  <c r="E92" i="13"/>
  <c r="C92" i="13"/>
  <c r="J92" i="13" s="1"/>
  <c r="K92" i="13" s="1"/>
  <c r="J91" i="13"/>
  <c r="K91" i="13" s="1"/>
  <c r="I91" i="13"/>
  <c r="H91" i="13"/>
  <c r="G91" i="13"/>
  <c r="E91" i="13"/>
  <c r="C91" i="13"/>
  <c r="I90" i="13"/>
  <c r="G90" i="13"/>
  <c r="H90" i="13" s="1"/>
  <c r="E90" i="13"/>
  <c r="C90" i="13"/>
  <c r="J90" i="13" s="1"/>
  <c r="K90" i="13" s="1"/>
  <c r="J89" i="13"/>
  <c r="K89" i="13" s="1"/>
  <c r="I89" i="13"/>
  <c r="H89" i="13"/>
  <c r="G89" i="13"/>
  <c r="E89" i="13"/>
  <c r="C89" i="13"/>
  <c r="I88" i="13"/>
  <c r="G88" i="13"/>
  <c r="H88" i="13" s="1"/>
  <c r="E88" i="13"/>
  <c r="C88" i="13"/>
  <c r="J88" i="13" s="1"/>
  <c r="K88" i="13" s="1"/>
  <c r="J87" i="13"/>
  <c r="K87" i="13" s="1"/>
  <c r="I87" i="13"/>
  <c r="H87" i="13"/>
  <c r="G87" i="13"/>
  <c r="E87" i="13"/>
  <c r="C87" i="13"/>
  <c r="I86" i="13"/>
  <c r="G86" i="13"/>
  <c r="H86" i="13" s="1"/>
  <c r="E86" i="13"/>
  <c r="C86" i="13"/>
  <c r="J86" i="13" s="1"/>
  <c r="K86" i="13" s="1"/>
  <c r="J85" i="13"/>
  <c r="K85" i="13" s="1"/>
  <c r="I85" i="13"/>
  <c r="H85" i="13"/>
  <c r="G85" i="13"/>
  <c r="E85" i="13"/>
  <c r="C85" i="13"/>
  <c r="I84" i="13"/>
  <c r="G84" i="13"/>
  <c r="H84" i="13" s="1"/>
  <c r="E84" i="13"/>
  <c r="C84" i="13"/>
  <c r="J84" i="13" s="1"/>
  <c r="K84" i="13" s="1"/>
  <c r="J83" i="13"/>
  <c r="K83" i="13" s="1"/>
  <c r="I83" i="13"/>
  <c r="H83" i="13"/>
  <c r="G83" i="13"/>
  <c r="E83" i="13"/>
  <c r="C83" i="13"/>
  <c r="I82" i="13"/>
  <c r="G82" i="13"/>
  <c r="H82" i="13" s="1"/>
  <c r="E82" i="13"/>
  <c r="C82" i="13"/>
  <c r="J82" i="13" s="1"/>
  <c r="K82" i="13" s="1"/>
  <c r="J81" i="13"/>
  <c r="K81" i="13" s="1"/>
  <c r="I81" i="13"/>
  <c r="H81" i="13"/>
  <c r="G81" i="13"/>
  <c r="E81" i="13"/>
  <c r="C81" i="13"/>
  <c r="I80" i="13"/>
  <c r="G80" i="13"/>
  <c r="H80" i="13" s="1"/>
  <c r="E80" i="13"/>
  <c r="C80" i="13"/>
  <c r="J80" i="13" s="1"/>
  <c r="K80" i="13" s="1"/>
  <c r="J79" i="13"/>
  <c r="K79" i="13" s="1"/>
  <c r="I79" i="13"/>
  <c r="H79" i="13"/>
  <c r="G79" i="13"/>
  <c r="E79" i="13"/>
  <c r="C79" i="13"/>
  <c r="I78" i="13"/>
  <c r="G78" i="13"/>
  <c r="H78" i="13" s="1"/>
  <c r="E78" i="13"/>
  <c r="C78" i="13"/>
  <c r="J78" i="13" s="1"/>
  <c r="K78" i="13" s="1"/>
  <c r="J77" i="13"/>
  <c r="K77" i="13" s="1"/>
  <c r="I77" i="13"/>
  <c r="H77" i="13"/>
  <c r="G77" i="13"/>
  <c r="E77" i="13"/>
  <c r="C77" i="13"/>
  <c r="I76" i="13"/>
  <c r="G76" i="13"/>
  <c r="H76" i="13" s="1"/>
  <c r="E76" i="13"/>
  <c r="C76" i="13"/>
  <c r="J76" i="13" s="1"/>
  <c r="K76" i="13" s="1"/>
  <c r="J75" i="13"/>
  <c r="K75" i="13" s="1"/>
  <c r="I75" i="13"/>
  <c r="H75" i="13"/>
  <c r="G75" i="13"/>
  <c r="E75" i="13"/>
  <c r="C75" i="13"/>
  <c r="I74" i="13"/>
  <c r="G74" i="13"/>
  <c r="H74" i="13" s="1"/>
  <c r="E74" i="13"/>
  <c r="C74" i="13"/>
  <c r="J74" i="13" s="1"/>
  <c r="K74" i="13" s="1"/>
  <c r="J73" i="13"/>
  <c r="K73" i="13" s="1"/>
  <c r="I73" i="13"/>
  <c r="H73" i="13"/>
  <c r="G73" i="13"/>
  <c r="E73" i="13"/>
  <c r="C73" i="13"/>
  <c r="I72" i="13"/>
  <c r="G72" i="13"/>
  <c r="H72" i="13" s="1"/>
  <c r="E72" i="13"/>
  <c r="C72" i="13"/>
  <c r="J72" i="13" s="1"/>
  <c r="K72" i="13" s="1"/>
  <c r="J71" i="13"/>
  <c r="K71" i="13" s="1"/>
  <c r="I71" i="13"/>
  <c r="H71" i="13"/>
  <c r="G71" i="13"/>
  <c r="E71" i="13"/>
  <c r="C71" i="13"/>
  <c r="K70" i="13"/>
  <c r="I70" i="13"/>
  <c r="H70" i="13"/>
  <c r="G70" i="13"/>
  <c r="E70" i="13"/>
  <c r="C70" i="13"/>
  <c r="J70" i="13" s="1"/>
  <c r="K69" i="13"/>
  <c r="J69" i="13"/>
  <c r="I69" i="13"/>
  <c r="G69" i="13"/>
  <c r="H69" i="13" s="1"/>
  <c r="E69" i="13"/>
  <c r="C69" i="13"/>
  <c r="I68" i="13"/>
  <c r="G68" i="13"/>
  <c r="H68" i="13" s="1"/>
  <c r="E68" i="13"/>
  <c r="C68" i="13"/>
  <c r="J68" i="13" s="1"/>
  <c r="K68" i="13" s="1"/>
  <c r="J67" i="13"/>
  <c r="K67" i="13" s="1"/>
  <c r="I67" i="13"/>
  <c r="H67" i="13"/>
  <c r="G67" i="13"/>
  <c r="E67" i="13"/>
  <c r="C67" i="13"/>
  <c r="I66" i="13"/>
  <c r="G66" i="13"/>
  <c r="H66" i="13" s="1"/>
  <c r="E66" i="13"/>
  <c r="C66" i="13"/>
  <c r="J66" i="13" s="1"/>
  <c r="K66" i="13" s="1"/>
  <c r="J65" i="13"/>
  <c r="K65" i="13" s="1"/>
  <c r="I65" i="13"/>
  <c r="H65" i="13"/>
  <c r="G65" i="13"/>
  <c r="E65" i="13"/>
  <c r="C65" i="13"/>
  <c r="I64" i="13"/>
  <c r="G64" i="13"/>
  <c r="H64" i="13" s="1"/>
  <c r="E64" i="13"/>
  <c r="C64" i="13"/>
  <c r="J64" i="13" s="1"/>
  <c r="K64" i="13" s="1"/>
  <c r="J63" i="13"/>
  <c r="K63" i="13" s="1"/>
  <c r="I63" i="13"/>
  <c r="H63" i="13"/>
  <c r="G63" i="13"/>
  <c r="E63" i="13"/>
  <c r="C63" i="13"/>
  <c r="I62" i="13"/>
  <c r="G62" i="13"/>
  <c r="H62" i="13" s="1"/>
  <c r="E62" i="13"/>
  <c r="C62" i="13"/>
  <c r="J62" i="13" s="1"/>
  <c r="K62" i="13" s="1"/>
  <c r="J61" i="13"/>
  <c r="K61" i="13" s="1"/>
  <c r="I61" i="13"/>
  <c r="H61" i="13"/>
  <c r="G61" i="13"/>
  <c r="E61" i="13"/>
  <c r="C61" i="13"/>
  <c r="I60" i="13"/>
  <c r="G60" i="13"/>
  <c r="H60" i="13" s="1"/>
  <c r="E60" i="13"/>
  <c r="C60" i="13"/>
  <c r="J60" i="13" s="1"/>
  <c r="K60" i="13" s="1"/>
  <c r="J59" i="13"/>
  <c r="K59" i="13" s="1"/>
  <c r="I59" i="13"/>
  <c r="H59" i="13"/>
  <c r="G59" i="13"/>
  <c r="E59" i="13"/>
  <c r="C59" i="13"/>
  <c r="I58" i="13"/>
  <c r="G58" i="13"/>
  <c r="H58" i="13" s="1"/>
  <c r="E58" i="13"/>
  <c r="C58" i="13"/>
  <c r="J58" i="13" s="1"/>
  <c r="K58" i="13" s="1"/>
  <c r="J57" i="13"/>
  <c r="K57" i="13" s="1"/>
  <c r="I57" i="13"/>
  <c r="H57" i="13"/>
  <c r="G57" i="13"/>
  <c r="E57" i="13"/>
  <c r="C57" i="13"/>
  <c r="I56" i="13"/>
  <c r="G56" i="13"/>
  <c r="H56" i="13" s="1"/>
  <c r="E56" i="13"/>
  <c r="C56" i="13"/>
  <c r="J56" i="13" s="1"/>
  <c r="K56" i="13" s="1"/>
  <c r="J55" i="13"/>
  <c r="K55" i="13" s="1"/>
  <c r="I55" i="13"/>
  <c r="H55" i="13"/>
  <c r="G55" i="13"/>
  <c r="E55" i="13"/>
  <c r="C55" i="13"/>
  <c r="I54" i="13"/>
  <c r="G54" i="13"/>
  <c r="H54" i="13" s="1"/>
  <c r="E54" i="13"/>
  <c r="C54" i="13"/>
  <c r="J54" i="13" s="1"/>
  <c r="K54" i="13" s="1"/>
  <c r="J53" i="13"/>
  <c r="K53" i="13" s="1"/>
  <c r="I53" i="13"/>
  <c r="H53" i="13"/>
  <c r="G53" i="13"/>
  <c r="E53" i="13"/>
  <c r="C53" i="13"/>
  <c r="I52" i="13"/>
  <c r="G52" i="13"/>
  <c r="H52" i="13" s="1"/>
  <c r="E52" i="13"/>
  <c r="C52" i="13"/>
  <c r="J52" i="13" s="1"/>
  <c r="K52" i="13" s="1"/>
  <c r="J51" i="13"/>
  <c r="K51" i="13" s="1"/>
  <c r="I51" i="13"/>
  <c r="H51" i="13"/>
  <c r="G51" i="13"/>
  <c r="E51" i="13"/>
  <c r="C51" i="13"/>
  <c r="I50" i="13"/>
  <c r="G50" i="13"/>
  <c r="H50" i="13" s="1"/>
  <c r="E50" i="13"/>
  <c r="C50" i="13"/>
  <c r="J50" i="13" s="1"/>
  <c r="K50" i="13" s="1"/>
  <c r="J49" i="13"/>
  <c r="K49" i="13" s="1"/>
  <c r="I49" i="13"/>
  <c r="H49" i="13"/>
  <c r="G49" i="13"/>
  <c r="E49" i="13"/>
  <c r="C49" i="13"/>
  <c r="I48" i="13"/>
  <c r="G48" i="13"/>
  <c r="H48" i="13" s="1"/>
  <c r="E48" i="13"/>
  <c r="C48" i="13"/>
  <c r="J48" i="13" s="1"/>
  <c r="K48" i="13" s="1"/>
  <c r="J47" i="13"/>
  <c r="K47" i="13" s="1"/>
  <c r="I47" i="13"/>
  <c r="H47" i="13"/>
  <c r="G47" i="13"/>
  <c r="E47" i="13"/>
  <c r="C47" i="13"/>
  <c r="I46" i="13"/>
  <c r="G46" i="13"/>
  <c r="H46" i="13" s="1"/>
  <c r="E46" i="13"/>
  <c r="C46" i="13"/>
  <c r="J46" i="13" s="1"/>
  <c r="K46" i="13" s="1"/>
  <c r="J45" i="13"/>
  <c r="K45" i="13" s="1"/>
  <c r="I45" i="13"/>
  <c r="H45" i="13"/>
  <c r="G45" i="13"/>
  <c r="E45" i="13"/>
  <c r="C45" i="13"/>
  <c r="I44" i="13"/>
  <c r="G44" i="13"/>
  <c r="H44" i="13" s="1"/>
  <c r="E44" i="13"/>
  <c r="C44" i="13"/>
  <c r="J44" i="13" s="1"/>
  <c r="K44" i="13" s="1"/>
  <c r="J43" i="13"/>
  <c r="K43" i="13" s="1"/>
  <c r="I43" i="13"/>
  <c r="H43" i="13"/>
  <c r="G43" i="13"/>
  <c r="E43" i="13"/>
  <c r="C43" i="13"/>
  <c r="I42" i="13"/>
  <c r="G42" i="13"/>
  <c r="H42" i="13" s="1"/>
  <c r="E42" i="13"/>
  <c r="C42" i="13"/>
  <c r="J42" i="13" s="1"/>
  <c r="K42" i="13" s="1"/>
  <c r="J41" i="13"/>
  <c r="K41" i="13" s="1"/>
  <c r="I41" i="13"/>
  <c r="H41" i="13"/>
  <c r="G41" i="13"/>
  <c r="E41" i="13"/>
  <c r="C41" i="13"/>
  <c r="I40" i="13"/>
  <c r="G40" i="13"/>
  <c r="H40" i="13" s="1"/>
  <c r="E40" i="13"/>
  <c r="C40" i="13"/>
  <c r="J40" i="13" s="1"/>
  <c r="K40" i="13" s="1"/>
  <c r="J39" i="13"/>
  <c r="K39" i="13" s="1"/>
  <c r="I39" i="13"/>
  <c r="H39" i="13"/>
  <c r="G39" i="13"/>
  <c r="E39" i="13"/>
  <c r="C39" i="13"/>
  <c r="I38" i="13"/>
  <c r="G38" i="13"/>
  <c r="H38" i="13" s="1"/>
  <c r="E38" i="13"/>
  <c r="C38" i="13"/>
  <c r="J38" i="13" s="1"/>
  <c r="K38" i="13" s="1"/>
  <c r="J37" i="13"/>
  <c r="K37" i="13" s="1"/>
  <c r="I37" i="13"/>
  <c r="H37" i="13"/>
  <c r="G37" i="13"/>
  <c r="E37" i="13"/>
  <c r="C37" i="13"/>
  <c r="I36" i="13"/>
  <c r="G36" i="13"/>
  <c r="H36" i="13" s="1"/>
  <c r="E36" i="13"/>
  <c r="C36" i="13"/>
  <c r="J36" i="13" s="1"/>
  <c r="K36" i="13" s="1"/>
  <c r="J35" i="13"/>
  <c r="K35" i="13" s="1"/>
  <c r="I35" i="13"/>
  <c r="H35" i="13"/>
  <c r="G35" i="13"/>
  <c r="E35" i="13"/>
  <c r="C35" i="13"/>
  <c r="I34" i="13"/>
  <c r="G34" i="13"/>
  <c r="H34" i="13" s="1"/>
  <c r="E34" i="13"/>
  <c r="C34" i="13"/>
  <c r="J34" i="13" s="1"/>
  <c r="K34" i="13" s="1"/>
  <c r="J33" i="13"/>
  <c r="K33" i="13" s="1"/>
  <c r="I33" i="13"/>
  <c r="H33" i="13"/>
  <c r="G33" i="13"/>
  <c r="E33" i="13"/>
  <c r="C33" i="13"/>
  <c r="I32" i="13"/>
  <c r="G32" i="13"/>
  <c r="H32" i="13" s="1"/>
  <c r="E32" i="13"/>
  <c r="C32" i="13"/>
  <c r="J32" i="13" s="1"/>
  <c r="K32" i="13" s="1"/>
  <c r="J31" i="13"/>
  <c r="K31" i="13" s="1"/>
  <c r="I31" i="13"/>
  <c r="H31" i="13"/>
  <c r="G31" i="13"/>
  <c r="E31" i="13"/>
  <c r="C31" i="13"/>
  <c r="I30" i="13"/>
  <c r="G30" i="13"/>
  <c r="H30" i="13" s="1"/>
  <c r="E30" i="13"/>
  <c r="C30" i="13"/>
  <c r="J30" i="13" s="1"/>
  <c r="K30" i="13" s="1"/>
  <c r="J29" i="13"/>
  <c r="K29" i="13" s="1"/>
  <c r="I29" i="13"/>
  <c r="H29" i="13"/>
  <c r="G29" i="13"/>
  <c r="E29" i="13"/>
  <c r="C29" i="13"/>
  <c r="I28" i="13"/>
  <c r="G28" i="13"/>
  <c r="H28" i="13" s="1"/>
  <c r="E28" i="13"/>
  <c r="C28" i="13"/>
  <c r="J28" i="13" s="1"/>
  <c r="K28" i="13" s="1"/>
  <c r="J27" i="13"/>
  <c r="K27" i="13" s="1"/>
  <c r="I27" i="13"/>
  <c r="H27" i="13"/>
  <c r="G27" i="13"/>
  <c r="E27" i="13"/>
  <c r="C27" i="13"/>
  <c r="I26" i="13"/>
  <c r="G26" i="13"/>
  <c r="H26" i="13" s="1"/>
  <c r="E26" i="13"/>
  <c r="C26" i="13"/>
  <c r="J26" i="13" s="1"/>
  <c r="K26" i="13" s="1"/>
  <c r="J25" i="13"/>
  <c r="K25" i="13" s="1"/>
  <c r="I25" i="13"/>
  <c r="H25" i="13"/>
  <c r="G25" i="13"/>
  <c r="E25" i="13"/>
  <c r="C25" i="13"/>
  <c r="I24" i="13"/>
  <c r="G24" i="13"/>
  <c r="H24" i="13" s="1"/>
  <c r="E24" i="13"/>
  <c r="C24" i="13"/>
  <c r="J24" i="13" s="1"/>
  <c r="K24" i="13" s="1"/>
  <c r="J23" i="13"/>
  <c r="K23" i="13" s="1"/>
  <c r="I23" i="13"/>
  <c r="H23" i="13"/>
  <c r="G23" i="13"/>
  <c r="E23" i="13"/>
  <c r="C23" i="13"/>
  <c r="I22" i="13"/>
  <c r="G22" i="13"/>
  <c r="H22" i="13" s="1"/>
  <c r="E22" i="13"/>
  <c r="C22" i="13"/>
  <c r="J22" i="13" s="1"/>
  <c r="K22" i="13" s="1"/>
  <c r="J21" i="13"/>
  <c r="K21" i="13" s="1"/>
  <c r="I21" i="13"/>
  <c r="H21" i="13"/>
  <c r="G21" i="13"/>
  <c r="E21" i="13"/>
  <c r="C21" i="13"/>
  <c r="I20" i="13"/>
  <c r="G20" i="13"/>
  <c r="H20" i="13" s="1"/>
  <c r="E20" i="13"/>
  <c r="C20" i="13"/>
  <c r="J20" i="13" s="1"/>
  <c r="K20" i="13" s="1"/>
  <c r="J19" i="13"/>
  <c r="K19" i="13" s="1"/>
  <c r="I19" i="13"/>
  <c r="H19" i="13"/>
  <c r="G19" i="13"/>
  <c r="E19" i="13"/>
  <c r="C19" i="13"/>
  <c r="I18" i="13"/>
  <c r="G18" i="13"/>
  <c r="H18" i="13" s="1"/>
  <c r="E18" i="13"/>
  <c r="C18" i="13"/>
  <c r="J18" i="13" s="1"/>
  <c r="K18" i="13" s="1"/>
  <c r="J17" i="13"/>
  <c r="K17" i="13" s="1"/>
  <c r="I17" i="13"/>
  <c r="H17" i="13"/>
  <c r="G17" i="13"/>
  <c r="E17" i="13"/>
  <c r="C17" i="13"/>
  <c r="I16" i="13"/>
  <c r="G16" i="13"/>
  <c r="H16" i="13" s="1"/>
  <c r="E16" i="13"/>
  <c r="C16" i="13"/>
  <c r="J16" i="13" s="1"/>
  <c r="K16" i="13" s="1"/>
  <c r="J15" i="13"/>
  <c r="K15" i="13" s="1"/>
  <c r="I15" i="13"/>
  <c r="H15" i="13"/>
  <c r="G15" i="13"/>
  <c r="E15" i="13"/>
  <c r="C15" i="13"/>
  <c r="I14" i="13"/>
  <c r="G14" i="13"/>
  <c r="H14" i="13" s="1"/>
  <c r="E14" i="13"/>
  <c r="C14" i="13"/>
  <c r="J14" i="13" s="1"/>
  <c r="K14" i="13" s="1"/>
  <c r="J13" i="13"/>
  <c r="K13" i="13" s="1"/>
  <c r="I13" i="13"/>
  <c r="H13" i="13"/>
  <c r="G13" i="13"/>
  <c r="E13" i="13"/>
  <c r="C13" i="13"/>
  <c r="I12" i="13"/>
  <c r="G12" i="13"/>
  <c r="H12" i="13" s="1"/>
  <c r="E12" i="13"/>
  <c r="C12" i="13"/>
  <c r="J12" i="13" s="1"/>
  <c r="K12" i="13" s="1"/>
  <c r="J11" i="13"/>
  <c r="K11" i="13" s="1"/>
  <c r="I11" i="13"/>
  <c r="H11" i="13"/>
  <c r="G11" i="13"/>
  <c r="E11" i="13"/>
  <c r="C11" i="13"/>
  <c r="I10" i="13"/>
  <c r="G10" i="13"/>
  <c r="H10" i="13" s="1"/>
  <c r="E10" i="13"/>
  <c r="C10" i="13"/>
  <c r="J10" i="13" s="1"/>
  <c r="K10" i="13" s="1"/>
  <c r="I9" i="13"/>
  <c r="G9" i="13"/>
  <c r="H9" i="13" s="1"/>
  <c r="E9" i="13"/>
  <c r="C9" i="13"/>
  <c r="J9" i="13" s="1"/>
  <c r="I8" i="13"/>
  <c r="G8" i="13"/>
  <c r="H8" i="13" s="1"/>
  <c r="E8" i="13"/>
  <c r="C8" i="13"/>
  <c r="J8" i="13" s="1"/>
  <c r="BI288" i="8"/>
  <c r="BJ288" i="8" s="1"/>
  <c r="BG288" i="8"/>
  <c r="AZ288" i="8"/>
  <c r="BA288" i="8" s="1"/>
  <c r="AX288" i="8"/>
  <c r="AR288" i="8"/>
  <c r="AQ288" i="8"/>
  <c r="AO288" i="8"/>
  <c r="BI287" i="8"/>
  <c r="BJ287" i="8" s="1"/>
  <c r="BG287" i="8"/>
  <c r="BA287" i="8"/>
  <c r="AZ287" i="8"/>
  <c r="AX287" i="8"/>
  <c r="AQ287" i="8"/>
  <c r="AR287" i="8" s="1"/>
  <c r="AO287" i="8"/>
  <c r="BJ286" i="8"/>
  <c r="BI286" i="8"/>
  <c r="BG286" i="8"/>
  <c r="AZ286" i="8"/>
  <c r="BA286" i="8" s="1"/>
  <c r="AX286" i="8"/>
  <c r="AR286" i="8"/>
  <c r="AQ286" i="8"/>
  <c r="AO286" i="8"/>
  <c r="BI285" i="8"/>
  <c r="BJ285" i="8" s="1"/>
  <c r="BG285" i="8"/>
  <c r="BA285" i="8"/>
  <c r="AZ285" i="8"/>
  <c r="AX285" i="8"/>
  <c r="AQ285" i="8"/>
  <c r="AR285" i="8" s="1"/>
  <c r="AO285" i="8"/>
  <c r="BJ284" i="8"/>
  <c r="BI284" i="8"/>
  <c r="BG284" i="8"/>
  <c r="AZ284" i="8"/>
  <c r="BA284" i="8" s="1"/>
  <c r="AX284" i="8"/>
  <c r="AR284" i="8"/>
  <c r="AQ284" i="8"/>
  <c r="AO284" i="8"/>
  <c r="BI283" i="8"/>
  <c r="BJ283" i="8" s="1"/>
  <c r="BG283" i="8"/>
  <c r="BA283" i="8"/>
  <c r="AZ283" i="8"/>
  <c r="AX283" i="8"/>
  <c r="AQ283" i="8"/>
  <c r="AR283" i="8" s="1"/>
  <c r="AO283" i="8"/>
  <c r="BJ282" i="8"/>
  <c r="BI282" i="8"/>
  <c r="BG282" i="8"/>
  <c r="AZ282" i="8"/>
  <c r="BA282" i="8" s="1"/>
  <c r="AX282" i="8"/>
  <c r="AR282" i="8"/>
  <c r="AQ282" i="8"/>
  <c r="AO282" i="8"/>
  <c r="BJ281" i="8"/>
  <c r="BI281" i="8"/>
  <c r="BG281" i="8"/>
  <c r="BA281" i="8"/>
  <c r="AZ281" i="8"/>
  <c r="AX281" i="8"/>
  <c r="AQ281" i="8"/>
  <c r="AR281" i="8" s="1"/>
  <c r="AO281" i="8"/>
  <c r="BJ280" i="8"/>
  <c r="BI280" i="8"/>
  <c r="BG280" i="8"/>
  <c r="BA280" i="8"/>
  <c r="AZ280" i="8"/>
  <c r="AX280" i="8"/>
  <c r="AR280" i="8"/>
  <c r="AQ280" i="8"/>
  <c r="AO280" i="8"/>
  <c r="BI279" i="8"/>
  <c r="BJ279" i="8" s="1"/>
  <c r="BG279" i="8"/>
  <c r="AZ279" i="8"/>
  <c r="BA279" i="8" s="1"/>
  <c r="AX279" i="8"/>
  <c r="AR279" i="8"/>
  <c r="AQ279" i="8"/>
  <c r="AO279" i="8"/>
  <c r="BJ278" i="8"/>
  <c r="BI278" i="8"/>
  <c r="BG278" i="8"/>
  <c r="AZ278" i="8"/>
  <c r="BA278" i="8" s="1"/>
  <c r="AX278" i="8"/>
  <c r="AQ278" i="8"/>
  <c r="AR278" i="8" s="1"/>
  <c r="AO278" i="8"/>
  <c r="BJ277" i="8"/>
  <c r="BI277" i="8"/>
  <c r="BG277" i="8"/>
  <c r="BA277" i="8"/>
  <c r="AZ277" i="8"/>
  <c r="AX277" i="8"/>
  <c r="AQ277" i="8"/>
  <c r="AR277" i="8" s="1"/>
  <c r="AO277" i="8"/>
  <c r="BI276" i="8"/>
  <c r="BJ276" i="8" s="1"/>
  <c r="BG276" i="8"/>
  <c r="BA276" i="8"/>
  <c r="AZ276" i="8"/>
  <c r="AX276" i="8"/>
  <c r="AR276" i="8"/>
  <c r="AQ276" i="8"/>
  <c r="AO276" i="8"/>
  <c r="BI275" i="8"/>
  <c r="BJ275" i="8" s="1"/>
  <c r="BG275" i="8"/>
  <c r="AZ275" i="8"/>
  <c r="BA275" i="8" s="1"/>
  <c r="AX275" i="8"/>
  <c r="AR275" i="8"/>
  <c r="AQ275" i="8"/>
  <c r="AO275" i="8"/>
  <c r="BJ274" i="8"/>
  <c r="BI274" i="8"/>
  <c r="BG274" i="8"/>
  <c r="AZ274" i="8"/>
  <c r="BA274" i="8" s="1"/>
  <c r="AX274" i="8"/>
  <c r="AQ274" i="8"/>
  <c r="AR274" i="8" s="1"/>
  <c r="AO274" i="8"/>
  <c r="BJ273" i="8"/>
  <c r="BI273" i="8"/>
  <c r="BG273" i="8"/>
  <c r="BA273" i="8"/>
  <c r="AZ273" i="8"/>
  <c r="AX273" i="8"/>
  <c r="AQ273" i="8"/>
  <c r="AR273" i="8" s="1"/>
  <c r="AO273" i="8"/>
  <c r="BI272" i="8"/>
  <c r="BJ272" i="8" s="1"/>
  <c r="BG272" i="8"/>
  <c r="BA272" i="8"/>
  <c r="AZ272" i="8"/>
  <c r="AX272" i="8"/>
  <c r="AR272" i="8"/>
  <c r="AQ272" i="8"/>
  <c r="AO272" i="8"/>
  <c r="BI271" i="8"/>
  <c r="BJ271" i="8" s="1"/>
  <c r="BG271" i="8"/>
  <c r="AZ271" i="8"/>
  <c r="BA271" i="8" s="1"/>
  <c r="AX271" i="8"/>
  <c r="AR271" i="8"/>
  <c r="AQ271" i="8"/>
  <c r="AO271" i="8"/>
  <c r="BJ270" i="8"/>
  <c r="BI270" i="8"/>
  <c r="BG270" i="8"/>
  <c r="AZ270" i="8"/>
  <c r="BA270" i="8" s="1"/>
  <c r="AX270" i="8"/>
  <c r="AQ270" i="8"/>
  <c r="AR270" i="8" s="1"/>
  <c r="AO270" i="8"/>
  <c r="BJ269" i="8"/>
  <c r="BI269" i="8"/>
  <c r="BG269" i="8"/>
  <c r="BA269" i="8"/>
  <c r="AZ269" i="8"/>
  <c r="AX269" i="8"/>
  <c r="AQ269" i="8"/>
  <c r="AR269" i="8" s="1"/>
  <c r="AO269" i="8"/>
  <c r="BI268" i="8"/>
  <c r="BJ268" i="8" s="1"/>
  <c r="BG268" i="8"/>
  <c r="BA268" i="8"/>
  <c r="AZ268" i="8"/>
  <c r="AX268" i="8"/>
  <c r="AR268" i="8"/>
  <c r="AQ268" i="8"/>
  <c r="AO268" i="8"/>
  <c r="BI267" i="8"/>
  <c r="BJ267" i="8" s="1"/>
  <c r="BG267" i="8"/>
  <c r="AZ267" i="8"/>
  <c r="BA267" i="8" s="1"/>
  <c r="AX267" i="8"/>
  <c r="AR267" i="8"/>
  <c r="AQ267" i="8"/>
  <c r="AO267" i="8"/>
  <c r="BJ266" i="8"/>
  <c r="BI266" i="8"/>
  <c r="BG266" i="8"/>
  <c r="AZ266" i="8"/>
  <c r="BA266" i="8" s="1"/>
  <c r="AX266" i="8"/>
  <c r="AQ266" i="8"/>
  <c r="AR266" i="8" s="1"/>
  <c r="AO266" i="8"/>
  <c r="BJ265" i="8"/>
  <c r="BI265" i="8"/>
  <c r="BG265" i="8"/>
  <c r="BA265" i="8"/>
  <c r="AZ265" i="8"/>
  <c r="AX265" i="8"/>
  <c r="AQ265" i="8"/>
  <c r="AR265" i="8" s="1"/>
  <c r="AO265" i="8"/>
  <c r="BI264" i="8"/>
  <c r="BJ264" i="8" s="1"/>
  <c r="BG264" i="8"/>
  <c r="BA264" i="8"/>
  <c r="AZ264" i="8"/>
  <c r="AX264" i="8"/>
  <c r="AR264" i="8"/>
  <c r="AQ264" i="8"/>
  <c r="AO264" i="8"/>
  <c r="BI263" i="8"/>
  <c r="BJ263" i="8" s="1"/>
  <c r="BG263" i="8"/>
  <c r="AZ263" i="8"/>
  <c r="BA263" i="8" s="1"/>
  <c r="AX263" i="8"/>
  <c r="AR263" i="8"/>
  <c r="AQ263" i="8"/>
  <c r="AO263" i="8"/>
  <c r="BJ262" i="8"/>
  <c r="BI262" i="8"/>
  <c r="BG262" i="8"/>
  <c r="AZ262" i="8"/>
  <c r="BA262" i="8" s="1"/>
  <c r="AX262" i="8"/>
  <c r="AQ262" i="8"/>
  <c r="AR262" i="8" s="1"/>
  <c r="AO262" i="8"/>
  <c r="BJ261" i="8"/>
  <c r="BI261" i="8"/>
  <c r="BG261" i="8"/>
  <c r="BA261" i="8"/>
  <c r="AZ261" i="8"/>
  <c r="AX261" i="8"/>
  <c r="AQ261" i="8"/>
  <c r="AR261" i="8" s="1"/>
  <c r="AO261" i="8"/>
  <c r="BI260" i="8"/>
  <c r="BJ260" i="8" s="1"/>
  <c r="BG260" i="8"/>
  <c r="BA260" i="8"/>
  <c r="AZ260" i="8"/>
  <c r="AX260" i="8"/>
  <c r="AR260" i="8"/>
  <c r="AQ260" i="8"/>
  <c r="AO260" i="8"/>
  <c r="BI259" i="8"/>
  <c r="BJ259" i="8" s="1"/>
  <c r="BG259" i="8"/>
  <c r="AZ259" i="8"/>
  <c r="BA259" i="8" s="1"/>
  <c r="AX259" i="8"/>
  <c r="AR259" i="8"/>
  <c r="AQ259" i="8"/>
  <c r="AO259" i="8"/>
  <c r="BJ258" i="8"/>
  <c r="BI258" i="8"/>
  <c r="BG258" i="8"/>
  <c r="AZ258" i="8"/>
  <c r="BA258" i="8" s="1"/>
  <c r="AX258" i="8"/>
  <c r="AQ258" i="8"/>
  <c r="AR258" i="8" s="1"/>
  <c r="AO258" i="8"/>
  <c r="BJ257" i="8"/>
  <c r="BI257" i="8"/>
  <c r="BG257" i="8"/>
  <c r="BA257" i="8"/>
  <c r="AZ257" i="8"/>
  <c r="AX257" i="8"/>
  <c r="AQ257" i="8"/>
  <c r="AR257" i="8" s="1"/>
  <c r="AO257" i="8"/>
  <c r="BI256" i="8"/>
  <c r="BJ256" i="8" s="1"/>
  <c r="BG256" i="8"/>
  <c r="BA256" i="8"/>
  <c r="AZ256" i="8"/>
  <c r="AX256" i="8"/>
  <c r="AR256" i="8"/>
  <c r="AQ256" i="8"/>
  <c r="AO256" i="8"/>
  <c r="BI255" i="8"/>
  <c r="BJ255" i="8" s="1"/>
  <c r="BG255" i="8"/>
  <c r="AZ255" i="8"/>
  <c r="BA255" i="8" s="1"/>
  <c r="AX255" i="8"/>
  <c r="AR255" i="8"/>
  <c r="AQ255" i="8"/>
  <c r="AO255" i="8"/>
  <c r="BJ254" i="8"/>
  <c r="BI254" i="8"/>
  <c r="BG254" i="8"/>
  <c r="AZ254" i="8"/>
  <c r="BA254" i="8" s="1"/>
  <c r="AX254" i="8"/>
  <c r="AQ254" i="8"/>
  <c r="AR254" i="8" s="1"/>
  <c r="AO254" i="8"/>
  <c r="BJ253" i="8"/>
  <c r="BI253" i="8"/>
  <c r="BG253" i="8"/>
  <c r="BA253" i="8"/>
  <c r="AZ253" i="8"/>
  <c r="AX253" i="8"/>
  <c r="AQ253" i="8"/>
  <c r="AR253" i="8" s="1"/>
  <c r="AO253" i="8"/>
  <c r="BI252" i="8"/>
  <c r="BJ252" i="8" s="1"/>
  <c r="BG252" i="8"/>
  <c r="BA252" i="8"/>
  <c r="AZ252" i="8"/>
  <c r="AX252" i="8"/>
  <c r="AR252" i="8"/>
  <c r="AQ252" i="8"/>
  <c r="AO252" i="8"/>
  <c r="BI251" i="8"/>
  <c r="BJ251" i="8" s="1"/>
  <c r="BG251" i="8"/>
  <c r="AZ251" i="8"/>
  <c r="BA251" i="8" s="1"/>
  <c r="AX251" i="8"/>
  <c r="AR251" i="8"/>
  <c r="AQ251" i="8"/>
  <c r="AO251" i="8"/>
  <c r="BJ250" i="8"/>
  <c r="BI250" i="8"/>
  <c r="BG250" i="8"/>
  <c r="AZ250" i="8"/>
  <c r="BA250" i="8" s="1"/>
  <c r="AX250" i="8"/>
  <c r="AQ250" i="8"/>
  <c r="AR250" i="8" s="1"/>
  <c r="AO250" i="8"/>
  <c r="BJ249" i="8"/>
  <c r="BI249" i="8"/>
  <c r="BG249" i="8"/>
  <c r="BA249" i="8"/>
  <c r="AZ249" i="8"/>
  <c r="AX249" i="8"/>
  <c r="AQ249" i="8"/>
  <c r="AR249" i="8" s="1"/>
  <c r="AO249" i="8"/>
  <c r="BI248" i="8"/>
  <c r="BJ248" i="8" s="1"/>
  <c r="BG248" i="8"/>
  <c r="BA248" i="8"/>
  <c r="AZ248" i="8"/>
  <c r="AX248" i="8"/>
  <c r="AR248" i="8"/>
  <c r="AQ248" i="8"/>
  <c r="AO248" i="8"/>
  <c r="BI247" i="8"/>
  <c r="BJ247" i="8" s="1"/>
  <c r="BG247" i="8"/>
  <c r="AZ247" i="8"/>
  <c r="BA247" i="8" s="1"/>
  <c r="AX247" i="8"/>
  <c r="AR247" i="8"/>
  <c r="AQ247" i="8"/>
  <c r="AO247" i="8"/>
  <c r="BJ246" i="8"/>
  <c r="BI246" i="8"/>
  <c r="BG246" i="8"/>
  <c r="AZ246" i="8"/>
  <c r="BA246" i="8" s="1"/>
  <c r="AX246" i="8"/>
  <c r="AQ246" i="8"/>
  <c r="AR246" i="8" s="1"/>
  <c r="AO246" i="8"/>
  <c r="BJ245" i="8"/>
  <c r="BI245" i="8"/>
  <c r="BG245" i="8"/>
  <c r="BA245" i="8"/>
  <c r="AZ245" i="8"/>
  <c r="AX245" i="8"/>
  <c r="AQ245" i="8"/>
  <c r="AR245" i="8" s="1"/>
  <c r="AO245" i="8"/>
  <c r="BI244" i="8"/>
  <c r="BJ244" i="8" s="1"/>
  <c r="BG244" i="8"/>
  <c r="BA244" i="8"/>
  <c r="AZ244" i="8"/>
  <c r="AX244" i="8"/>
  <c r="AR244" i="8"/>
  <c r="AQ244" i="8"/>
  <c r="AO244" i="8"/>
  <c r="BI243" i="8"/>
  <c r="BJ243" i="8" s="1"/>
  <c r="BG243" i="8"/>
  <c r="AZ243" i="8"/>
  <c r="BA243" i="8" s="1"/>
  <c r="AX243" i="8"/>
  <c r="AR243" i="8"/>
  <c r="AQ243" i="8"/>
  <c r="AO243" i="8"/>
  <c r="BJ242" i="8"/>
  <c r="BI242" i="8"/>
  <c r="BG242" i="8"/>
  <c r="AZ242" i="8"/>
  <c r="BA242" i="8" s="1"/>
  <c r="AX242" i="8"/>
  <c r="AQ242" i="8"/>
  <c r="AR242" i="8" s="1"/>
  <c r="AO242" i="8"/>
  <c r="BJ241" i="8"/>
  <c r="BI241" i="8"/>
  <c r="BG241" i="8"/>
  <c r="BA241" i="8"/>
  <c r="AZ241" i="8"/>
  <c r="AX241" i="8"/>
  <c r="AQ241" i="8"/>
  <c r="AR241" i="8" s="1"/>
  <c r="AO241" i="8"/>
  <c r="BI240" i="8"/>
  <c r="BJ240" i="8" s="1"/>
  <c r="BG240" i="8"/>
  <c r="BA240" i="8"/>
  <c r="AZ240" i="8"/>
  <c r="AX240" i="8"/>
  <c r="AR240" i="8"/>
  <c r="AQ240" i="8"/>
  <c r="AO240" i="8"/>
  <c r="BI239" i="8"/>
  <c r="BJ239" i="8" s="1"/>
  <c r="BG239" i="8"/>
  <c r="AZ239" i="8"/>
  <c r="BA239" i="8" s="1"/>
  <c r="AX239" i="8"/>
  <c r="AR239" i="8"/>
  <c r="AQ239" i="8"/>
  <c r="AO239" i="8"/>
  <c r="BJ238" i="8"/>
  <c r="BI238" i="8"/>
  <c r="BG238" i="8"/>
  <c r="AZ238" i="8"/>
  <c r="BA238" i="8" s="1"/>
  <c r="AX238" i="8"/>
  <c r="AQ238" i="8"/>
  <c r="AR238" i="8" s="1"/>
  <c r="AO238" i="8"/>
  <c r="BJ237" i="8"/>
  <c r="BI237" i="8"/>
  <c r="BG237" i="8"/>
  <c r="BA237" i="8"/>
  <c r="AZ237" i="8"/>
  <c r="AX237" i="8"/>
  <c r="AQ237" i="8"/>
  <c r="AR237" i="8" s="1"/>
  <c r="AO237" i="8"/>
  <c r="BI236" i="8"/>
  <c r="BJ236" i="8" s="1"/>
  <c r="BG236" i="8"/>
  <c r="BA236" i="8"/>
  <c r="AZ236" i="8"/>
  <c r="AX236" i="8"/>
  <c r="AR236" i="8"/>
  <c r="AQ236" i="8"/>
  <c r="AO236" i="8"/>
  <c r="BI235" i="8"/>
  <c r="BJ235" i="8" s="1"/>
  <c r="BG235" i="8"/>
  <c r="AZ235" i="8"/>
  <c r="BA235" i="8" s="1"/>
  <c r="AX235" i="8"/>
  <c r="AR235" i="8"/>
  <c r="AQ235" i="8"/>
  <c r="AO235" i="8"/>
  <c r="BJ234" i="8"/>
  <c r="BI234" i="8"/>
  <c r="BG234" i="8"/>
  <c r="AZ234" i="8"/>
  <c r="BA234" i="8" s="1"/>
  <c r="AX234" i="8"/>
  <c r="AQ234" i="8"/>
  <c r="AR234" i="8" s="1"/>
  <c r="AO234" i="8"/>
  <c r="BJ233" i="8"/>
  <c r="BI233" i="8"/>
  <c r="BG233" i="8"/>
  <c r="BA233" i="8"/>
  <c r="AZ233" i="8"/>
  <c r="AX233" i="8"/>
  <c r="AQ233" i="8"/>
  <c r="AR233" i="8" s="1"/>
  <c r="AO233" i="8"/>
  <c r="BI232" i="8"/>
  <c r="BJ232" i="8" s="1"/>
  <c r="BG232" i="8"/>
  <c r="BA232" i="8"/>
  <c r="AZ232" i="8"/>
  <c r="AX232" i="8"/>
  <c r="AR232" i="8"/>
  <c r="AQ232" i="8"/>
  <c r="AO232" i="8"/>
  <c r="BI231" i="8"/>
  <c r="BJ231" i="8" s="1"/>
  <c r="BG231" i="8"/>
  <c r="AZ231" i="8"/>
  <c r="BA231" i="8" s="1"/>
  <c r="AX231" i="8"/>
  <c r="AR231" i="8"/>
  <c r="AQ231" i="8"/>
  <c r="AO231" i="8"/>
  <c r="BJ230" i="8"/>
  <c r="BI230" i="8"/>
  <c r="BG230" i="8"/>
  <c r="AZ230" i="8"/>
  <c r="BA230" i="8" s="1"/>
  <c r="AX230" i="8"/>
  <c r="AQ230" i="8"/>
  <c r="AR230" i="8" s="1"/>
  <c r="AO230" i="8"/>
  <c r="BJ229" i="8"/>
  <c r="BI229" i="8"/>
  <c r="BG229" i="8"/>
  <c r="BA229" i="8"/>
  <c r="AZ229" i="8"/>
  <c r="AX229" i="8"/>
  <c r="AQ229" i="8"/>
  <c r="AR229" i="8" s="1"/>
  <c r="AO229" i="8"/>
  <c r="BI228" i="8"/>
  <c r="BJ228" i="8" s="1"/>
  <c r="BG228" i="8"/>
  <c r="BA228" i="8"/>
  <c r="AZ228" i="8"/>
  <c r="AX228" i="8"/>
  <c r="AR228" i="8"/>
  <c r="AQ228" i="8"/>
  <c r="AO228" i="8"/>
  <c r="BI227" i="8"/>
  <c r="BJ227" i="8" s="1"/>
  <c r="BG227" i="8"/>
  <c r="AZ227" i="8"/>
  <c r="BA227" i="8" s="1"/>
  <c r="AX227" i="8"/>
  <c r="AR227" i="8"/>
  <c r="AQ227" i="8"/>
  <c r="AO227" i="8"/>
  <c r="BJ226" i="8"/>
  <c r="BI226" i="8"/>
  <c r="BG226" i="8"/>
  <c r="AZ226" i="8"/>
  <c r="BA226" i="8" s="1"/>
  <c r="AX226" i="8"/>
  <c r="AQ226" i="8"/>
  <c r="AR226" i="8" s="1"/>
  <c r="AO226" i="8"/>
  <c r="BJ225" i="8"/>
  <c r="BI225" i="8"/>
  <c r="BG225" i="8"/>
  <c r="BA225" i="8"/>
  <c r="AZ225" i="8"/>
  <c r="AX225" i="8"/>
  <c r="AQ225" i="8"/>
  <c r="AR225" i="8" s="1"/>
  <c r="AO225" i="8"/>
  <c r="BI224" i="8"/>
  <c r="BJ224" i="8" s="1"/>
  <c r="BG224" i="8"/>
  <c r="BA224" i="8"/>
  <c r="AZ224" i="8"/>
  <c r="AX224" i="8"/>
  <c r="AR224" i="8"/>
  <c r="AQ224" i="8"/>
  <c r="AO224" i="8"/>
  <c r="BI223" i="8"/>
  <c r="BJ223" i="8" s="1"/>
  <c r="BG223" i="8"/>
  <c r="AZ223" i="8"/>
  <c r="BA223" i="8" s="1"/>
  <c r="AX223" i="8"/>
  <c r="AR223" i="8"/>
  <c r="AQ223" i="8"/>
  <c r="AO223" i="8"/>
  <c r="BJ222" i="8"/>
  <c r="BI222" i="8"/>
  <c r="BG222" i="8"/>
  <c r="AZ222" i="8"/>
  <c r="BA222" i="8" s="1"/>
  <c r="AX222" i="8"/>
  <c r="AQ222" i="8"/>
  <c r="AR222" i="8" s="1"/>
  <c r="AO222" i="8"/>
  <c r="BJ221" i="8"/>
  <c r="BI221" i="8"/>
  <c r="BG221" i="8"/>
  <c r="BA221" i="8"/>
  <c r="AZ221" i="8"/>
  <c r="AX221" i="8"/>
  <c r="AQ221" i="8"/>
  <c r="AR221" i="8" s="1"/>
  <c r="AO221" i="8"/>
  <c r="BI220" i="8"/>
  <c r="BJ220" i="8" s="1"/>
  <c r="BG220" i="8"/>
  <c r="BA220" i="8"/>
  <c r="AZ220" i="8"/>
  <c r="AX220" i="8"/>
  <c r="AR220" i="8"/>
  <c r="AQ220" i="8"/>
  <c r="AO220" i="8"/>
  <c r="BI219" i="8"/>
  <c r="BJ219" i="8" s="1"/>
  <c r="BG219" i="8"/>
  <c r="AZ219" i="8"/>
  <c r="BA219" i="8" s="1"/>
  <c r="AX219" i="8"/>
  <c r="AR219" i="8"/>
  <c r="AQ219" i="8"/>
  <c r="AO219" i="8"/>
  <c r="BJ218" i="8"/>
  <c r="BI218" i="8"/>
  <c r="BG218" i="8"/>
  <c r="AZ218" i="8"/>
  <c r="BA218" i="8" s="1"/>
  <c r="AX218" i="8"/>
  <c r="AQ218" i="8"/>
  <c r="AR218" i="8" s="1"/>
  <c r="AO218" i="8"/>
  <c r="BJ217" i="8"/>
  <c r="BI217" i="8"/>
  <c r="BG217" i="8"/>
  <c r="BA217" i="8"/>
  <c r="AZ217" i="8"/>
  <c r="AX217" i="8"/>
  <c r="AQ217" i="8"/>
  <c r="AR217" i="8" s="1"/>
  <c r="AO217" i="8"/>
  <c r="BI216" i="8"/>
  <c r="BJ216" i="8" s="1"/>
  <c r="BG216" i="8"/>
  <c r="BA216" i="8"/>
  <c r="AZ216" i="8"/>
  <c r="AX216" i="8"/>
  <c r="AR216" i="8"/>
  <c r="AQ216" i="8"/>
  <c r="AO216" i="8"/>
  <c r="BI215" i="8"/>
  <c r="BJ215" i="8" s="1"/>
  <c r="BG215" i="8"/>
  <c r="AZ215" i="8"/>
  <c r="BA215" i="8" s="1"/>
  <c r="AX215" i="8"/>
  <c r="AR215" i="8"/>
  <c r="AQ215" i="8"/>
  <c r="AO215" i="8"/>
  <c r="BJ214" i="8"/>
  <c r="BI214" i="8"/>
  <c r="BG214" i="8"/>
  <c r="AZ214" i="8"/>
  <c r="BA214" i="8" s="1"/>
  <c r="AX214" i="8"/>
  <c r="AQ214" i="8"/>
  <c r="AR214" i="8" s="1"/>
  <c r="AO214" i="8"/>
  <c r="BJ213" i="8"/>
  <c r="BI213" i="8"/>
  <c r="BG213" i="8"/>
  <c r="AZ213" i="8"/>
  <c r="BA213" i="8" s="1"/>
  <c r="AX213" i="8"/>
  <c r="AQ213" i="8"/>
  <c r="AR213" i="8" s="1"/>
  <c r="AO213" i="8"/>
  <c r="BI212" i="8"/>
  <c r="BJ212" i="8" s="1"/>
  <c r="BG212" i="8"/>
  <c r="BA212" i="8"/>
  <c r="AZ212" i="8"/>
  <c r="AX212" i="8"/>
  <c r="AR212" i="8"/>
  <c r="AQ212" i="8"/>
  <c r="AO212" i="8"/>
  <c r="BI211" i="8"/>
  <c r="BJ211" i="8" s="1"/>
  <c r="BG211" i="8"/>
  <c r="AZ211" i="8"/>
  <c r="BA211" i="8" s="1"/>
  <c r="AX211" i="8"/>
  <c r="AR211" i="8"/>
  <c r="AQ211" i="8"/>
  <c r="AO211" i="8"/>
  <c r="BI210" i="8"/>
  <c r="BJ210" i="8" s="1"/>
  <c r="BG210" i="8"/>
  <c r="AZ210" i="8"/>
  <c r="BA210" i="8" s="1"/>
  <c r="AX210" i="8"/>
  <c r="AQ210" i="8"/>
  <c r="AR210" i="8" s="1"/>
  <c r="AO210" i="8"/>
  <c r="BJ209" i="8"/>
  <c r="BI209" i="8"/>
  <c r="BG209" i="8"/>
  <c r="BA209" i="8"/>
  <c r="AZ209" i="8"/>
  <c r="AX209" i="8"/>
  <c r="AQ209" i="8"/>
  <c r="AR209" i="8" s="1"/>
  <c r="AO209" i="8"/>
  <c r="BI208" i="8"/>
  <c r="BJ208" i="8" s="1"/>
  <c r="BG208" i="8"/>
  <c r="BA208" i="8"/>
  <c r="AZ208" i="8"/>
  <c r="AX208" i="8"/>
  <c r="AQ208" i="8"/>
  <c r="AR208" i="8" s="1"/>
  <c r="AO208" i="8"/>
  <c r="BI207" i="8"/>
  <c r="BJ207" i="8" s="1"/>
  <c r="BG207" i="8"/>
  <c r="AZ207" i="8"/>
  <c r="BA207" i="8" s="1"/>
  <c r="AX207" i="8"/>
  <c r="AR207" i="8"/>
  <c r="AQ207" i="8"/>
  <c r="AO207" i="8"/>
  <c r="BI206" i="8"/>
  <c r="BJ206" i="8" s="1"/>
  <c r="BG206" i="8"/>
  <c r="BA206" i="8"/>
  <c r="AZ206" i="8"/>
  <c r="AX206" i="8"/>
  <c r="AQ206" i="8"/>
  <c r="AR206" i="8" s="1"/>
  <c r="AO206" i="8"/>
  <c r="BJ205" i="8"/>
  <c r="BI205" i="8"/>
  <c r="BG205" i="8"/>
  <c r="BA205" i="8"/>
  <c r="AZ205" i="8"/>
  <c r="AX205" i="8"/>
  <c r="AQ205" i="8"/>
  <c r="AR205" i="8" s="1"/>
  <c r="AO205" i="8"/>
  <c r="BI204" i="8"/>
  <c r="BJ204" i="8" s="1"/>
  <c r="BG204" i="8"/>
  <c r="BA204" i="8"/>
  <c r="AZ204" i="8"/>
  <c r="AX204" i="8"/>
  <c r="AR204" i="8"/>
  <c r="AQ204" i="8"/>
  <c r="AO204" i="8"/>
  <c r="BI203" i="8"/>
  <c r="BJ203" i="8" s="1"/>
  <c r="BG203" i="8"/>
  <c r="AZ203" i="8"/>
  <c r="BA203" i="8" s="1"/>
  <c r="AX203" i="8"/>
  <c r="AR203" i="8"/>
  <c r="AQ203" i="8"/>
  <c r="AO203" i="8"/>
  <c r="BI202" i="8"/>
  <c r="BJ202" i="8" s="1"/>
  <c r="BG202" i="8"/>
  <c r="AZ202" i="8"/>
  <c r="BA202" i="8" s="1"/>
  <c r="AX202" i="8"/>
  <c r="AQ202" i="8"/>
  <c r="AR202" i="8" s="1"/>
  <c r="AO202" i="8"/>
  <c r="BJ201" i="8"/>
  <c r="BI201" i="8"/>
  <c r="BG201" i="8"/>
  <c r="AZ201" i="8"/>
  <c r="BA201" i="8" s="1"/>
  <c r="AX201" i="8"/>
  <c r="AR201" i="8"/>
  <c r="AQ201" i="8"/>
  <c r="AO201" i="8"/>
  <c r="BI200" i="8"/>
  <c r="BJ200" i="8" s="1"/>
  <c r="BG200" i="8"/>
  <c r="BA200" i="8"/>
  <c r="AZ200" i="8"/>
  <c r="AX200" i="8"/>
  <c r="AR200" i="8"/>
  <c r="AQ200" i="8"/>
  <c r="AO200" i="8"/>
  <c r="BI199" i="8"/>
  <c r="BJ199" i="8" s="1"/>
  <c r="BG199" i="8"/>
  <c r="AZ199" i="8"/>
  <c r="BA199" i="8" s="1"/>
  <c r="AX199" i="8"/>
  <c r="AR199" i="8"/>
  <c r="AQ199" i="8"/>
  <c r="AO199" i="8"/>
  <c r="BJ198" i="8"/>
  <c r="BI198" i="8"/>
  <c r="BG198" i="8"/>
  <c r="AZ198" i="8"/>
  <c r="BA198" i="8" s="1"/>
  <c r="AX198" i="8"/>
  <c r="AQ198" i="8"/>
  <c r="AR198" i="8" s="1"/>
  <c r="AO198" i="8"/>
  <c r="BJ197" i="8"/>
  <c r="BI197" i="8"/>
  <c r="BG197" i="8"/>
  <c r="AZ197" i="8"/>
  <c r="BA197" i="8" s="1"/>
  <c r="AX197" i="8"/>
  <c r="AQ197" i="8"/>
  <c r="AR197" i="8" s="1"/>
  <c r="AO197" i="8"/>
  <c r="BI196" i="8"/>
  <c r="BJ196" i="8" s="1"/>
  <c r="BG196" i="8"/>
  <c r="BA196" i="8"/>
  <c r="AZ196" i="8"/>
  <c r="AX196" i="8"/>
  <c r="AQ196" i="8"/>
  <c r="AR196" i="8" s="1"/>
  <c r="AO196" i="8"/>
  <c r="BJ195" i="8"/>
  <c r="BI195" i="8"/>
  <c r="BG195" i="8"/>
  <c r="AZ195" i="8"/>
  <c r="BA195" i="8" s="1"/>
  <c r="AX195" i="8"/>
  <c r="AR195" i="8"/>
  <c r="AQ195" i="8"/>
  <c r="AO195" i="8"/>
  <c r="BJ194" i="8"/>
  <c r="BI194" i="8"/>
  <c r="BG194" i="8"/>
  <c r="AZ194" i="8"/>
  <c r="BA194" i="8" s="1"/>
  <c r="AX194" i="8"/>
  <c r="AQ194" i="8"/>
  <c r="AR194" i="8" s="1"/>
  <c r="AO194" i="8"/>
  <c r="BJ193" i="8"/>
  <c r="BI193" i="8"/>
  <c r="BG193" i="8"/>
  <c r="BA193" i="8"/>
  <c r="AZ193" i="8"/>
  <c r="AX193" i="8"/>
  <c r="AQ193" i="8"/>
  <c r="AR193" i="8" s="1"/>
  <c r="AO193" i="8"/>
  <c r="BI192" i="8"/>
  <c r="BJ192" i="8" s="1"/>
  <c r="BG192" i="8"/>
  <c r="BA192" i="8"/>
  <c r="AZ192" i="8"/>
  <c r="AX192" i="8"/>
  <c r="AQ192" i="8"/>
  <c r="AR192" i="8" s="1"/>
  <c r="AO192" i="8"/>
  <c r="BI191" i="8"/>
  <c r="BJ191" i="8" s="1"/>
  <c r="BG191" i="8"/>
  <c r="AZ191" i="8"/>
  <c r="BA191" i="8" s="1"/>
  <c r="AX191" i="8"/>
  <c r="AR191" i="8"/>
  <c r="AQ191" i="8"/>
  <c r="AO191" i="8"/>
  <c r="BI190" i="8"/>
  <c r="BJ190" i="8" s="1"/>
  <c r="BG190" i="8"/>
  <c r="BA190" i="8"/>
  <c r="AZ190" i="8"/>
  <c r="AX190" i="8"/>
  <c r="AQ190" i="8"/>
  <c r="AR190" i="8" s="1"/>
  <c r="AO190" i="8"/>
  <c r="BJ189" i="8"/>
  <c r="BI189" i="8"/>
  <c r="BG189" i="8"/>
  <c r="BA189" i="8"/>
  <c r="AZ189" i="8"/>
  <c r="AX189" i="8"/>
  <c r="AQ189" i="8"/>
  <c r="AR189" i="8" s="1"/>
  <c r="AO189" i="8"/>
  <c r="BI188" i="8"/>
  <c r="BJ188" i="8" s="1"/>
  <c r="BG188" i="8"/>
  <c r="BA188" i="8"/>
  <c r="AZ188" i="8"/>
  <c r="AX188" i="8"/>
  <c r="AR188" i="8"/>
  <c r="AQ188" i="8"/>
  <c r="AO188" i="8"/>
  <c r="BI187" i="8"/>
  <c r="BJ187" i="8" s="1"/>
  <c r="BG187" i="8"/>
  <c r="AZ187" i="8"/>
  <c r="BA187" i="8" s="1"/>
  <c r="AX187" i="8"/>
  <c r="AR187" i="8"/>
  <c r="AQ187" i="8"/>
  <c r="AO187" i="8"/>
  <c r="BI186" i="8"/>
  <c r="BJ186" i="8" s="1"/>
  <c r="BG186" i="8"/>
  <c r="AZ186" i="8"/>
  <c r="BA186" i="8" s="1"/>
  <c r="AX186" i="8"/>
  <c r="AQ186" i="8"/>
  <c r="AR186" i="8" s="1"/>
  <c r="AO186" i="8"/>
  <c r="BJ185" i="8"/>
  <c r="BI185" i="8"/>
  <c r="BG185" i="8"/>
  <c r="AZ185" i="8"/>
  <c r="BA185" i="8" s="1"/>
  <c r="AX185" i="8"/>
  <c r="AR185" i="8"/>
  <c r="AQ185" i="8"/>
  <c r="AO185" i="8"/>
  <c r="BI184" i="8"/>
  <c r="BJ184" i="8" s="1"/>
  <c r="BG184" i="8"/>
  <c r="BA184" i="8"/>
  <c r="AZ184" i="8"/>
  <c r="AX184" i="8"/>
  <c r="AR184" i="8"/>
  <c r="AQ184" i="8"/>
  <c r="AO184" i="8"/>
  <c r="BI183" i="8"/>
  <c r="BJ183" i="8" s="1"/>
  <c r="BG183" i="8"/>
  <c r="AZ183" i="8"/>
  <c r="BA183" i="8" s="1"/>
  <c r="AX183" i="8"/>
  <c r="AR183" i="8"/>
  <c r="AQ183" i="8"/>
  <c r="AO183" i="8"/>
  <c r="BJ182" i="8"/>
  <c r="BI182" i="8"/>
  <c r="BG182" i="8"/>
  <c r="AZ182" i="8"/>
  <c r="BA182" i="8" s="1"/>
  <c r="AX182" i="8"/>
  <c r="AQ182" i="8"/>
  <c r="AR182" i="8" s="1"/>
  <c r="AO182" i="8"/>
  <c r="BJ181" i="8"/>
  <c r="BI181" i="8"/>
  <c r="BG181" i="8"/>
  <c r="AZ181" i="8"/>
  <c r="BA181" i="8" s="1"/>
  <c r="AX181" i="8"/>
  <c r="AQ181" i="8"/>
  <c r="AR181" i="8" s="1"/>
  <c r="AO181" i="8"/>
  <c r="BI180" i="8"/>
  <c r="BJ180" i="8" s="1"/>
  <c r="BG180" i="8"/>
  <c r="BA180" i="8"/>
  <c r="AZ180" i="8"/>
  <c r="AX180" i="8"/>
  <c r="AQ180" i="8"/>
  <c r="AR180" i="8" s="1"/>
  <c r="AO180" i="8"/>
  <c r="BJ179" i="8"/>
  <c r="BI179" i="8"/>
  <c r="BG179" i="8"/>
  <c r="AZ179" i="8"/>
  <c r="BA179" i="8" s="1"/>
  <c r="AX179" i="8"/>
  <c r="AR179" i="8"/>
  <c r="AQ179" i="8"/>
  <c r="AO179" i="8"/>
  <c r="BJ178" i="8"/>
  <c r="BI178" i="8"/>
  <c r="BG178" i="8"/>
  <c r="AZ178" i="8"/>
  <c r="BA178" i="8" s="1"/>
  <c r="AX178" i="8"/>
  <c r="AQ178" i="8"/>
  <c r="AR178" i="8" s="1"/>
  <c r="AO178" i="8"/>
  <c r="BJ177" i="8"/>
  <c r="BI177" i="8"/>
  <c r="BG177" i="8"/>
  <c r="BA177" i="8"/>
  <c r="AZ177" i="8"/>
  <c r="AX177" i="8"/>
  <c r="AQ177" i="8"/>
  <c r="AR177" i="8" s="1"/>
  <c r="AO177" i="8"/>
  <c r="BI176" i="8"/>
  <c r="BJ176" i="8" s="1"/>
  <c r="BG176" i="8"/>
  <c r="BA176" i="8"/>
  <c r="AZ176" i="8"/>
  <c r="AX176" i="8"/>
  <c r="AQ176" i="8"/>
  <c r="AR176" i="8" s="1"/>
  <c r="AO176" i="8"/>
  <c r="BI175" i="8"/>
  <c r="BJ175" i="8" s="1"/>
  <c r="BG175" i="8"/>
  <c r="AZ175" i="8"/>
  <c r="BA175" i="8" s="1"/>
  <c r="AX175" i="8"/>
  <c r="AR175" i="8"/>
  <c r="AQ175" i="8"/>
  <c r="AO175" i="8"/>
  <c r="BI174" i="8"/>
  <c r="BJ174" i="8" s="1"/>
  <c r="BG174" i="8"/>
  <c r="BA174" i="8"/>
  <c r="AZ174" i="8"/>
  <c r="AX174" i="8"/>
  <c r="AQ174" i="8"/>
  <c r="AR174" i="8" s="1"/>
  <c r="AO174" i="8"/>
  <c r="BJ173" i="8"/>
  <c r="BI173" i="8"/>
  <c r="BG173" i="8"/>
  <c r="BA173" i="8"/>
  <c r="AZ173" i="8"/>
  <c r="AX173" i="8"/>
  <c r="AQ173" i="8"/>
  <c r="AR173" i="8" s="1"/>
  <c r="AO173" i="8"/>
  <c r="BI172" i="8"/>
  <c r="BJ172" i="8" s="1"/>
  <c r="BG172" i="8"/>
  <c r="BA172" i="8"/>
  <c r="AZ172" i="8"/>
  <c r="AX172" i="8"/>
  <c r="AR172" i="8"/>
  <c r="AQ172" i="8"/>
  <c r="AO172" i="8"/>
  <c r="BI171" i="8"/>
  <c r="BJ171" i="8" s="1"/>
  <c r="BG171" i="8"/>
  <c r="AZ171" i="8"/>
  <c r="BA171" i="8" s="1"/>
  <c r="AX171" i="8"/>
  <c r="AR171" i="8"/>
  <c r="AQ171" i="8"/>
  <c r="AO171" i="8"/>
  <c r="BI170" i="8"/>
  <c r="BJ170" i="8" s="1"/>
  <c r="BG170" i="8"/>
  <c r="AZ170" i="8"/>
  <c r="BA170" i="8" s="1"/>
  <c r="AX170" i="8"/>
  <c r="AQ170" i="8"/>
  <c r="AR170" i="8" s="1"/>
  <c r="AO170" i="8"/>
  <c r="BJ169" i="8"/>
  <c r="BI169" i="8"/>
  <c r="BG169" i="8"/>
  <c r="AZ169" i="8"/>
  <c r="BA169" i="8" s="1"/>
  <c r="AX169" i="8"/>
  <c r="AR169" i="8"/>
  <c r="AQ169" i="8"/>
  <c r="AO169" i="8"/>
  <c r="BI168" i="8"/>
  <c r="BJ168" i="8" s="1"/>
  <c r="BG168" i="8"/>
  <c r="AZ168" i="8"/>
  <c r="BA168" i="8" s="1"/>
  <c r="AX168" i="8"/>
  <c r="AR168" i="8"/>
  <c r="AQ168" i="8"/>
  <c r="AO168" i="8"/>
  <c r="BI167" i="8"/>
  <c r="BJ167" i="8" s="1"/>
  <c r="BG167" i="8"/>
  <c r="AZ167" i="8"/>
  <c r="BA167" i="8" s="1"/>
  <c r="AX167" i="8"/>
  <c r="AQ167" i="8"/>
  <c r="AR167" i="8" s="1"/>
  <c r="AO167" i="8"/>
  <c r="BJ166" i="8"/>
  <c r="BI166" i="8"/>
  <c r="BG166" i="8"/>
  <c r="AZ166" i="8"/>
  <c r="BA166" i="8" s="1"/>
  <c r="AX166" i="8"/>
  <c r="AQ166" i="8"/>
  <c r="AR166" i="8" s="1"/>
  <c r="AO166" i="8"/>
  <c r="BI165" i="8"/>
  <c r="BJ165" i="8" s="1"/>
  <c r="BG165" i="8"/>
  <c r="BA165" i="8"/>
  <c r="AZ165" i="8"/>
  <c r="AX165" i="8"/>
  <c r="AQ165" i="8"/>
  <c r="AR165" i="8" s="1"/>
  <c r="AO165" i="8"/>
  <c r="BI164" i="8"/>
  <c r="BJ164" i="8" s="1"/>
  <c r="BG164" i="8"/>
  <c r="AZ164" i="8"/>
  <c r="BA164" i="8" s="1"/>
  <c r="AX164" i="8"/>
  <c r="AR164" i="8"/>
  <c r="AQ164" i="8"/>
  <c r="AO164" i="8"/>
  <c r="BI163" i="8"/>
  <c r="BJ163" i="8" s="1"/>
  <c r="BG163" i="8"/>
  <c r="AZ163" i="8"/>
  <c r="BA163" i="8" s="1"/>
  <c r="AX163" i="8"/>
  <c r="AQ163" i="8"/>
  <c r="AR163" i="8" s="1"/>
  <c r="AO163" i="8"/>
  <c r="BJ162" i="8"/>
  <c r="BI162" i="8"/>
  <c r="BG162" i="8"/>
  <c r="AZ162" i="8"/>
  <c r="BA162" i="8" s="1"/>
  <c r="AX162" i="8"/>
  <c r="AQ162" i="8"/>
  <c r="AR162" i="8" s="1"/>
  <c r="AO162" i="8"/>
  <c r="BI161" i="8"/>
  <c r="BJ161" i="8" s="1"/>
  <c r="BG161" i="8"/>
  <c r="BA161" i="8"/>
  <c r="AZ161" i="8"/>
  <c r="AX161" i="8"/>
  <c r="AQ161" i="8"/>
  <c r="AR161" i="8" s="1"/>
  <c r="AO161" i="8"/>
  <c r="BI160" i="8"/>
  <c r="BJ160" i="8" s="1"/>
  <c r="BG160" i="8"/>
  <c r="AZ160" i="8"/>
  <c r="BA160" i="8" s="1"/>
  <c r="AX160" i="8"/>
  <c r="AR160" i="8"/>
  <c r="AQ160" i="8"/>
  <c r="AO160" i="8"/>
  <c r="BI159" i="8"/>
  <c r="BJ159" i="8" s="1"/>
  <c r="BG159" i="8"/>
  <c r="AZ159" i="8"/>
  <c r="BA159" i="8" s="1"/>
  <c r="AX159" i="8"/>
  <c r="AQ159" i="8"/>
  <c r="AR159" i="8" s="1"/>
  <c r="AO159" i="8"/>
  <c r="BJ158" i="8"/>
  <c r="BI158" i="8"/>
  <c r="BG158" i="8"/>
  <c r="AZ158" i="8"/>
  <c r="BA158" i="8" s="1"/>
  <c r="AX158" i="8"/>
  <c r="AQ158" i="8"/>
  <c r="AR158" i="8" s="1"/>
  <c r="AO158" i="8"/>
  <c r="BI157" i="8"/>
  <c r="BJ157" i="8" s="1"/>
  <c r="BG157" i="8"/>
  <c r="BA157" i="8"/>
  <c r="AZ157" i="8"/>
  <c r="AX157" i="8"/>
  <c r="AQ157" i="8"/>
  <c r="AR157" i="8" s="1"/>
  <c r="AO157" i="8"/>
  <c r="BI156" i="8"/>
  <c r="BJ156" i="8" s="1"/>
  <c r="BG156" i="8"/>
  <c r="AZ156" i="8"/>
  <c r="BA156" i="8" s="1"/>
  <c r="AX156" i="8"/>
  <c r="AR156" i="8"/>
  <c r="AQ156" i="8"/>
  <c r="AO156" i="8"/>
  <c r="BI155" i="8"/>
  <c r="BJ155" i="8" s="1"/>
  <c r="BG155" i="8"/>
  <c r="AZ155" i="8"/>
  <c r="BA155" i="8" s="1"/>
  <c r="AX155" i="8"/>
  <c r="AQ155" i="8"/>
  <c r="AR155" i="8" s="1"/>
  <c r="AO155" i="8"/>
  <c r="BJ154" i="8"/>
  <c r="BI154" i="8"/>
  <c r="BG154" i="8"/>
  <c r="AZ154" i="8"/>
  <c r="BA154" i="8" s="1"/>
  <c r="AX154" i="8"/>
  <c r="AQ154" i="8"/>
  <c r="AR154" i="8" s="1"/>
  <c r="AO154" i="8"/>
  <c r="BI153" i="8"/>
  <c r="BJ153" i="8" s="1"/>
  <c r="BG153" i="8"/>
  <c r="BA153" i="8"/>
  <c r="AZ153" i="8"/>
  <c r="AX153" i="8"/>
  <c r="AQ153" i="8"/>
  <c r="AR153" i="8" s="1"/>
  <c r="AO153" i="8"/>
  <c r="BI152" i="8"/>
  <c r="BJ152" i="8" s="1"/>
  <c r="BG152" i="8"/>
  <c r="AZ152" i="8"/>
  <c r="BA152" i="8" s="1"/>
  <c r="AX152" i="8"/>
  <c r="AR152" i="8"/>
  <c r="AQ152" i="8"/>
  <c r="AO152" i="8"/>
  <c r="BI151" i="8"/>
  <c r="BJ151" i="8" s="1"/>
  <c r="BG151" i="8"/>
  <c r="AZ151" i="8"/>
  <c r="BA151" i="8" s="1"/>
  <c r="AX151" i="8"/>
  <c r="AQ151" i="8"/>
  <c r="AR151" i="8" s="1"/>
  <c r="AO151" i="8"/>
  <c r="BJ150" i="8"/>
  <c r="BI150" i="8"/>
  <c r="BG150" i="8"/>
  <c r="AZ150" i="8"/>
  <c r="BA150" i="8" s="1"/>
  <c r="AX150" i="8"/>
  <c r="AQ150" i="8"/>
  <c r="AR150" i="8" s="1"/>
  <c r="AO150" i="8"/>
  <c r="BI149" i="8"/>
  <c r="BJ149" i="8" s="1"/>
  <c r="BG149" i="8"/>
  <c r="BA149" i="8"/>
  <c r="AZ149" i="8"/>
  <c r="AX149" i="8"/>
  <c r="AQ149" i="8"/>
  <c r="AR149" i="8" s="1"/>
  <c r="AO149" i="8"/>
  <c r="BI148" i="8"/>
  <c r="BJ148" i="8" s="1"/>
  <c r="BG148" i="8"/>
  <c r="AZ148" i="8"/>
  <c r="BA148" i="8" s="1"/>
  <c r="AX148" i="8"/>
  <c r="AR148" i="8"/>
  <c r="AQ148" i="8"/>
  <c r="AO148" i="8"/>
  <c r="BI147" i="8"/>
  <c r="BJ147" i="8" s="1"/>
  <c r="BG147" i="8"/>
  <c r="AZ147" i="8"/>
  <c r="BA147" i="8" s="1"/>
  <c r="AX147" i="8"/>
  <c r="AQ147" i="8"/>
  <c r="AR147" i="8" s="1"/>
  <c r="AO147" i="8"/>
  <c r="BJ146" i="8"/>
  <c r="BI146" i="8"/>
  <c r="BG146" i="8"/>
  <c r="AZ146" i="8"/>
  <c r="BA146" i="8" s="1"/>
  <c r="AX146" i="8"/>
  <c r="AQ146" i="8"/>
  <c r="AR146" i="8" s="1"/>
  <c r="AO146" i="8"/>
  <c r="BI145" i="8"/>
  <c r="BJ145" i="8" s="1"/>
  <c r="BG145" i="8"/>
  <c r="BA145" i="8"/>
  <c r="AZ145" i="8"/>
  <c r="AX145" i="8"/>
  <c r="AQ145" i="8"/>
  <c r="AR145" i="8" s="1"/>
  <c r="AO145" i="8"/>
  <c r="BI144" i="8"/>
  <c r="BJ144" i="8" s="1"/>
  <c r="BG144" i="8"/>
  <c r="AZ144" i="8"/>
  <c r="BA144" i="8" s="1"/>
  <c r="AX144" i="8"/>
  <c r="AR144" i="8"/>
  <c r="AQ144" i="8"/>
  <c r="AO144" i="8"/>
  <c r="BI143" i="8"/>
  <c r="BJ143" i="8" s="1"/>
  <c r="BG143" i="8"/>
  <c r="AZ143" i="8"/>
  <c r="BA143" i="8" s="1"/>
  <c r="AX143" i="8"/>
  <c r="AQ143" i="8"/>
  <c r="AR143" i="8" s="1"/>
  <c r="AO143" i="8"/>
  <c r="BJ142" i="8"/>
  <c r="BI142" i="8"/>
  <c r="BG142" i="8"/>
  <c r="AZ142" i="8"/>
  <c r="BA142" i="8" s="1"/>
  <c r="AX142" i="8"/>
  <c r="AQ142" i="8"/>
  <c r="AR142" i="8" s="1"/>
  <c r="AO142" i="8"/>
  <c r="BI141" i="8"/>
  <c r="BJ141" i="8" s="1"/>
  <c r="BG141" i="8"/>
  <c r="BA141" i="8"/>
  <c r="AZ141" i="8"/>
  <c r="AX141" i="8"/>
  <c r="AQ141" i="8"/>
  <c r="AR141" i="8" s="1"/>
  <c r="AO141" i="8"/>
  <c r="BI140" i="8"/>
  <c r="BJ140" i="8" s="1"/>
  <c r="BG140" i="8"/>
  <c r="AZ140" i="8"/>
  <c r="BA140" i="8" s="1"/>
  <c r="AX140" i="8"/>
  <c r="AR140" i="8"/>
  <c r="AQ140" i="8"/>
  <c r="AO140" i="8"/>
  <c r="BI139" i="8"/>
  <c r="BJ139" i="8" s="1"/>
  <c r="BG139" i="8"/>
  <c r="AZ139" i="8"/>
  <c r="BA139" i="8" s="1"/>
  <c r="AX139" i="8"/>
  <c r="AQ139" i="8"/>
  <c r="AR139" i="8" s="1"/>
  <c r="AO139" i="8"/>
  <c r="BJ138" i="8"/>
  <c r="BI138" i="8"/>
  <c r="BG138" i="8"/>
  <c r="AZ138" i="8"/>
  <c r="BA138" i="8" s="1"/>
  <c r="AX138" i="8"/>
  <c r="AQ138" i="8"/>
  <c r="AR138" i="8" s="1"/>
  <c r="AO138" i="8"/>
  <c r="BI137" i="8"/>
  <c r="BJ137" i="8" s="1"/>
  <c r="BG137" i="8"/>
  <c r="BA137" i="8"/>
  <c r="AZ137" i="8"/>
  <c r="AX137" i="8"/>
  <c r="AQ137" i="8"/>
  <c r="AR137" i="8" s="1"/>
  <c r="AO137" i="8"/>
  <c r="BI136" i="8"/>
  <c r="BJ136" i="8" s="1"/>
  <c r="BG136" i="8"/>
  <c r="AZ136" i="8"/>
  <c r="BA136" i="8" s="1"/>
  <c r="AX136" i="8"/>
  <c r="AR136" i="8"/>
  <c r="AQ136" i="8"/>
  <c r="AO136" i="8"/>
  <c r="BI135" i="8"/>
  <c r="BJ135" i="8" s="1"/>
  <c r="BG135" i="8"/>
  <c r="AZ135" i="8"/>
  <c r="BA135" i="8" s="1"/>
  <c r="AX135" i="8"/>
  <c r="AR135" i="8"/>
  <c r="AQ135" i="8"/>
  <c r="AO135" i="8"/>
  <c r="BJ134" i="8"/>
  <c r="BI134" i="8"/>
  <c r="BG134" i="8"/>
  <c r="AZ134" i="8"/>
  <c r="BA134" i="8" s="1"/>
  <c r="AX134" i="8"/>
  <c r="AQ134" i="8"/>
  <c r="AR134" i="8" s="1"/>
  <c r="AO134" i="8"/>
  <c r="BJ133" i="8"/>
  <c r="BI133" i="8"/>
  <c r="BG133" i="8"/>
  <c r="BA133" i="8"/>
  <c r="AZ133" i="8"/>
  <c r="AX133" i="8"/>
  <c r="AQ133" i="8"/>
  <c r="AR133" i="8" s="1"/>
  <c r="AO133" i="8"/>
  <c r="BI132" i="8"/>
  <c r="BJ132" i="8" s="1"/>
  <c r="BG132" i="8"/>
  <c r="BA132" i="8"/>
  <c r="AZ132" i="8"/>
  <c r="AX132" i="8"/>
  <c r="AR132" i="8"/>
  <c r="AQ132" i="8"/>
  <c r="AO132" i="8"/>
  <c r="BI131" i="8"/>
  <c r="BJ131" i="8" s="1"/>
  <c r="BG131" i="8"/>
  <c r="AZ131" i="8"/>
  <c r="BA131" i="8" s="1"/>
  <c r="AX131" i="8"/>
  <c r="AR131" i="8"/>
  <c r="AQ131" i="8"/>
  <c r="AO131" i="8"/>
  <c r="BJ130" i="8"/>
  <c r="BI130" i="8"/>
  <c r="BG130" i="8"/>
  <c r="AZ130" i="8"/>
  <c r="BA130" i="8" s="1"/>
  <c r="AX130" i="8"/>
  <c r="AQ130" i="8"/>
  <c r="AR130" i="8" s="1"/>
  <c r="AO130" i="8"/>
  <c r="BJ129" i="8"/>
  <c r="BI129" i="8"/>
  <c r="BG129" i="8"/>
  <c r="BA129" i="8"/>
  <c r="AZ129" i="8"/>
  <c r="AX129" i="8"/>
  <c r="AQ129" i="8"/>
  <c r="AR129" i="8" s="1"/>
  <c r="AO129" i="8"/>
  <c r="BI128" i="8"/>
  <c r="BJ128" i="8" s="1"/>
  <c r="BG128" i="8"/>
  <c r="BA128" i="8"/>
  <c r="AZ128" i="8"/>
  <c r="AX128" i="8"/>
  <c r="AR128" i="8"/>
  <c r="AQ128" i="8"/>
  <c r="AO128" i="8"/>
  <c r="BI127" i="8"/>
  <c r="BJ127" i="8" s="1"/>
  <c r="BG127" i="8"/>
  <c r="AZ127" i="8"/>
  <c r="BA127" i="8" s="1"/>
  <c r="AX127" i="8"/>
  <c r="AR127" i="8"/>
  <c r="AQ127" i="8"/>
  <c r="AO127" i="8"/>
  <c r="BJ126" i="8"/>
  <c r="BI126" i="8"/>
  <c r="BG126" i="8"/>
  <c r="AZ126" i="8"/>
  <c r="BA126" i="8" s="1"/>
  <c r="AX126" i="8"/>
  <c r="AQ126" i="8"/>
  <c r="AR126" i="8" s="1"/>
  <c r="AO126" i="8"/>
  <c r="BJ125" i="8"/>
  <c r="BI125" i="8"/>
  <c r="BG125" i="8"/>
  <c r="BA125" i="8"/>
  <c r="AZ125" i="8"/>
  <c r="AX125" i="8"/>
  <c r="AQ125" i="8"/>
  <c r="AR125" i="8" s="1"/>
  <c r="AO125" i="8"/>
  <c r="BI124" i="8"/>
  <c r="BJ124" i="8" s="1"/>
  <c r="BG124" i="8"/>
  <c r="BA124" i="8"/>
  <c r="AZ124" i="8"/>
  <c r="AX124" i="8"/>
  <c r="AR124" i="8"/>
  <c r="AQ124" i="8"/>
  <c r="AO124" i="8"/>
  <c r="BI123" i="8"/>
  <c r="BJ123" i="8" s="1"/>
  <c r="BG123" i="8"/>
  <c r="AZ123" i="8"/>
  <c r="BA123" i="8" s="1"/>
  <c r="AX123" i="8"/>
  <c r="AQ123" i="8"/>
  <c r="AR123" i="8" s="1"/>
  <c r="AO123" i="8"/>
  <c r="BJ122" i="8"/>
  <c r="BI122" i="8"/>
  <c r="BG122" i="8"/>
  <c r="AZ122" i="8"/>
  <c r="BA122" i="8" s="1"/>
  <c r="AX122" i="8"/>
  <c r="AQ122" i="8"/>
  <c r="AR122" i="8" s="1"/>
  <c r="AO122" i="8"/>
  <c r="BI121" i="8"/>
  <c r="BJ121" i="8" s="1"/>
  <c r="BG121" i="8"/>
  <c r="BA121" i="8"/>
  <c r="AZ121" i="8"/>
  <c r="AX121" i="8"/>
  <c r="AQ121" i="8"/>
  <c r="AR121" i="8" s="1"/>
  <c r="AO121" i="8"/>
  <c r="BI120" i="8"/>
  <c r="BJ120" i="8" s="1"/>
  <c r="BG120" i="8"/>
  <c r="AZ120" i="8"/>
  <c r="BA120" i="8" s="1"/>
  <c r="AX120" i="8"/>
  <c r="AR120" i="8"/>
  <c r="AQ120" i="8"/>
  <c r="AO120" i="8"/>
  <c r="BI119" i="8"/>
  <c r="BJ119" i="8" s="1"/>
  <c r="BG119" i="8"/>
  <c r="AZ119" i="8"/>
  <c r="BA119" i="8" s="1"/>
  <c r="AX119" i="8"/>
  <c r="AQ119" i="8"/>
  <c r="AR119" i="8" s="1"/>
  <c r="AO119" i="8"/>
  <c r="BJ118" i="8"/>
  <c r="BI118" i="8"/>
  <c r="BG118" i="8"/>
  <c r="AZ118" i="8"/>
  <c r="BA118" i="8" s="1"/>
  <c r="AX118" i="8"/>
  <c r="AQ118" i="8"/>
  <c r="AR118" i="8" s="1"/>
  <c r="AO118" i="8"/>
  <c r="BI117" i="8"/>
  <c r="BJ117" i="8" s="1"/>
  <c r="BG117" i="8"/>
  <c r="BA117" i="8"/>
  <c r="AZ117" i="8"/>
  <c r="AX117" i="8"/>
  <c r="AQ117" i="8"/>
  <c r="AR117" i="8" s="1"/>
  <c r="AO117" i="8"/>
  <c r="BI116" i="8"/>
  <c r="BJ116" i="8" s="1"/>
  <c r="BG116" i="8"/>
  <c r="AZ116" i="8"/>
  <c r="BA116" i="8" s="1"/>
  <c r="AX116" i="8"/>
  <c r="AR116" i="8"/>
  <c r="AQ116" i="8"/>
  <c r="AO116" i="8"/>
  <c r="BI115" i="8"/>
  <c r="BJ115" i="8" s="1"/>
  <c r="BG115" i="8"/>
  <c r="AZ115" i="8"/>
  <c r="BA115" i="8" s="1"/>
  <c r="AX115" i="8"/>
  <c r="AR115" i="8"/>
  <c r="AQ115" i="8"/>
  <c r="AO115" i="8"/>
  <c r="BJ114" i="8"/>
  <c r="BI114" i="8"/>
  <c r="BG114" i="8"/>
  <c r="AZ114" i="8"/>
  <c r="BA114" i="8" s="1"/>
  <c r="AX114" i="8"/>
  <c r="AQ114" i="8"/>
  <c r="AR114" i="8" s="1"/>
  <c r="AO114" i="8"/>
  <c r="BJ113" i="8"/>
  <c r="BI113" i="8"/>
  <c r="BG113" i="8"/>
  <c r="BA113" i="8"/>
  <c r="AZ113" i="8"/>
  <c r="AX113" i="8"/>
  <c r="AQ113" i="8"/>
  <c r="AR113" i="8" s="1"/>
  <c r="AO113" i="8"/>
  <c r="BI112" i="8"/>
  <c r="BJ112" i="8" s="1"/>
  <c r="BG112" i="8"/>
  <c r="AZ112" i="8"/>
  <c r="BA112" i="8" s="1"/>
  <c r="AX112" i="8"/>
  <c r="AR112" i="8"/>
  <c r="AQ112" i="8"/>
  <c r="AO112" i="8"/>
  <c r="BI111" i="8"/>
  <c r="BJ111" i="8" s="1"/>
  <c r="BG111" i="8"/>
  <c r="AZ111" i="8"/>
  <c r="BA111" i="8" s="1"/>
  <c r="AX111" i="8"/>
  <c r="AQ111" i="8"/>
  <c r="AR111" i="8" s="1"/>
  <c r="AO111" i="8"/>
  <c r="BJ110" i="8"/>
  <c r="BI110" i="8"/>
  <c r="BG110" i="8"/>
  <c r="AZ110" i="8"/>
  <c r="BA110" i="8" s="1"/>
  <c r="AX110" i="8"/>
  <c r="AQ110" i="8"/>
  <c r="AR110" i="8" s="1"/>
  <c r="AO110" i="8"/>
  <c r="BI109" i="8"/>
  <c r="BJ109" i="8" s="1"/>
  <c r="BG109" i="8"/>
  <c r="BA109" i="8"/>
  <c r="AZ109" i="8"/>
  <c r="AX109" i="8"/>
  <c r="AQ109" i="8"/>
  <c r="AR109" i="8" s="1"/>
  <c r="AO109" i="8"/>
  <c r="BI108" i="8"/>
  <c r="BJ108" i="8" s="1"/>
  <c r="BG108" i="8"/>
  <c r="AZ108" i="8"/>
  <c r="BA108" i="8" s="1"/>
  <c r="AX108" i="8"/>
  <c r="AR108" i="8"/>
  <c r="AQ108" i="8"/>
  <c r="AO108" i="8"/>
  <c r="BI107" i="8"/>
  <c r="BJ107" i="8" s="1"/>
  <c r="BG107" i="8"/>
  <c r="AZ107" i="8"/>
  <c r="BA107" i="8" s="1"/>
  <c r="AX107" i="8"/>
  <c r="AQ107" i="8"/>
  <c r="AR107" i="8" s="1"/>
  <c r="AO107" i="8"/>
  <c r="BJ106" i="8"/>
  <c r="BI106" i="8"/>
  <c r="BG106" i="8"/>
  <c r="AZ106" i="8"/>
  <c r="BA106" i="8" s="1"/>
  <c r="AX106" i="8"/>
  <c r="AQ106" i="8"/>
  <c r="AR106" i="8" s="1"/>
  <c r="AO106" i="8"/>
  <c r="BI105" i="8"/>
  <c r="BJ105" i="8" s="1"/>
  <c r="BG105" i="8"/>
  <c r="BA105" i="8"/>
  <c r="AZ105" i="8"/>
  <c r="AX105" i="8"/>
  <c r="AQ105" i="8"/>
  <c r="AR105" i="8" s="1"/>
  <c r="AO105" i="8"/>
  <c r="BI104" i="8"/>
  <c r="BJ104" i="8" s="1"/>
  <c r="BG104" i="8"/>
  <c r="AZ104" i="8"/>
  <c r="BA104" i="8" s="1"/>
  <c r="AX104" i="8"/>
  <c r="AR104" i="8"/>
  <c r="AQ104" i="8"/>
  <c r="AO104" i="8"/>
  <c r="BI103" i="8"/>
  <c r="BJ103" i="8" s="1"/>
  <c r="BG103" i="8"/>
  <c r="AZ103" i="8"/>
  <c r="BA103" i="8" s="1"/>
  <c r="AX103" i="8"/>
  <c r="AQ103" i="8"/>
  <c r="AR103" i="8" s="1"/>
  <c r="AO103" i="8"/>
  <c r="BJ102" i="8"/>
  <c r="BI102" i="8"/>
  <c r="BG102" i="8"/>
  <c r="AZ102" i="8"/>
  <c r="BA102" i="8" s="1"/>
  <c r="AX102" i="8"/>
  <c r="AQ102" i="8"/>
  <c r="AR102" i="8" s="1"/>
  <c r="AO102" i="8"/>
  <c r="BI101" i="8"/>
  <c r="BJ101" i="8" s="1"/>
  <c r="BG101" i="8"/>
  <c r="BA101" i="8"/>
  <c r="AZ101" i="8"/>
  <c r="AX101" i="8"/>
  <c r="AQ101" i="8"/>
  <c r="AR101" i="8" s="1"/>
  <c r="AO101" i="8"/>
  <c r="BI100" i="8"/>
  <c r="BJ100" i="8" s="1"/>
  <c r="BG100" i="8"/>
  <c r="AZ100" i="8"/>
  <c r="BA100" i="8" s="1"/>
  <c r="AX100" i="8"/>
  <c r="AR100" i="8"/>
  <c r="AQ100" i="8"/>
  <c r="AO100" i="8"/>
  <c r="BI99" i="8"/>
  <c r="BJ99" i="8" s="1"/>
  <c r="BG99" i="8"/>
  <c r="AZ99" i="8"/>
  <c r="BA99" i="8" s="1"/>
  <c r="AX99" i="8"/>
  <c r="AQ99" i="8"/>
  <c r="AR99" i="8" s="1"/>
  <c r="AO99" i="8"/>
  <c r="BJ98" i="8"/>
  <c r="BI98" i="8"/>
  <c r="BG98" i="8"/>
  <c r="AZ98" i="8"/>
  <c r="BA98" i="8" s="1"/>
  <c r="AX98" i="8"/>
  <c r="AQ98" i="8"/>
  <c r="AR98" i="8" s="1"/>
  <c r="AO98" i="8"/>
  <c r="BI97" i="8"/>
  <c r="BJ97" i="8" s="1"/>
  <c r="BG97" i="8"/>
  <c r="BA97" i="8"/>
  <c r="AZ97" i="8"/>
  <c r="AX97" i="8"/>
  <c r="AQ97" i="8"/>
  <c r="AR97" i="8" s="1"/>
  <c r="AO97" i="8"/>
  <c r="BI96" i="8"/>
  <c r="BJ96" i="8" s="1"/>
  <c r="BG96" i="8"/>
  <c r="AZ96" i="8"/>
  <c r="BA96" i="8" s="1"/>
  <c r="AX96" i="8"/>
  <c r="AR96" i="8"/>
  <c r="AQ96" i="8"/>
  <c r="AO96" i="8"/>
  <c r="BI95" i="8"/>
  <c r="BJ95" i="8" s="1"/>
  <c r="BG95" i="8"/>
  <c r="AZ95" i="8"/>
  <c r="BA95" i="8" s="1"/>
  <c r="AX95" i="8"/>
  <c r="AQ95" i="8"/>
  <c r="AR95" i="8" s="1"/>
  <c r="AO95" i="8"/>
  <c r="BJ94" i="8"/>
  <c r="BI94" i="8"/>
  <c r="BG94" i="8"/>
  <c r="AZ94" i="8"/>
  <c r="BA94" i="8" s="1"/>
  <c r="AX94" i="8"/>
  <c r="AQ94" i="8"/>
  <c r="AR94" i="8" s="1"/>
  <c r="AO94" i="8"/>
  <c r="BI93" i="8"/>
  <c r="BJ93" i="8" s="1"/>
  <c r="BG93" i="8"/>
  <c r="BA93" i="8"/>
  <c r="AZ93" i="8"/>
  <c r="AX93" i="8"/>
  <c r="AQ93" i="8"/>
  <c r="AR93" i="8" s="1"/>
  <c r="AO93" i="8"/>
  <c r="BI92" i="8"/>
  <c r="BJ92" i="8" s="1"/>
  <c r="BG92" i="8"/>
  <c r="AZ92" i="8"/>
  <c r="BA92" i="8" s="1"/>
  <c r="AX92" i="8"/>
  <c r="AR92" i="8"/>
  <c r="AQ92" i="8"/>
  <c r="AO92" i="8"/>
  <c r="BI91" i="8"/>
  <c r="BJ91" i="8" s="1"/>
  <c r="BG91" i="8"/>
  <c r="AZ91" i="8"/>
  <c r="BA91" i="8" s="1"/>
  <c r="AX91" i="8"/>
  <c r="AQ91" i="8"/>
  <c r="AR91" i="8" s="1"/>
  <c r="AO91" i="8"/>
  <c r="BJ90" i="8"/>
  <c r="BI90" i="8"/>
  <c r="BG90" i="8"/>
  <c r="AZ90" i="8"/>
  <c r="BA90" i="8" s="1"/>
  <c r="AX90" i="8"/>
  <c r="AQ90" i="8"/>
  <c r="AR90" i="8" s="1"/>
  <c r="AO90" i="8"/>
  <c r="BJ89" i="8"/>
  <c r="BI89" i="8"/>
  <c r="BG89" i="8"/>
  <c r="BA89" i="8"/>
  <c r="AZ89" i="8"/>
  <c r="AX89" i="8"/>
  <c r="AQ89" i="8"/>
  <c r="AR89" i="8" s="1"/>
  <c r="AO89" i="8"/>
  <c r="BI88" i="8"/>
  <c r="BJ88" i="8" s="1"/>
  <c r="BG88" i="8"/>
  <c r="BA88" i="8"/>
  <c r="AZ88" i="8"/>
  <c r="AX88" i="8"/>
  <c r="AR88" i="8"/>
  <c r="AQ88" i="8"/>
  <c r="AO88" i="8"/>
  <c r="BJ87" i="8"/>
  <c r="BI87" i="8"/>
  <c r="BG87" i="8"/>
  <c r="AZ87" i="8"/>
  <c r="BA87" i="8" s="1"/>
  <c r="AX87" i="8"/>
  <c r="AR87" i="8"/>
  <c r="AQ87" i="8"/>
  <c r="AO87" i="8"/>
  <c r="BJ86" i="8"/>
  <c r="BI86" i="8"/>
  <c r="BG86" i="8"/>
  <c r="AZ86" i="8"/>
  <c r="BA86" i="8" s="1"/>
  <c r="AX86" i="8"/>
  <c r="AQ86" i="8"/>
  <c r="AR86" i="8" s="1"/>
  <c r="AO86" i="8"/>
  <c r="BJ85" i="8"/>
  <c r="BI85" i="8"/>
  <c r="BG85" i="8"/>
  <c r="BA85" i="8"/>
  <c r="AZ85" i="8"/>
  <c r="AX85" i="8"/>
  <c r="AQ85" i="8"/>
  <c r="AR85" i="8" s="1"/>
  <c r="AO85" i="8"/>
  <c r="BI84" i="8"/>
  <c r="BJ84" i="8" s="1"/>
  <c r="BG84" i="8"/>
  <c r="BA84" i="8"/>
  <c r="AZ84" i="8"/>
  <c r="AX84" i="8"/>
  <c r="AR84" i="8"/>
  <c r="AQ84" i="8"/>
  <c r="AO84" i="8"/>
  <c r="BI83" i="8"/>
  <c r="BJ83" i="8" s="1"/>
  <c r="BG83" i="8"/>
  <c r="AZ83" i="8"/>
  <c r="BA83" i="8" s="1"/>
  <c r="AX83" i="8"/>
  <c r="AR83" i="8"/>
  <c r="AQ83" i="8"/>
  <c r="AO83" i="8"/>
  <c r="BJ82" i="8"/>
  <c r="BI82" i="8"/>
  <c r="BG82" i="8"/>
  <c r="BA82" i="8"/>
  <c r="AZ82" i="8"/>
  <c r="AX82" i="8"/>
  <c r="AQ82" i="8"/>
  <c r="AR82" i="8" s="1"/>
  <c r="AO82" i="8"/>
  <c r="BJ81" i="8"/>
  <c r="BI81" i="8"/>
  <c r="BG81" i="8"/>
  <c r="BA81" i="8"/>
  <c r="AZ81" i="8"/>
  <c r="AX81" i="8"/>
  <c r="AQ81" i="8"/>
  <c r="AR81" i="8" s="1"/>
  <c r="AO81" i="8"/>
  <c r="BI80" i="8"/>
  <c r="BJ80" i="8" s="1"/>
  <c r="BG80" i="8"/>
  <c r="AZ80" i="8"/>
  <c r="BA80" i="8" s="1"/>
  <c r="AX80" i="8"/>
  <c r="AR80" i="8"/>
  <c r="AQ80" i="8"/>
  <c r="AO80" i="8"/>
  <c r="BI79" i="8"/>
  <c r="BJ79" i="8" s="1"/>
  <c r="BG79" i="8"/>
  <c r="AZ79" i="8"/>
  <c r="BA79" i="8" s="1"/>
  <c r="AX79" i="8"/>
  <c r="AQ79" i="8"/>
  <c r="AR79" i="8" s="1"/>
  <c r="AO79" i="8"/>
  <c r="BJ78" i="8"/>
  <c r="BI78" i="8"/>
  <c r="BG78" i="8"/>
  <c r="AZ78" i="8"/>
  <c r="BA78" i="8" s="1"/>
  <c r="AX78" i="8"/>
  <c r="AQ78" i="8"/>
  <c r="AR78" i="8" s="1"/>
  <c r="AO78" i="8"/>
  <c r="BJ77" i="8"/>
  <c r="BI77" i="8"/>
  <c r="BG77" i="8"/>
  <c r="AZ77" i="8"/>
  <c r="BA77" i="8" s="1"/>
  <c r="AX77" i="8"/>
  <c r="AQ77" i="8"/>
  <c r="AR77" i="8" s="1"/>
  <c r="AO77" i="8"/>
  <c r="BI76" i="8"/>
  <c r="BJ76" i="8" s="1"/>
  <c r="BG76" i="8"/>
  <c r="BA76" i="8"/>
  <c r="AZ76" i="8"/>
  <c r="AX76" i="8"/>
  <c r="AQ76" i="8"/>
  <c r="AR76" i="8" s="1"/>
  <c r="AO76" i="8"/>
  <c r="BI75" i="8"/>
  <c r="BJ75" i="8" s="1"/>
  <c r="BG75" i="8"/>
  <c r="AZ75" i="8"/>
  <c r="BA75" i="8" s="1"/>
  <c r="AX75" i="8"/>
  <c r="AR75" i="8"/>
  <c r="AQ75" i="8"/>
  <c r="AO75" i="8"/>
  <c r="BI74" i="8"/>
  <c r="BJ74" i="8" s="1"/>
  <c r="BG74" i="8"/>
  <c r="AZ74" i="8"/>
  <c r="BA74" i="8" s="1"/>
  <c r="AX74" i="8"/>
  <c r="AQ74" i="8"/>
  <c r="AR74" i="8" s="1"/>
  <c r="AO74" i="8"/>
  <c r="BJ73" i="8"/>
  <c r="BI73" i="8"/>
  <c r="BG73" i="8"/>
  <c r="AZ73" i="8"/>
  <c r="BA73" i="8" s="1"/>
  <c r="AX73" i="8"/>
  <c r="AQ73" i="8"/>
  <c r="AR73" i="8" s="1"/>
  <c r="AO73" i="8"/>
  <c r="BI72" i="8"/>
  <c r="BJ72" i="8" s="1"/>
  <c r="BG72" i="8"/>
  <c r="BA72" i="8"/>
  <c r="AZ72" i="8"/>
  <c r="AX72" i="8"/>
  <c r="AQ72" i="8"/>
  <c r="AR72" i="8" s="1"/>
  <c r="AO72" i="8"/>
  <c r="BI71" i="8"/>
  <c r="BJ71" i="8" s="1"/>
  <c r="BG71" i="8"/>
  <c r="AZ71" i="8"/>
  <c r="BA71" i="8" s="1"/>
  <c r="AX71" i="8"/>
  <c r="AR71" i="8"/>
  <c r="AQ71" i="8"/>
  <c r="AO71" i="8"/>
  <c r="BI70" i="8"/>
  <c r="BJ70" i="8" s="1"/>
  <c r="BG70" i="8"/>
  <c r="AZ70" i="8"/>
  <c r="BA70" i="8" s="1"/>
  <c r="AX70" i="8"/>
  <c r="AQ70" i="8"/>
  <c r="AR70" i="8" s="1"/>
  <c r="AO70" i="8"/>
  <c r="BJ69" i="8"/>
  <c r="BI69" i="8"/>
  <c r="BG69" i="8"/>
  <c r="AZ69" i="8"/>
  <c r="BA69" i="8" s="1"/>
  <c r="AX69" i="8"/>
  <c r="AQ69" i="8"/>
  <c r="AR69" i="8" s="1"/>
  <c r="AO69" i="8"/>
  <c r="BI68" i="8"/>
  <c r="BJ68" i="8" s="1"/>
  <c r="BG68" i="8"/>
  <c r="BA68" i="8"/>
  <c r="AZ68" i="8"/>
  <c r="AX68" i="8"/>
  <c r="AQ68" i="8"/>
  <c r="AR68" i="8" s="1"/>
  <c r="AO68" i="8"/>
  <c r="BI67" i="8"/>
  <c r="BJ67" i="8" s="1"/>
  <c r="BG67" i="8"/>
  <c r="AZ67" i="8"/>
  <c r="BA67" i="8" s="1"/>
  <c r="AX67" i="8"/>
  <c r="AR67" i="8"/>
  <c r="AQ67" i="8"/>
  <c r="AO67" i="8"/>
  <c r="BI66" i="8"/>
  <c r="BJ66" i="8" s="1"/>
  <c r="BG66" i="8"/>
  <c r="AZ66" i="8"/>
  <c r="BA66" i="8" s="1"/>
  <c r="AX66" i="8"/>
  <c r="AQ66" i="8"/>
  <c r="AR66" i="8" s="1"/>
  <c r="AO66" i="8"/>
  <c r="BJ65" i="8"/>
  <c r="BI65" i="8"/>
  <c r="BG65" i="8"/>
  <c r="AZ65" i="8"/>
  <c r="BA65" i="8" s="1"/>
  <c r="AX65" i="8"/>
  <c r="AQ65" i="8"/>
  <c r="AR65" i="8" s="1"/>
  <c r="AO65" i="8"/>
  <c r="BI64" i="8"/>
  <c r="BJ64" i="8" s="1"/>
  <c r="BG64" i="8"/>
  <c r="BA64" i="8"/>
  <c r="AZ64" i="8"/>
  <c r="AX64" i="8"/>
  <c r="AQ64" i="8"/>
  <c r="AR64" i="8" s="1"/>
  <c r="AO64" i="8"/>
  <c r="BI63" i="8"/>
  <c r="BJ63" i="8" s="1"/>
  <c r="BG63" i="8"/>
  <c r="AZ63" i="8"/>
  <c r="BA63" i="8" s="1"/>
  <c r="AX63" i="8"/>
  <c r="AR63" i="8"/>
  <c r="AQ63" i="8"/>
  <c r="AO63" i="8"/>
  <c r="BI62" i="8"/>
  <c r="BJ62" i="8" s="1"/>
  <c r="BG62" i="8"/>
  <c r="AZ62" i="8"/>
  <c r="BA62" i="8" s="1"/>
  <c r="AX62" i="8"/>
  <c r="AQ62" i="8"/>
  <c r="AR62" i="8" s="1"/>
  <c r="AO62" i="8"/>
  <c r="BJ61" i="8"/>
  <c r="BI61" i="8"/>
  <c r="BG61" i="8"/>
  <c r="AZ61" i="8"/>
  <c r="BA61" i="8" s="1"/>
  <c r="AX61" i="8"/>
  <c r="AQ61" i="8"/>
  <c r="AR61" i="8" s="1"/>
  <c r="AO61" i="8"/>
  <c r="BI60" i="8"/>
  <c r="BJ60" i="8" s="1"/>
  <c r="BG60" i="8"/>
  <c r="BA60" i="8"/>
  <c r="AZ60" i="8"/>
  <c r="AX60" i="8"/>
  <c r="AQ60" i="8"/>
  <c r="AR60" i="8" s="1"/>
  <c r="AO60" i="8"/>
  <c r="BI59" i="8"/>
  <c r="BJ59" i="8" s="1"/>
  <c r="BG59" i="8"/>
  <c r="AZ59" i="8"/>
  <c r="BA59" i="8" s="1"/>
  <c r="AX59" i="8"/>
  <c r="AR59" i="8"/>
  <c r="AQ59" i="8"/>
  <c r="AO59" i="8"/>
  <c r="BI58" i="8"/>
  <c r="BJ58" i="8" s="1"/>
  <c r="BG58" i="8"/>
  <c r="AZ58" i="8"/>
  <c r="BA58" i="8" s="1"/>
  <c r="AX58" i="8"/>
  <c r="AQ58" i="8"/>
  <c r="AR58" i="8" s="1"/>
  <c r="AO58" i="8"/>
  <c r="BJ57" i="8"/>
  <c r="BI57" i="8"/>
  <c r="BG57" i="8"/>
  <c r="AZ57" i="8"/>
  <c r="BA57" i="8" s="1"/>
  <c r="AX57" i="8"/>
  <c r="AQ57" i="8"/>
  <c r="AR57" i="8" s="1"/>
  <c r="AO57" i="8"/>
  <c r="BI56" i="8"/>
  <c r="BJ56" i="8" s="1"/>
  <c r="BG56" i="8"/>
  <c r="BA56" i="8"/>
  <c r="AZ56" i="8"/>
  <c r="AX56" i="8"/>
  <c r="AQ56" i="8"/>
  <c r="AR56" i="8" s="1"/>
  <c r="AO56" i="8"/>
  <c r="BI55" i="8"/>
  <c r="BJ55" i="8" s="1"/>
  <c r="BG55" i="8"/>
  <c r="AZ55" i="8"/>
  <c r="BA55" i="8" s="1"/>
  <c r="AX55" i="8"/>
  <c r="AR55" i="8"/>
  <c r="AQ55" i="8"/>
  <c r="AO55" i="8"/>
  <c r="BI54" i="8"/>
  <c r="BJ54" i="8" s="1"/>
  <c r="BG54" i="8"/>
  <c r="AZ54" i="8"/>
  <c r="BA54" i="8" s="1"/>
  <c r="AX54" i="8"/>
  <c r="AQ54" i="8"/>
  <c r="AR54" i="8" s="1"/>
  <c r="AO54" i="8"/>
  <c r="BJ53" i="8"/>
  <c r="BI53" i="8"/>
  <c r="BG53" i="8"/>
  <c r="AZ53" i="8"/>
  <c r="BA53" i="8" s="1"/>
  <c r="AX53" i="8"/>
  <c r="AQ53" i="8"/>
  <c r="AR53" i="8" s="1"/>
  <c r="AO53" i="8"/>
  <c r="BI52" i="8"/>
  <c r="BJ52" i="8" s="1"/>
  <c r="BG52" i="8"/>
  <c r="BA52" i="8"/>
  <c r="AZ52" i="8"/>
  <c r="AX52" i="8"/>
  <c r="AQ52" i="8"/>
  <c r="AR52" i="8" s="1"/>
  <c r="AO52" i="8"/>
  <c r="BI51" i="8"/>
  <c r="BJ51" i="8" s="1"/>
  <c r="BG51" i="8"/>
  <c r="AZ51" i="8"/>
  <c r="BA51" i="8" s="1"/>
  <c r="AX51" i="8"/>
  <c r="AR51" i="8"/>
  <c r="AQ51" i="8"/>
  <c r="AO51" i="8"/>
  <c r="BI50" i="8"/>
  <c r="BJ50" i="8" s="1"/>
  <c r="BG50" i="8"/>
  <c r="AZ50" i="8"/>
  <c r="BA50" i="8" s="1"/>
  <c r="AX50" i="8"/>
  <c r="AQ50" i="8"/>
  <c r="AR50" i="8" s="1"/>
  <c r="AO50" i="8"/>
  <c r="BJ49" i="8"/>
  <c r="BI49" i="8"/>
  <c r="BG49" i="8"/>
  <c r="AZ49" i="8"/>
  <c r="BA49" i="8" s="1"/>
  <c r="AX49" i="8"/>
  <c r="AQ49" i="8"/>
  <c r="AR49" i="8" s="1"/>
  <c r="AO49" i="8"/>
  <c r="BI48" i="8"/>
  <c r="BJ48" i="8" s="1"/>
  <c r="BG48" i="8"/>
  <c r="BA48" i="8"/>
  <c r="AZ48" i="8"/>
  <c r="AX48" i="8"/>
  <c r="AQ48" i="8"/>
  <c r="AR48" i="8" s="1"/>
  <c r="AO48" i="8"/>
  <c r="BI47" i="8"/>
  <c r="BJ47" i="8" s="1"/>
  <c r="BG47" i="8"/>
  <c r="AZ47" i="8"/>
  <c r="BA47" i="8" s="1"/>
  <c r="AX47" i="8"/>
  <c r="AR47" i="8"/>
  <c r="AQ47" i="8"/>
  <c r="AO47" i="8"/>
  <c r="BI46" i="8"/>
  <c r="BJ46" i="8" s="1"/>
  <c r="BG46" i="8"/>
  <c r="AZ46" i="8"/>
  <c r="BA46" i="8" s="1"/>
  <c r="AX46" i="8"/>
  <c r="AQ46" i="8"/>
  <c r="AR46" i="8" s="1"/>
  <c r="AO46" i="8"/>
  <c r="BJ45" i="8"/>
  <c r="BI45" i="8"/>
  <c r="BG45" i="8"/>
  <c r="AZ45" i="8"/>
  <c r="BA45" i="8" s="1"/>
  <c r="AX45" i="8"/>
  <c r="AQ45" i="8"/>
  <c r="AR45" i="8" s="1"/>
  <c r="AO45" i="8"/>
  <c r="BI44" i="8"/>
  <c r="BJ44" i="8" s="1"/>
  <c r="BG44" i="8"/>
  <c r="BA44" i="8"/>
  <c r="AZ44" i="8"/>
  <c r="AX44" i="8"/>
  <c r="AQ44" i="8"/>
  <c r="AR44" i="8" s="1"/>
  <c r="AO44" i="8"/>
  <c r="BI43" i="8"/>
  <c r="BJ43" i="8" s="1"/>
  <c r="BG43" i="8"/>
  <c r="BA43" i="8"/>
  <c r="AZ43" i="8"/>
  <c r="AX43" i="8"/>
  <c r="AR43" i="8"/>
  <c r="AQ43" i="8"/>
  <c r="AO43" i="8"/>
  <c r="BI42" i="8"/>
  <c r="BJ42" i="8" s="1"/>
  <c r="BG42" i="8"/>
  <c r="AZ42" i="8"/>
  <c r="BA42" i="8" s="1"/>
  <c r="AX42" i="8"/>
  <c r="AR42" i="8"/>
  <c r="AQ42" i="8"/>
  <c r="AO42" i="8"/>
  <c r="BJ41" i="8"/>
  <c r="BI41" i="8"/>
  <c r="BG41" i="8"/>
  <c r="AZ41" i="8"/>
  <c r="BA41" i="8" s="1"/>
  <c r="AX41" i="8"/>
  <c r="AQ41" i="8"/>
  <c r="AR41" i="8" s="1"/>
  <c r="AO41" i="8"/>
  <c r="BJ40" i="8"/>
  <c r="BI40" i="8"/>
  <c r="BG40" i="8"/>
  <c r="BA40" i="8"/>
  <c r="AZ40" i="8"/>
  <c r="AX40" i="8"/>
  <c r="AQ40" i="8"/>
  <c r="AR40" i="8" s="1"/>
  <c r="AO40" i="8"/>
  <c r="BI39" i="8"/>
  <c r="BJ39" i="8" s="1"/>
  <c r="BG39" i="8"/>
  <c r="BA39" i="8"/>
  <c r="AZ39" i="8"/>
  <c r="AX39" i="8"/>
  <c r="AR39" i="8"/>
  <c r="AQ39" i="8"/>
  <c r="AO39" i="8"/>
  <c r="BI38" i="8"/>
  <c r="BJ38" i="8" s="1"/>
  <c r="BG38" i="8"/>
  <c r="AZ38" i="8"/>
  <c r="BA38" i="8" s="1"/>
  <c r="AX38" i="8"/>
  <c r="AR38" i="8"/>
  <c r="AQ38" i="8"/>
  <c r="AO38" i="8"/>
  <c r="BJ37" i="8"/>
  <c r="BI37" i="8"/>
  <c r="BG37" i="8"/>
  <c r="AZ37" i="8"/>
  <c r="BA37" i="8" s="1"/>
  <c r="AX37" i="8"/>
  <c r="AQ37" i="8"/>
  <c r="AR37" i="8" s="1"/>
  <c r="AO37" i="8"/>
  <c r="BJ36" i="8"/>
  <c r="BI36" i="8"/>
  <c r="BG36" i="8"/>
  <c r="BA36" i="8"/>
  <c r="AZ36" i="8"/>
  <c r="AX36" i="8"/>
  <c r="AQ36" i="8"/>
  <c r="AR36" i="8" s="1"/>
  <c r="AO36" i="8"/>
  <c r="BI35" i="8"/>
  <c r="BJ35" i="8" s="1"/>
  <c r="BG35" i="8"/>
  <c r="AZ35" i="8"/>
  <c r="BA35" i="8" s="1"/>
  <c r="AX35" i="8"/>
  <c r="AR35" i="8"/>
  <c r="AQ35" i="8"/>
  <c r="AO35" i="8"/>
  <c r="BI34" i="8"/>
  <c r="BJ34" i="8" s="1"/>
  <c r="BG34" i="8"/>
  <c r="AZ34" i="8"/>
  <c r="BA34" i="8" s="1"/>
  <c r="AX34" i="8"/>
  <c r="AQ34" i="8"/>
  <c r="AR34" i="8" s="1"/>
  <c r="AO34" i="8"/>
  <c r="BJ33" i="8"/>
  <c r="BI33" i="8"/>
  <c r="BG33" i="8"/>
  <c r="AZ33" i="8"/>
  <c r="BA33" i="8" s="1"/>
  <c r="AX33" i="8"/>
  <c r="AQ33" i="8"/>
  <c r="AR33" i="8" s="1"/>
  <c r="AO33" i="8"/>
  <c r="BI32" i="8"/>
  <c r="BJ32" i="8" s="1"/>
  <c r="BG32" i="8"/>
  <c r="BA32" i="8"/>
  <c r="AZ32" i="8"/>
  <c r="AX32" i="8"/>
  <c r="AQ32" i="8"/>
  <c r="AR32" i="8" s="1"/>
  <c r="AO32" i="8"/>
  <c r="BI31" i="8"/>
  <c r="BJ31" i="8" s="1"/>
  <c r="BG31" i="8"/>
  <c r="AZ31" i="8"/>
  <c r="BA31" i="8" s="1"/>
  <c r="AX31" i="8"/>
  <c r="AR31" i="8"/>
  <c r="AQ31" i="8"/>
  <c r="AO31" i="8"/>
  <c r="BI30" i="8"/>
  <c r="BJ30" i="8" s="1"/>
  <c r="BG30" i="8"/>
  <c r="AZ30" i="8"/>
  <c r="BA30" i="8" s="1"/>
  <c r="AX30" i="8"/>
  <c r="AQ30" i="8"/>
  <c r="AR30" i="8" s="1"/>
  <c r="AO30" i="8"/>
  <c r="BJ29" i="8"/>
  <c r="BI29" i="8"/>
  <c r="BG29" i="8"/>
  <c r="AZ29" i="8"/>
  <c r="BA29" i="8" s="1"/>
  <c r="AX29" i="8"/>
  <c r="AQ29" i="8"/>
  <c r="AR29" i="8" s="1"/>
  <c r="AO29" i="8"/>
  <c r="BI28" i="8"/>
  <c r="BJ28" i="8" s="1"/>
  <c r="BG28" i="8"/>
  <c r="BA28" i="8"/>
  <c r="AZ28" i="8"/>
  <c r="AX28" i="8"/>
  <c r="AQ28" i="8"/>
  <c r="AR28" i="8" s="1"/>
  <c r="AO28" i="8"/>
  <c r="BI27" i="8"/>
  <c r="BJ27" i="8" s="1"/>
  <c r="BG27" i="8"/>
  <c r="AZ27" i="8"/>
  <c r="BA27" i="8" s="1"/>
  <c r="AX27" i="8"/>
  <c r="AR27" i="8"/>
  <c r="AQ27" i="8"/>
  <c r="AO27" i="8"/>
  <c r="BI26" i="8"/>
  <c r="BJ26" i="8" s="1"/>
  <c r="BG26" i="8"/>
  <c r="AZ26" i="8"/>
  <c r="BA26" i="8" s="1"/>
  <c r="AX26" i="8"/>
  <c r="AQ26" i="8"/>
  <c r="AR26" i="8" s="1"/>
  <c r="AO26" i="8"/>
  <c r="BJ25" i="8"/>
  <c r="BI25" i="8"/>
  <c r="BG25" i="8"/>
  <c r="AZ25" i="8"/>
  <c r="BA25" i="8" s="1"/>
  <c r="AX25" i="8"/>
  <c r="AQ25" i="8"/>
  <c r="AR25" i="8" s="1"/>
  <c r="AO25" i="8"/>
  <c r="BJ24" i="8"/>
  <c r="BI24" i="8"/>
  <c r="BG24" i="8"/>
  <c r="BA24" i="8"/>
  <c r="AZ24" i="8"/>
  <c r="AX24" i="8"/>
  <c r="AQ24" i="8"/>
  <c r="AR24" i="8" s="1"/>
  <c r="AO24" i="8"/>
  <c r="BI23" i="8"/>
  <c r="BJ23" i="8" s="1"/>
  <c r="BG23" i="8"/>
  <c r="BA23" i="8"/>
  <c r="AZ23" i="8"/>
  <c r="AX23" i="8"/>
  <c r="AR23" i="8"/>
  <c r="AQ23" i="8"/>
  <c r="AO23" i="8"/>
  <c r="BI22" i="8"/>
  <c r="BJ22" i="8" s="1"/>
  <c r="BG22" i="8"/>
  <c r="AZ22" i="8"/>
  <c r="BA22" i="8" s="1"/>
  <c r="AX22" i="8"/>
  <c r="AR22" i="8"/>
  <c r="AQ22" i="8"/>
  <c r="AO22" i="8"/>
  <c r="BJ21" i="8"/>
  <c r="BI21" i="8"/>
  <c r="BG21" i="8"/>
  <c r="AZ21" i="8"/>
  <c r="BA21" i="8" s="1"/>
  <c r="AX21" i="8"/>
  <c r="AQ21" i="8"/>
  <c r="AR21" i="8" s="1"/>
  <c r="AO21" i="8"/>
  <c r="BJ20" i="8"/>
  <c r="BI20" i="8"/>
  <c r="BG20" i="8"/>
  <c r="BA20" i="8"/>
  <c r="AZ20" i="8"/>
  <c r="AX20" i="8"/>
  <c r="AQ20" i="8"/>
  <c r="AR20" i="8" s="1"/>
  <c r="AO20" i="8"/>
  <c r="BI19" i="8"/>
  <c r="BJ19" i="8" s="1"/>
  <c r="BG19" i="8"/>
  <c r="BA19" i="8"/>
  <c r="AZ19" i="8"/>
  <c r="AX19" i="8"/>
  <c r="AR19" i="8"/>
  <c r="AQ19" i="8"/>
  <c r="AO19" i="8"/>
  <c r="BI18" i="8"/>
  <c r="BJ18" i="8" s="1"/>
  <c r="BG18" i="8"/>
  <c r="AZ18" i="8"/>
  <c r="BA18" i="8" s="1"/>
  <c r="AX18" i="8"/>
  <c r="AR18" i="8"/>
  <c r="AQ18" i="8"/>
  <c r="AO18" i="8"/>
  <c r="BJ17" i="8"/>
  <c r="BI17" i="8"/>
  <c r="BG17" i="8"/>
  <c r="AZ17" i="8"/>
  <c r="BA17" i="8" s="1"/>
  <c r="AX17" i="8"/>
  <c r="AQ17" i="8"/>
  <c r="AR17" i="8" s="1"/>
  <c r="AO17" i="8"/>
  <c r="BJ16" i="8"/>
  <c r="BI16" i="8"/>
  <c r="BG16" i="8"/>
  <c r="BA16" i="8"/>
  <c r="AZ16" i="8"/>
  <c r="AX16" i="8"/>
  <c r="AQ16" i="8"/>
  <c r="AR16" i="8" s="1"/>
  <c r="AO16" i="8"/>
  <c r="BI15" i="8"/>
  <c r="BJ15" i="8" s="1"/>
  <c r="BG15" i="8"/>
  <c r="BA15" i="8"/>
  <c r="AZ15" i="8"/>
  <c r="AX15" i="8"/>
  <c r="AR15" i="8"/>
  <c r="AQ15" i="8"/>
  <c r="AO15" i="8"/>
  <c r="BI14" i="8"/>
  <c r="BJ14" i="8" s="1"/>
  <c r="BG14" i="8"/>
  <c r="AZ14" i="8"/>
  <c r="BA14" i="8" s="1"/>
  <c r="AX14" i="8"/>
  <c r="AR14" i="8"/>
  <c r="AQ14" i="8"/>
  <c r="AO14" i="8"/>
  <c r="BJ13" i="8"/>
  <c r="BI13" i="8"/>
  <c r="BG13" i="8"/>
  <c r="AZ13" i="8"/>
  <c r="BA13" i="8" s="1"/>
  <c r="AX13" i="8"/>
  <c r="AQ13" i="8"/>
  <c r="AR13" i="8" s="1"/>
  <c r="AO13" i="8"/>
  <c r="BJ12" i="8"/>
  <c r="BI12" i="8"/>
  <c r="BG12" i="8"/>
  <c r="BA12" i="8"/>
  <c r="AZ12" i="8"/>
  <c r="AX12" i="8"/>
  <c r="AQ12" i="8"/>
  <c r="AR12" i="8" s="1"/>
  <c r="AO12" i="8"/>
  <c r="BI11" i="8"/>
  <c r="BJ11" i="8" s="1"/>
  <c r="BG11" i="8"/>
  <c r="AZ11" i="8"/>
  <c r="BA11" i="8" s="1"/>
  <c r="AX11" i="8"/>
  <c r="AR11" i="8"/>
  <c r="AQ11" i="8"/>
  <c r="AO11" i="8"/>
  <c r="BI10" i="8"/>
  <c r="BJ10" i="8" s="1"/>
  <c r="BG10" i="8"/>
  <c r="AZ10" i="8"/>
  <c r="BA10" i="8" s="1"/>
  <c r="AX10" i="8"/>
  <c r="AR10" i="8"/>
  <c r="AQ10" i="8"/>
  <c r="AO10" i="8"/>
  <c r="BJ9" i="8"/>
  <c r="BI9" i="8"/>
  <c r="BG9" i="8"/>
  <c r="AZ9" i="8"/>
  <c r="BA9" i="8" s="1"/>
  <c r="AX9" i="8"/>
  <c r="AQ9" i="8"/>
  <c r="AR9" i="8" s="1"/>
  <c r="AO9" i="8"/>
  <c r="BI8" i="8"/>
  <c r="BJ8" i="8" s="1"/>
  <c r="BG8" i="8"/>
  <c r="BA8" i="8"/>
  <c r="AZ8" i="8"/>
  <c r="AX8" i="8"/>
  <c r="AQ8" i="8"/>
  <c r="AR8" i="8" s="1"/>
  <c r="AO8" i="8"/>
  <c r="G508" i="12" l="1"/>
  <c r="F508" i="12"/>
  <c r="D508" i="12"/>
  <c r="F507" i="12"/>
  <c r="G507" i="12" s="1"/>
  <c r="D507" i="12"/>
  <c r="F506" i="12"/>
  <c r="G506" i="12" s="1"/>
  <c r="D506" i="12"/>
  <c r="F505" i="12"/>
  <c r="G505" i="12" s="1"/>
  <c r="D505" i="12"/>
  <c r="G504" i="12"/>
  <c r="F504" i="12"/>
  <c r="D504" i="12"/>
  <c r="F503" i="12"/>
  <c r="G503" i="12" s="1"/>
  <c r="D503" i="12"/>
  <c r="F502" i="12"/>
  <c r="G502" i="12" s="1"/>
  <c r="D502" i="12"/>
  <c r="F501" i="12"/>
  <c r="G501" i="12" s="1"/>
  <c r="D501" i="12"/>
  <c r="G500" i="12"/>
  <c r="F500" i="12"/>
  <c r="D500" i="12"/>
  <c r="F499" i="12"/>
  <c r="G499" i="12" s="1"/>
  <c r="D499" i="12"/>
  <c r="F498" i="12"/>
  <c r="G498" i="12" s="1"/>
  <c r="D498" i="12"/>
  <c r="F497" i="12"/>
  <c r="G497" i="12" s="1"/>
  <c r="D497" i="12"/>
  <c r="G496" i="12"/>
  <c r="F496" i="12"/>
  <c r="D496" i="12"/>
  <c r="F495" i="12"/>
  <c r="G495" i="12" s="1"/>
  <c r="D495" i="12"/>
  <c r="F494" i="12"/>
  <c r="G494" i="12" s="1"/>
  <c r="D494" i="12"/>
  <c r="F493" i="12"/>
  <c r="G493" i="12" s="1"/>
  <c r="D493" i="12"/>
  <c r="G492" i="12"/>
  <c r="F492" i="12"/>
  <c r="D492" i="12"/>
  <c r="F491" i="12"/>
  <c r="G491" i="12" s="1"/>
  <c r="D491" i="12"/>
  <c r="F490" i="12"/>
  <c r="G490" i="12" s="1"/>
  <c r="D490" i="12"/>
  <c r="F489" i="12"/>
  <c r="G489" i="12" s="1"/>
  <c r="D489" i="12"/>
  <c r="G488" i="12"/>
  <c r="F488" i="12"/>
  <c r="D488" i="12"/>
  <c r="F487" i="12"/>
  <c r="G487" i="12" s="1"/>
  <c r="D487" i="12"/>
  <c r="F486" i="12"/>
  <c r="G486" i="12" s="1"/>
  <c r="D486" i="12"/>
  <c r="F485" i="12"/>
  <c r="G485" i="12" s="1"/>
  <c r="D485" i="12"/>
  <c r="G484" i="12"/>
  <c r="F484" i="12"/>
  <c r="D484" i="12"/>
  <c r="F483" i="12"/>
  <c r="G483" i="12" s="1"/>
  <c r="D483" i="12"/>
  <c r="F482" i="12"/>
  <c r="G482" i="12" s="1"/>
  <c r="D482" i="12"/>
  <c r="F481" i="12"/>
  <c r="G481" i="12" s="1"/>
  <c r="D481" i="12"/>
  <c r="G480" i="12"/>
  <c r="F480" i="12"/>
  <c r="D480" i="12"/>
  <c r="F479" i="12"/>
  <c r="G479" i="12" s="1"/>
  <c r="D479" i="12"/>
  <c r="F478" i="12"/>
  <c r="G478" i="12" s="1"/>
  <c r="D478" i="12"/>
  <c r="F477" i="12"/>
  <c r="G477" i="12" s="1"/>
  <c r="D477" i="12"/>
  <c r="G476" i="12"/>
  <c r="F476" i="12"/>
  <c r="D476" i="12"/>
  <c r="F475" i="12"/>
  <c r="G475" i="12" s="1"/>
  <c r="D475" i="12"/>
  <c r="F474" i="12"/>
  <c r="G474" i="12" s="1"/>
  <c r="D474" i="12"/>
  <c r="F473" i="12"/>
  <c r="G473" i="12" s="1"/>
  <c r="D473" i="12"/>
  <c r="G472" i="12"/>
  <c r="F472" i="12"/>
  <c r="D472" i="12"/>
  <c r="F471" i="12"/>
  <c r="G471" i="12" s="1"/>
  <c r="D471" i="12"/>
  <c r="F470" i="12"/>
  <c r="G470" i="12" s="1"/>
  <c r="D470" i="12"/>
  <c r="F469" i="12"/>
  <c r="G469" i="12" s="1"/>
  <c r="D469" i="12"/>
  <c r="G468" i="12"/>
  <c r="F468" i="12"/>
  <c r="D468" i="12"/>
  <c r="F467" i="12"/>
  <c r="G467" i="12" s="1"/>
  <c r="D467" i="12"/>
  <c r="F466" i="12"/>
  <c r="G466" i="12" s="1"/>
  <c r="D466" i="12"/>
  <c r="F465" i="12"/>
  <c r="G465" i="12" s="1"/>
  <c r="D465" i="12"/>
  <c r="G464" i="12"/>
  <c r="F464" i="12"/>
  <c r="D464" i="12"/>
  <c r="F463" i="12"/>
  <c r="G463" i="12" s="1"/>
  <c r="D463" i="12"/>
  <c r="F462" i="12"/>
  <c r="G462" i="12" s="1"/>
  <c r="D462" i="12"/>
  <c r="F461" i="12"/>
  <c r="G461" i="12" s="1"/>
  <c r="D461" i="12"/>
  <c r="G460" i="12"/>
  <c r="F460" i="12"/>
  <c r="D460" i="12"/>
  <c r="F459" i="12"/>
  <c r="G459" i="12" s="1"/>
  <c r="D459" i="12"/>
  <c r="G458" i="12"/>
  <c r="F458" i="12"/>
  <c r="D458" i="12"/>
  <c r="F457" i="12"/>
  <c r="G457" i="12" s="1"/>
  <c r="D457" i="12"/>
  <c r="G456" i="12"/>
  <c r="F456" i="12"/>
  <c r="D456" i="12"/>
  <c r="F455" i="12"/>
  <c r="G455" i="12" s="1"/>
  <c r="D455" i="12"/>
  <c r="G454" i="12"/>
  <c r="F454" i="12"/>
  <c r="D454" i="12"/>
  <c r="F453" i="12"/>
  <c r="G453" i="12" s="1"/>
  <c r="D453" i="12"/>
  <c r="G452" i="12"/>
  <c r="F452" i="12"/>
  <c r="D452" i="12"/>
  <c r="F451" i="12"/>
  <c r="G451" i="12" s="1"/>
  <c r="D451" i="12"/>
  <c r="G450" i="12"/>
  <c r="F450" i="12"/>
  <c r="D450" i="12"/>
  <c r="F449" i="12"/>
  <c r="G449" i="12" s="1"/>
  <c r="D449" i="12"/>
  <c r="G448" i="12"/>
  <c r="F448" i="12"/>
  <c r="D448" i="12"/>
  <c r="F447" i="12"/>
  <c r="G447" i="12" s="1"/>
  <c r="D447" i="12"/>
  <c r="G446" i="12"/>
  <c r="F446" i="12"/>
  <c r="D446" i="12"/>
  <c r="F445" i="12"/>
  <c r="G445" i="12" s="1"/>
  <c r="D445" i="12"/>
  <c r="G444" i="12"/>
  <c r="F444" i="12"/>
  <c r="D444" i="12"/>
  <c r="F443" i="12"/>
  <c r="G443" i="12" s="1"/>
  <c r="D443" i="12"/>
  <c r="G442" i="12"/>
  <c r="F442" i="12"/>
  <c r="D442" i="12"/>
  <c r="F441" i="12"/>
  <c r="G441" i="12" s="1"/>
  <c r="D441" i="12"/>
  <c r="G440" i="12"/>
  <c r="F440" i="12"/>
  <c r="D440" i="12"/>
  <c r="F439" i="12"/>
  <c r="G439" i="12" s="1"/>
  <c r="D439" i="12"/>
  <c r="G438" i="12"/>
  <c r="F438" i="12"/>
  <c r="D438" i="12"/>
  <c r="F437" i="12"/>
  <c r="G437" i="12" s="1"/>
  <c r="D437" i="12"/>
  <c r="G436" i="12"/>
  <c r="F436" i="12"/>
  <c r="D436" i="12"/>
  <c r="F435" i="12"/>
  <c r="G435" i="12" s="1"/>
  <c r="D435" i="12"/>
  <c r="G434" i="12"/>
  <c r="F434" i="12"/>
  <c r="D434" i="12"/>
  <c r="F433" i="12"/>
  <c r="G433" i="12" s="1"/>
  <c r="D433" i="12"/>
  <c r="G432" i="12"/>
  <c r="F432" i="12"/>
  <c r="D432" i="12"/>
  <c r="F431" i="12"/>
  <c r="G431" i="12" s="1"/>
  <c r="D431" i="12"/>
  <c r="G430" i="12"/>
  <c r="F430" i="12"/>
  <c r="D430" i="12"/>
  <c r="F429" i="12"/>
  <c r="G429" i="12" s="1"/>
  <c r="D429" i="12"/>
  <c r="G428" i="12"/>
  <c r="F428" i="12"/>
  <c r="D428" i="12"/>
  <c r="F427" i="12"/>
  <c r="G427" i="12" s="1"/>
  <c r="D427" i="12"/>
  <c r="G426" i="12"/>
  <c r="F426" i="12"/>
  <c r="D426" i="12"/>
  <c r="F425" i="12"/>
  <c r="G425" i="12" s="1"/>
  <c r="D425" i="12"/>
  <c r="G424" i="12"/>
  <c r="F424" i="12"/>
  <c r="D424" i="12"/>
  <c r="F423" i="12"/>
  <c r="G423" i="12" s="1"/>
  <c r="D423" i="12"/>
  <c r="G422" i="12"/>
  <c r="F422" i="12"/>
  <c r="D422" i="12"/>
  <c r="F421" i="12"/>
  <c r="G421" i="12" s="1"/>
  <c r="D421" i="12"/>
  <c r="G420" i="12"/>
  <c r="F420" i="12"/>
  <c r="D420" i="12"/>
  <c r="F419" i="12"/>
  <c r="G419" i="12" s="1"/>
  <c r="D419" i="12"/>
  <c r="G418" i="12"/>
  <c r="F418" i="12"/>
  <c r="D418" i="12"/>
  <c r="F417" i="12"/>
  <c r="G417" i="12" s="1"/>
  <c r="D417" i="12"/>
  <c r="G416" i="12"/>
  <c r="F416" i="12"/>
  <c r="D416" i="12"/>
  <c r="F415" i="12"/>
  <c r="G415" i="12" s="1"/>
  <c r="D415" i="12"/>
  <c r="G414" i="12"/>
  <c r="F414" i="12"/>
  <c r="D414" i="12"/>
  <c r="F413" i="12"/>
  <c r="G413" i="12" s="1"/>
  <c r="D413" i="12"/>
  <c r="G412" i="12"/>
  <c r="F412" i="12"/>
  <c r="D412" i="12"/>
  <c r="F411" i="12"/>
  <c r="G411" i="12" s="1"/>
  <c r="D411" i="12"/>
  <c r="G410" i="12"/>
  <c r="F410" i="12"/>
  <c r="D410" i="12"/>
  <c r="F409" i="12"/>
  <c r="G409" i="12" s="1"/>
  <c r="D409" i="12"/>
  <c r="G408" i="12"/>
  <c r="F408" i="12"/>
  <c r="D408" i="12"/>
  <c r="F407" i="12"/>
  <c r="G407" i="12" s="1"/>
  <c r="D407" i="12"/>
  <c r="G406" i="12"/>
  <c r="F406" i="12"/>
  <c r="D406" i="12"/>
  <c r="F405" i="12"/>
  <c r="G405" i="12" s="1"/>
  <c r="D405" i="12"/>
  <c r="G404" i="12"/>
  <c r="F404" i="12"/>
  <c r="D404" i="12"/>
  <c r="F403" i="12"/>
  <c r="G403" i="12" s="1"/>
  <c r="D403" i="12"/>
  <c r="G402" i="12"/>
  <c r="F402" i="12"/>
  <c r="D402" i="12"/>
  <c r="F401" i="12"/>
  <c r="G401" i="12" s="1"/>
  <c r="D401" i="12"/>
  <c r="G400" i="12"/>
  <c r="F400" i="12"/>
  <c r="D400" i="12"/>
  <c r="F399" i="12"/>
  <c r="G399" i="12" s="1"/>
  <c r="D399" i="12"/>
  <c r="G398" i="12"/>
  <c r="F398" i="12"/>
  <c r="D398" i="12"/>
  <c r="F397" i="12"/>
  <c r="G397" i="12" s="1"/>
  <c r="D397" i="12"/>
  <c r="G396" i="12"/>
  <c r="F396" i="12"/>
  <c r="D396" i="12"/>
  <c r="F395" i="12"/>
  <c r="G395" i="12" s="1"/>
  <c r="D395" i="12"/>
  <c r="G394" i="12"/>
  <c r="F394" i="12"/>
  <c r="D394" i="12"/>
  <c r="F393" i="12"/>
  <c r="G393" i="12" s="1"/>
  <c r="D393" i="12"/>
  <c r="G392" i="12"/>
  <c r="F392" i="12"/>
  <c r="D392" i="12"/>
  <c r="F391" i="12"/>
  <c r="G391" i="12" s="1"/>
  <c r="D391" i="12"/>
  <c r="G390" i="12"/>
  <c r="F390" i="12"/>
  <c r="D390" i="12"/>
  <c r="F389" i="12"/>
  <c r="G389" i="12" s="1"/>
  <c r="D389" i="12"/>
  <c r="G388" i="12"/>
  <c r="F388" i="12"/>
  <c r="D388" i="12"/>
  <c r="F387" i="12"/>
  <c r="G387" i="12" s="1"/>
  <c r="D387" i="12"/>
  <c r="G386" i="12"/>
  <c r="F386" i="12"/>
  <c r="D386" i="12"/>
  <c r="F385" i="12"/>
  <c r="G385" i="12" s="1"/>
  <c r="D385" i="12"/>
  <c r="G384" i="12"/>
  <c r="F384" i="12"/>
  <c r="D384" i="12"/>
  <c r="F383" i="12"/>
  <c r="G383" i="12" s="1"/>
  <c r="D383" i="12"/>
  <c r="G382" i="12"/>
  <c r="F382" i="12"/>
  <c r="D382" i="12"/>
  <c r="F381" i="12"/>
  <c r="G381" i="12" s="1"/>
  <c r="D381" i="12"/>
  <c r="G380" i="12"/>
  <c r="F380" i="12"/>
  <c r="D380" i="12"/>
  <c r="F379" i="12"/>
  <c r="G379" i="12" s="1"/>
  <c r="D379" i="12"/>
  <c r="G378" i="12"/>
  <c r="F378" i="12"/>
  <c r="D378" i="12"/>
  <c r="F377" i="12"/>
  <c r="G377" i="12" s="1"/>
  <c r="D377" i="12"/>
  <c r="G376" i="12"/>
  <c r="F376" i="12"/>
  <c r="D376" i="12"/>
  <c r="F375" i="12"/>
  <c r="G375" i="12" s="1"/>
  <c r="D375" i="12"/>
  <c r="G374" i="12"/>
  <c r="F374" i="12"/>
  <c r="D374" i="12"/>
  <c r="F373" i="12"/>
  <c r="G373" i="12" s="1"/>
  <c r="D373" i="12"/>
  <c r="G372" i="12"/>
  <c r="F372" i="12"/>
  <c r="D372" i="12"/>
  <c r="F371" i="12"/>
  <c r="G371" i="12" s="1"/>
  <c r="D371" i="12"/>
  <c r="G370" i="12"/>
  <c r="F370" i="12"/>
  <c r="D370" i="12"/>
  <c r="F369" i="12"/>
  <c r="G369" i="12" s="1"/>
  <c r="D369" i="12"/>
  <c r="G368" i="12"/>
  <c r="F368" i="12"/>
  <c r="D368" i="12"/>
  <c r="F367" i="12"/>
  <c r="G367" i="12" s="1"/>
  <c r="D367" i="12"/>
  <c r="G366" i="12"/>
  <c r="F366" i="12"/>
  <c r="D366" i="12"/>
  <c r="F365" i="12"/>
  <c r="G365" i="12" s="1"/>
  <c r="D365" i="12"/>
  <c r="G364" i="12"/>
  <c r="F364" i="12"/>
  <c r="D364" i="12"/>
  <c r="F363" i="12"/>
  <c r="G363" i="12" s="1"/>
  <c r="D363" i="12"/>
  <c r="G362" i="12"/>
  <c r="F362" i="12"/>
  <c r="D362" i="12"/>
  <c r="F361" i="12"/>
  <c r="G361" i="12" s="1"/>
  <c r="D361" i="12"/>
  <c r="G360" i="12"/>
  <c r="F360" i="12"/>
  <c r="D360" i="12"/>
  <c r="F359" i="12"/>
  <c r="G359" i="12" s="1"/>
  <c r="D359" i="12"/>
  <c r="G358" i="12"/>
  <c r="F358" i="12"/>
  <c r="D358" i="12"/>
  <c r="F357" i="12"/>
  <c r="G357" i="12" s="1"/>
  <c r="D357" i="12"/>
  <c r="G356" i="12"/>
  <c r="F356" i="12"/>
  <c r="D356" i="12"/>
  <c r="F355" i="12"/>
  <c r="G355" i="12" s="1"/>
  <c r="D355" i="12"/>
  <c r="G354" i="12"/>
  <c r="F354" i="12"/>
  <c r="D354" i="12"/>
  <c r="F353" i="12"/>
  <c r="G353" i="12" s="1"/>
  <c r="D353" i="12"/>
  <c r="G352" i="12"/>
  <c r="F352" i="12"/>
  <c r="D352" i="12"/>
  <c r="F351" i="12"/>
  <c r="G351" i="12" s="1"/>
  <c r="D351" i="12"/>
  <c r="G350" i="12"/>
  <c r="F350" i="12"/>
  <c r="D350" i="12"/>
  <c r="F349" i="12"/>
  <c r="G349" i="12" s="1"/>
  <c r="D349" i="12"/>
  <c r="G348" i="12"/>
  <c r="F348" i="12"/>
  <c r="D348" i="12"/>
  <c r="F347" i="12"/>
  <c r="G347" i="12" s="1"/>
  <c r="D347" i="12"/>
  <c r="G346" i="12"/>
  <c r="F346" i="12"/>
  <c r="D346" i="12"/>
  <c r="F345" i="12"/>
  <c r="G345" i="12" s="1"/>
  <c r="D345" i="12"/>
  <c r="G344" i="12"/>
  <c r="F344" i="12"/>
  <c r="D344" i="12"/>
  <c r="F343" i="12"/>
  <c r="G343" i="12" s="1"/>
  <c r="D343" i="12"/>
  <c r="G342" i="12"/>
  <c r="F342" i="12"/>
  <c r="D342" i="12"/>
  <c r="F341" i="12"/>
  <c r="G341" i="12" s="1"/>
  <c r="D341" i="12"/>
  <c r="G340" i="12"/>
  <c r="F340" i="12"/>
  <c r="D340" i="12"/>
  <c r="F339" i="12"/>
  <c r="G339" i="12" s="1"/>
  <c r="D339" i="12"/>
  <c r="G338" i="12"/>
  <c r="F338" i="12"/>
  <c r="D338" i="12"/>
  <c r="F337" i="12"/>
  <c r="G337" i="12" s="1"/>
  <c r="D337" i="12"/>
  <c r="G336" i="12"/>
  <c r="F336" i="12"/>
  <c r="D336" i="12"/>
  <c r="F335" i="12"/>
  <c r="G335" i="12" s="1"/>
  <c r="D335" i="12"/>
  <c r="G334" i="12"/>
  <c r="F334" i="12"/>
  <c r="D334" i="12"/>
  <c r="F333" i="12"/>
  <c r="G333" i="12" s="1"/>
  <c r="D333" i="12"/>
  <c r="G332" i="12"/>
  <c r="F332" i="12"/>
  <c r="D332" i="12"/>
  <c r="F331" i="12"/>
  <c r="G331" i="12" s="1"/>
  <c r="D331" i="12"/>
  <c r="G330" i="12"/>
  <c r="F330" i="12"/>
  <c r="D330" i="12"/>
  <c r="F329" i="12"/>
  <c r="G329" i="12" s="1"/>
  <c r="D329" i="12"/>
  <c r="G328" i="12"/>
  <c r="F328" i="12"/>
  <c r="D328" i="12"/>
  <c r="F327" i="12"/>
  <c r="G327" i="12" s="1"/>
  <c r="D327" i="12"/>
  <c r="G326" i="12"/>
  <c r="F326" i="12"/>
  <c r="D326" i="12"/>
  <c r="F325" i="12"/>
  <c r="G325" i="12" s="1"/>
  <c r="D325" i="12"/>
  <c r="G324" i="12"/>
  <c r="F324" i="12"/>
  <c r="D324" i="12"/>
  <c r="F323" i="12"/>
  <c r="G323" i="12" s="1"/>
  <c r="D323" i="12"/>
  <c r="G322" i="12"/>
  <c r="F322" i="12"/>
  <c r="D322" i="12"/>
  <c r="F321" i="12"/>
  <c r="G321" i="12" s="1"/>
  <c r="D321" i="12"/>
  <c r="G320" i="12"/>
  <c r="F320" i="12"/>
  <c r="D320" i="12"/>
  <c r="F319" i="12"/>
  <c r="G319" i="12" s="1"/>
  <c r="D319" i="12"/>
  <c r="G318" i="12"/>
  <c r="F318" i="12"/>
  <c r="D318" i="12"/>
  <c r="F317" i="12"/>
  <c r="G317" i="12" s="1"/>
  <c r="D317" i="12"/>
  <c r="G316" i="12"/>
  <c r="F316" i="12"/>
  <c r="D316" i="12"/>
  <c r="F315" i="12"/>
  <c r="G315" i="12" s="1"/>
  <c r="D315" i="12"/>
  <c r="G314" i="12"/>
  <c r="F314" i="12"/>
  <c r="D314" i="12"/>
  <c r="F313" i="12"/>
  <c r="G313" i="12" s="1"/>
  <c r="D313" i="12"/>
  <c r="G312" i="12"/>
  <c r="F312" i="12"/>
  <c r="D312" i="12"/>
  <c r="F311" i="12"/>
  <c r="G311" i="12" s="1"/>
  <c r="D311" i="12"/>
  <c r="G310" i="12"/>
  <c r="F310" i="12"/>
  <c r="D310" i="12"/>
  <c r="F309" i="12"/>
  <c r="G309" i="12" s="1"/>
  <c r="D309" i="12"/>
  <c r="G308" i="12"/>
  <c r="F308" i="12"/>
  <c r="D308" i="12"/>
  <c r="F307" i="12"/>
  <c r="G307" i="12" s="1"/>
  <c r="D307" i="12"/>
  <c r="G306" i="12"/>
  <c r="F306" i="12"/>
  <c r="D306" i="12"/>
  <c r="F305" i="12"/>
  <c r="G305" i="12" s="1"/>
  <c r="D305" i="12"/>
  <c r="G304" i="12"/>
  <c r="F304" i="12"/>
  <c r="D304" i="12"/>
  <c r="F303" i="12"/>
  <c r="G303" i="12" s="1"/>
  <c r="D303" i="12"/>
  <c r="G302" i="12"/>
  <c r="F302" i="12"/>
  <c r="D302" i="12"/>
  <c r="F301" i="12"/>
  <c r="G301" i="12" s="1"/>
  <c r="D301" i="12"/>
  <c r="G300" i="12"/>
  <c r="F300" i="12"/>
  <c r="D300" i="12"/>
  <c r="F299" i="12"/>
  <c r="G299" i="12" s="1"/>
  <c r="D299" i="12"/>
  <c r="G298" i="12"/>
  <c r="F298" i="12"/>
  <c r="D298" i="12"/>
  <c r="F297" i="12"/>
  <c r="G297" i="12" s="1"/>
  <c r="D297" i="12"/>
  <c r="G296" i="12"/>
  <c r="F296" i="12"/>
  <c r="D296" i="12"/>
  <c r="F295" i="12"/>
  <c r="G295" i="12" s="1"/>
  <c r="D295" i="12"/>
  <c r="G294" i="12"/>
  <c r="F294" i="12"/>
  <c r="D294" i="12"/>
  <c r="F293" i="12"/>
  <c r="G293" i="12" s="1"/>
  <c r="D293" i="12"/>
  <c r="G292" i="12"/>
  <c r="F292" i="12"/>
  <c r="D292" i="12"/>
  <c r="F291" i="12"/>
  <c r="G291" i="12" s="1"/>
  <c r="D291" i="12"/>
  <c r="G290" i="12"/>
  <c r="F290" i="12"/>
  <c r="D290" i="12"/>
  <c r="F289" i="12"/>
  <c r="G289" i="12" s="1"/>
  <c r="D289" i="12"/>
  <c r="G288" i="12"/>
  <c r="F288" i="12"/>
  <c r="D288" i="12"/>
  <c r="F287" i="12"/>
  <c r="G287" i="12" s="1"/>
  <c r="D287" i="12"/>
  <c r="G286" i="12"/>
  <c r="F286" i="12"/>
  <c r="D286" i="12"/>
  <c r="F285" i="12"/>
  <c r="G285" i="12" s="1"/>
  <c r="D285" i="12"/>
  <c r="G284" i="12"/>
  <c r="F284" i="12"/>
  <c r="D284" i="12"/>
  <c r="F283" i="12"/>
  <c r="G283" i="12" s="1"/>
  <c r="D283" i="12"/>
  <c r="G282" i="12"/>
  <c r="F282" i="12"/>
  <c r="D282" i="12"/>
  <c r="F281" i="12"/>
  <c r="G281" i="12" s="1"/>
  <c r="D281" i="12"/>
  <c r="G280" i="12"/>
  <c r="F280" i="12"/>
  <c r="D280" i="12"/>
  <c r="F279" i="12"/>
  <c r="G279" i="12" s="1"/>
  <c r="D279" i="12"/>
  <c r="G278" i="12"/>
  <c r="F278" i="12"/>
  <c r="D278" i="12"/>
  <c r="F277" i="12"/>
  <c r="G277" i="12" s="1"/>
  <c r="D277" i="12"/>
  <c r="G276" i="12"/>
  <c r="F276" i="12"/>
  <c r="D276" i="12"/>
  <c r="F275" i="12"/>
  <c r="G275" i="12" s="1"/>
  <c r="D275" i="12"/>
  <c r="G274" i="12"/>
  <c r="F274" i="12"/>
  <c r="D274" i="12"/>
  <c r="F273" i="12"/>
  <c r="G273" i="12" s="1"/>
  <c r="D273" i="12"/>
  <c r="G272" i="12"/>
  <c r="F272" i="12"/>
  <c r="D272" i="12"/>
  <c r="F271" i="12"/>
  <c r="G271" i="12" s="1"/>
  <c r="D271" i="12"/>
  <c r="G270" i="12"/>
  <c r="F270" i="12"/>
  <c r="D270" i="12"/>
  <c r="F269" i="12"/>
  <c r="G269" i="12" s="1"/>
  <c r="D269" i="12"/>
  <c r="G268" i="12"/>
  <c r="F268" i="12"/>
  <c r="D268" i="12"/>
  <c r="F267" i="12"/>
  <c r="G267" i="12" s="1"/>
  <c r="D267" i="12"/>
  <c r="G266" i="12"/>
  <c r="F266" i="12"/>
  <c r="D266" i="12"/>
  <c r="F265" i="12"/>
  <c r="G265" i="12" s="1"/>
  <c r="D265" i="12"/>
  <c r="G264" i="12"/>
  <c r="F264" i="12"/>
  <c r="D264" i="12"/>
  <c r="F263" i="12"/>
  <c r="G263" i="12" s="1"/>
  <c r="D263" i="12"/>
  <c r="G262" i="12"/>
  <c r="F262" i="12"/>
  <c r="D262" i="12"/>
  <c r="F261" i="12"/>
  <c r="G261" i="12" s="1"/>
  <c r="D261" i="12"/>
  <c r="G260" i="12"/>
  <c r="F260" i="12"/>
  <c r="D260" i="12"/>
  <c r="F259" i="12"/>
  <c r="G259" i="12" s="1"/>
  <c r="D259" i="12"/>
  <c r="G258" i="12"/>
  <c r="F258" i="12"/>
  <c r="D258" i="12"/>
  <c r="F257" i="12"/>
  <c r="G257" i="12" s="1"/>
  <c r="D257" i="12"/>
  <c r="G256" i="12"/>
  <c r="F256" i="12"/>
  <c r="D256" i="12"/>
  <c r="F255" i="12"/>
  <c r="G255" i="12" s="1"/>
  <c r="D255" i="12"/>
  <c r="G254" i="12"/>
  <c r="F254" i="12"/>
  <c r="D254" i="12"/>
  <c r="F253" i="12"/>
  <c r="G253" i="12" s="1"/>
  <c r="D253" i="12"/>
  <c r="G252" i="12"/>
  <c r="F252" i="12"/>
  <c r="D252" i="12"/>
  <c r="F251" i="12"/>
  <c r="G251" i="12" s="1"/>
  <c r="D251" i="12"/>
  <c r="G250" i="12"/>
  <c r="F250" i="12"/>
  <c r="D250" i="12"/>
  <c r="F249" i="12"/>
  <c r="G249" i="12" s="1"/>
  <c r="D249" i="12"/>
  <c r="G248" i="12"/>
  <c r="F248" i="12"/>
  <c r="D248" i="12"/>
  <c r="F247" i="12"/>
  <c r="G247" i="12" s="1"/>
  <c r="D247" i="12"/>
  <c r="G246" i="12"/>
  <c r="F246" i="12"/>
  <c r="D246" i="12"/>
  <c r="F245" i="12"/>
  <c r="G245" i="12" s="1"/>
  <c r="D245" i="12"/>
  <c r="G244" i="12"/>
  <c r="F244" i="12"/>
  <c r="D244" i="12"/>
  <c r="F243" i="12"/>
  <c r="G243" i="12" s="1"/>
  <c r="D243" i="12"/>
  <c r="G242" i="12"/>
  <c r="F242" i="12"/>
  <c r="D242" i="12"/>
  <c r="F241" i="12"/>
  <c r="G241" i="12" s="1"/>
  <c r="D241" i="12"/>
  <c r="G240" i="12"/>
  <c r="F240" i="12"/>
  <c r="D240" i="12"/>
  <c r="F239" i="12"/>
  <c r="G239" i="12" s="1"/>
  <c r="D239" i="12"/>
  <c r="G238" i="12"/>
  <c r="F238" i="12"/>
  <c r="D238" i="12"/>
  <c r="F237" i="12"/>
  <c r="G237" i="12" s="1"/>
  <c r="D237" i="12"/>
  <c r="G236" i="12"/>
  <c r="F236" i="12"/>
  <c r="D236" i="12"/>
  <c r="F235" i="12"/>
  <c r="G235" i="12" s="1"/>
  <c r="D235" i="12"/>
  <c r="G234" i="12"/>
  <c r="F234" i="12"/>
  <c r="D234" i="12"/>
  <c r="F233" i="12"/>
  <c r="G233" i="12" s="1"/>
  <c r="D233" i="12"/>
  <c r="G232" i="12"/>
  <c r="F232" i="12"/>
  <c r="D232" i="12"/>
  <c r="F231" i="12"/>
  <c r="G231" i="12" s="1"/>
  <c r="D231" i="12"/>
  <c r="G230" i="12"/>
  <c r="F230" i="12"/>
  <c r="D230" i="12"/>
  <c r="F229" i="12"/>
  <c r="G229" i="12" s="1"/>
  <c r="D229" i="12"/>
  <c r="G228" i="12"/>
  <c r="F228" i="12"/>
  <c r="D228" i="12"/>
  <c r="F227" i="12"/>
  <c r="G227" i="12" s="1"/>
  <c r="D227" i="12"/>
  <c r="G226" i="12"/>
  <c r="F226" i="12"/>
  <c r="D226" i="12"/>
  <c r="F225" i="12"/>
  <c r="G225" i="12" s="1"/>
  <c r="D225" i="12"/>
  <c r="G224" i="12"/>
  <c r="F224" i="12"/>
  <c r="D224" i="12"/>
  <c r="F223" i="12"/>
  <c r="G223" i="12" s="1"/>
  <c r="D223" i="12"/>
  <c r="G222" i="12"/>
  <c r="F222" i="12"/>
  <c r="D222" i="12"/>
  <c r="F221" i="12"/>
  <c r="G221" i="12" s="1"/>
  <c r="D221" i="12"/>
  <c r="G220" i="12"/>
  <c r="F220" i="12"/>
  <c r="D220" i="12"/>
  <c r="F219" i="12"/>
  <c r="G219" i="12" s="1"/>
  <c r="D219" i="12"/>
  <c r="G218" i="12"/>
  <c r="F218" i="12"/>
  <c r="D218" i="12"/>
  <c r="F217" i="12"/>
  <c r="G217" i="12" s="1"/>
  <c r="D217" i="12"/>
  <c r="G216" i="12"/>
  <c r="F216" i="12"/>
  <c r="D216" i="12"/>
  <c r="F215" i="12"/>
  <c r="G215" i="12" s="1"/>
  <c r="D215" i="12"/>
  <c r="G214" i="12"/>
  <c r="F214" i="12"/>
  <c r="D214" i="12"/>
  <c r="F213" i="12"/>
  <c r="G213" i="12" s="1"/>
  <c r="D213" i="12"/>
  <c r="G212" i="12"/>
  <c r="F212" i="12"/>
  <c r="D212" i="12"/>
  <c r="F211" i="12"/>
  <c r="G211" i="12" s="1"/>
  <c r="D211" i="12"/>
  <c r="G210" i="12"/>
  <c r="F210" i="12"/>
  <c r="D210" i="12"/>
  <c r="F209" i="12"/>
  <c r="G209" i="12" s="1"/>
  <c r="D209" i="12"/>
  <c r="G208" i="12"/>
  <c r="F208" i="12"/>
  <c r="D208" i="12"/>
  <c r="F207" i="12"/>
  <c r="G207" i="12" s="1"/>
  <c r="D207" i="12"/>
  <c r="G206" i="12"/>
  <c r="F206" i="12"/>
  <c r="D206" i="12"/>
  <c r="F205" i="12"/>
  <c r="G205" i="12" s="1"/>
  <c r="D205" i="12"/>
  <c r="G204" i="12"/>
  <c r="F204" i="12"/>
  <c r="D204" i="12"/>
  <c r="F203" i="12"/>
  <c r="G203" i="12" s="1"/>
  <c r="D203" i="12"/>
  <c r="G202" i="12"/>
  <c r="F202" i="12"/>
  <c r="D202" i="12"/>
  <c r="F201" i="12"/>
  <c r="G201" i="12" s="1"/>
  <c r="D201" i="12"/>
  <c r="G200" i="12"/>
  <c r="F200" i="12"/>
  <c r="D200" i="12"/>
  <c r="F199" i="12"/>
  <c r="G199" i="12" s="1"/>
  <c r="D199" i="12"/>
  <c r="G198" i="12"/>
  <c r="F198" i="12"/>
  <c r="D198" i="12"/>
  <c r="F197" i="12"/>
  <c r="G197" i="12" s="1"/>
  <c r="D197" i="12"/>
  <c r="G196" i="12"/>
  <c r="F196" i="12"/>
  <c r="D196" i="12"/>
  <c r="F195" i="12"/>
  <c r="G195" i="12" s="1"/>
  <c r="D195" i="12"/>
  <c r="G194" i="12"/>
  <c r="F194" i="12"/>
  <c r="D194" i="12"/>
  <c r="F193" i="12"/>
  <c r="G193" i="12" s="1"/>
  <c r="D193" i="12"/>
  <c r="G192" i="12"/>
  <c r="F192" i="12"/>
  <c r="D192" i="12"/>
  <c r="F191" i="12"/>
  <c r="G191" i="12" s="1"/>
  <c r="D191" i="12"/>
  <c r="G190" i="12"/>
  <c r="F190" i="12"/>
  <c r="D190" i="12"/>
  <c r="F189" i="12"/>
  <c r="G189" i="12" s="1"/>
  <c r="D189" i="12"/>
  <c r="G188" i="12"/>
  <c r="F188" i="12"/>
  <c r="D188" i="12"/>
  <c r="F187" i="12"/>
  <c r="G187" i="12" s="1"/>
  <c r="D187" i="12"/>
  <c r="G186" i="12"/>
  <c r="F186" i="12"/>
  <c r="D186" i="12"/>
  <c r="F185" i="12"/>
  <c r="G185" i="12" s="1"/>
  <c r="D185" i="12"/>
  <c r="G184" i="12"/>
  <c r="F184" i="12"/>
  <c r="D184" i="12"/>
  <c r="F183" i="12"/>
  <c r="G183" i="12" s="1"/>
  <c r="D183" i="12"/>
  <c r="G182" i="12"/>
  <c r="F182" i="12"/>
  <c r="D182" i="12"/>
  <c r="F181" i="12"/>
  <c r="G181" i="12" s="1"/>
  <c r="D181" i="12"/>
  <c r="G180" i="12"/>
  <c r="F180" i="12"/>
  <c r="D180" i="12"/>
  <c r="F179" i="12"/>
  <c r="G179" i="12" s="1"/>
  <c r="D179" i="12"/>
  <c r="G178" i="12"/>
  <c r="F178" i="12"/>
  <c r="D178" i="12"/>
  <c r="F177" i="12"/>
  <c r="G177" i="12" s="1"/>
  <c r="D177" i="12"/>
  <c r="G176" i="12"/>
  <c r="F176" i="12"/>
  <c r="D176" i="12"/>
  <c r="F175" i="12"/>
  <c r="G175" i="12" s="1"/>
  <c r="D175" i="12"/>
  <c r="G174" i="12"/>
  <c r="F174" i="12"/>
  <c r="D174" i="12"/>
  <c r="F173" i="12"/>
  <c r="G173" i="12" s="1"/>
  <c r="D173" i="12"/>
  <c r="G172" i="12"/>
  <c r="F172" i="12"/>
  <c r="D172" i="12"/>
  <c r="F171" i="12"/>
  <c r="G171" i="12" s="1"/>
  <c r="D171" i="12"/>
  <c r="G170" i="12"/>
  <c r="F170" i="12"/>
  <c r="D170" i="12"/>
  <c r="G169" i="12"/>
  <c r="F169" i="12"/>
  <c r="D169" i="12"/>
  <c r="G168" i="12"/>
  <c r="F168" i="12"/>
  <c r="D168" i="12"/>
  <c r="F167" i="12"/>
  <c r="G167" i="12" s="1"/>
  <c r="D167" i="12"/>
  <c r="G166" i="12"/>
  <c r="F166" i="12"/>
  <c r="D166" i="12"/>
  <c r="G165" i="12"/>
  <c r="F165" i="12"/>
  <c r="D165" i="12"/>
  <c r="G164" i="12"/>
  <c r="F164" i="12"/>
  <c r="D164" i="12"/>
  <c r="F163" i="12"/>
  <c r="G163" i="12" s="1"/>
  <c r="D163" i="12"/>
  <c r="G162" i="12"/>
  <c r="F162" i="12"/>
  <c r="D162" i="12"/>
  <c r="G161" i="12"/>
  <c r="F161" i="12"/>
  <c r="D161" i="12"/>
  <c r="G160" i="12"/>
  <c r="F160" i="12"/>
  <c r="D160" i="12"/>
  <c r="F159" i="12"/>
  <c r="G159" i="12" s="1"/>
  <c r="D159" i="12"/>
  <c r="G158" i="12"/>
  <c r="F158" i="12"/>
  <c r="D158" i="12"/>
  <c r="G157" i="12"/>
  <c r="F157" i="12"/>
  <c r="D157" i="12"/>
  <c r="G156" i="12"/>
  <c r="F156" i="12"/>
  <c r="D156" i="12"/>
  <c r="F155" i="12"/>
  <c r="G155" i="12" s="1"/>
  <c r="D155" i="12"/>
  <c r="G154" i="12"/>
  <c r="F154" i="12"/>
  <c r="D154" i="12"/>
  <c r="G153" i="12"/>
  <c r="F153" i="12"/>
  <c r="D153" i="12"/>
  <c r="G152" i="12"/>
  <c r="F152" i="12"/>
  <c r="D152" i="12"/>
  <c r="F151" i="12"/>
  <c r="G151" i="12" s="1"/>
  <c r="D151" i="12"/>
  <c r="G150" i="12"/>
  <c r="F150" i="12"/>
  <c r="D150" i="12"/>
  <c r="G149" i="12"/>
  <c r="F149" i="12"/>
  <c r="D149" i="12"/>
  <c r="G148" i="12"/>
  <c r="F148" i="12"/>
  <c r="D148" i="12"/>
  <c r="F147" i="12"/>
  <c r="G147" i="12" s="1"/>
  <c r="D147" i="12"/>
  <c r="G146" i="12"/>
  <c r="F146" i="12"/>
  <c r="D146" i="12"/>
  <c r="G145" i="12"/>
  <c r="F145" i="12"/>
  <c r="D145" i="12"/>
  <c r="G144" i="12"/>
  <c r="F144" i="12"/>
  <c r="D144" i="12"/>
  <c r="F143" i="12"/>
  <c r="G143" i="12" s="1"/>
  <c r="D143" i="12"/>
  <c r="G142" i="12"/>
  <c r="F142" i="12"/>
  <c r="D142" i="12"/>
  <c r="G141" i="12"/>
  <c r="F141" i="12"/>
  <c r="D141" i="12"/>
  <c r="G140" i="12"/>
  <c r="F140" i="12"/>
  <c r="D140" i="12"/>
  <c r="F139" i="12"/>
  <c r="G139" i="12" s="1"/>
  <c r="D139" i="12"/>
  <c r="G138" i="12"/>
  <c r="F138" i="12"/>
  <c r="D138" i="12"/>
  <c r="G137" i="12"/>
  <c r="F137" i="12"/>
  <c r="D137" i="12"/>
  <c r="G136" i="12"/>
  <c r="F136" i="12"/>
  <c r="D136" i="12"/>
  <c r="F135" i="12"/>
  <c r="G135" i="12" s="1"/>
  <c r="D135" i="12"/>
  <c r="G134" i="12"/>
  <c r="F134" i="12"/>
  <c r="D134" i="12"/>
  <c r="G133" i="12"/>
  <c r="F133" i="12"/>
  <c r="D133" i="12"/>
  <c r="G132" i="12"/>
  <c r="F132" i="12"/>
  <c r="D132" i="12"/>
  <c r="F131" i="12"/>
  <c r="G131" i="12" s="1"/>
  <c r="D131" i="12"/>
  <c r="G130" i="12"/>
  <c r="F130" i="12"/>
  <c r="D130" i="12"/>
  <c r="G129" i="12"/>
  <c r="F129" i="12"/>
  <c r="D129" i="12"/>
  <c r="G128" i="12"/>
  <c r="F128" i="12"/>
  <c r="D128" i="12"/>
  <c r="F127" i="12"/>
  <c r="G127" i="12" s="1"/>
  <c r="D127" i="12"/>
  <c r="G126" i="12"/>
  <c r="F126" i="12"/>
  <c r="D126" i="12"/>
  <c r="G125" i="12"/>
  <c r="F125" i="12"/>
  <c r="D125" i="12"/>
  <c r="G124" i="12"/>
  <c r="F124" i="12"/>
  <c r="D124" i="12"/>
  <c r="F123" i="12"/>
  <c r="G123" i="12" s="1"/>
  <c r="D123" i="12"/>
  <c r="G122" i="12"/>
  <c r="F122" i="12"/>
  <c r="D122" i="12"/>
  <c r="G121" i="12"/>
  <c r="F121" i="12"/>
  <c r="D121" i="12"/>
  <c r="G120" i="12"/>
  <c r="F120" i="12"/>
  <c r="D120" i="12"/>
  <c r="F119" i="12"/>
  <c r="G119" i="12" s="1"/>
  <c r="D119" i="12"/>
  <c r="G118" i="12"/>
  <c r="F118" i="12"/>
  <c r="D118" i="12"/>
  <c r="G117" i="12"/>
  <c r="F117" i="12"/>
  <c r="D117" i="12"/>
  <c r="G116" i="12"/>
  <c r="F116" i="12"/>
  <c r="D116" i="12"/>
  <c r="F115" i="12"/>
  <c r="G115" i="12" s="1"/>
  <c r="D115" i="12"/>
  <c r="G114" i="12"/>
  <c r="F114" i="12"/>
  <c r="D114" i="12"/>
  <c r="G113" i="12"/>
  <c r="F113" i="12"/>
  <c r="D113" i="12"/>
  <c r="G112" i="12"/>
  <c r="F112" i="12"/>
  <c r="D112" i="12"/>
  <c r="F111" i="12"/>
  <c r="G111" i="12" s="1"/>
  <c r="D111" i="12"/>
  <c r="G110" i="12"/>
  <c r="F110" i="12"/>
  <c r="D110" i="12"/>
  <c r="G109" i="12"/>
  <c r="F109" i="12"/>
  <c r="D109" i="12"/>
  <c r="G108" i="12"/>
  <c r="F108" i="12"/>
  <c r="D108" i="12"/>
  <c r="F107" i="12"/>
  <c r="G107" i="12" s="1"/>
  <c r="D107" i="12"/>
  <c r="G106" i="12"/>
  <c r="F106" i="12"/>
  <c r="D106" i="12"/>
  <c r="G105" i="12"/>
  <c r="F105" i="12"/>
  <c r="D105" i="12"/>
  <c r="G104" i="12"/>
  <c r="F104" i="12"/>
  <c r="D104" i="12"/>
  <c r="F103" i="12"/>
  <c r="G103" i="12" s="1"/>
  <c r="D103" i="12"/>
  <c r="G102" i="12"/>
  <c r="F102" i="12"/>
  <c r="D102" i="12"/>
  <c r="G101" i="12"/>
  <c r="F101" i="12"/>
  <c r="D101" i="12"/>
  <c r="G100" i="12"/>
  <c r="F100" i="12"/>
  <c r="D100" i="12"/>
  <c r="F99" i="12"/>
  <c r="G99" i="12" s="1"/>
  <c r="D99" i="12"/>
  <c r="G98" i="12"/>
  <c r="F98" i="12"/>
  <c r="D98" i="12"/>
  <c r="G97" i="12"/>
  <c r="F97" i="12"/>
  <c r="D97" i="12"/>
  <c r="G96" i="12"/>
  <c r="F96" i="12"/>
  <c r="D96" i="12"/>
  <c r="F95" i="12"/>
  <c r="G95" i="12" s="1"/>
  <c r="D95" i="12"/>
  <c r="G94" i="12"/>
  <c r="F94" i="12"/>
  <c r="D94" i="12"/>
  <c r="G93" i="12"/>
  <c r="F93" i="12"/>
  <c r="D93" i="12"/>
  <c r="G92" i="12"/>
  <c r="F92" i="12"/>
  <c r="D92" i="12"/>
  <c r="F91" i="12"/>
  <c r="G91" i="12" s="1"/>
  <c r="D91" i="12"/>
  <c r="G90" i="12"/>
  <c r="F90" i="12"/>
  <c r="D90" i="12"/>
  <c r="G89" i="12"/>
  <c r="F89" i="12"/>
  <c r="D89" i="12"/>
  <c r="G88" i="12"/>
  <c r="F88" i="12"/>
  <c r="D88" i="12"/>
  <c r="F87" i="12"/>
  <c r="G87" i="12" s="1"/>
  <c r="D87" i="12"/>
  <c r="G86" i="12"/>
  <c r="F86" i="12"/>
  <c r="D86" i="12"/>
  <c r="G85" i="12"/>
  <c r="F85" i="12"/>
  <c r="D85" i="12"/>
  <c r="G84" i="12"/>
  <c r="F84" i="12"/>
  <c r="D84" i="12"/>
  <c r="F83" i="12"/>
  <c r="G83" i="12" s="1"/>
  <c r="D83" i="12"/>
  <c r="G82" i="12"/>
  <c r="F82" i="12"/>
  <c r="D82" i="12"/>
  <c r="G81" i="12"/>
  <c r="F81" i="12"/>
  <c r="D81" i="12"/>
  <c r="G80" i="12"/>
  <c r="F80" i="12"/>
  <c r="D80" i="12"/>
  <c r="F79" i="12"/>
  <c r="G79" i="12" s="1"/>
  <c r="D79" i="12"/>
  <c r="G78" i="12"/>
  <c r="F78" i="12"/>
  <c r="D78" i="12"/>
  <c r="G77" i="12"/>
  <c r="F77" i="12"/>
  <c r="D77" i="12"/>
  <c r="G76" i="12"/>
  <c r="F76" i="12"/>
  <c r="D76" i="12"/>
  <c r="F75" i="12"/>
  <c r="G75" i="12" s="1"/>
  <c r="D75" i="12"/>
  <c r="G74" i="12"/>
  <c r="F74" i="12"/>
  <c r="D74" i="12"/>
  <c r="G73" i="12"/>
  <c r="F73" i="12"/>
  <c r="D73" i="12"/>
  <c r="G72" i="12"/>
  <c r="F72" i="12"/>
  <c r="D72" i="12"/>
  <c r="F71" i="12"/>
  <c r="G71" i="12" s="1"/>
  <c r="D71" i="12"/>
  <c r="G70" i="12"/>
  <c r="F70" i="12"/>
  <c r="D70" i="12"/>
  <c r="G69" i="12"/>
  <c r="F69" i="12"/>
  <c r="D69" i="12"/>
  <c r="G68" i="12"/>
  <c r="F68" i="12"/>
  <c r="D68" i="12"/>
  <c r="F67" i="12"/>
  <c r="G67" i="12" s="1"/>
  <c r="D67" i="12"/>
  <c r="G66" i="12"/>
  <c r="F66" i="12"/>
  <c r="D66" i="12"/>
  <c r="G65" i="12"/>
  <c r="F65" i="12"/>
  <c r="D65" i="12"/>
  <c r="G64" i="12"/>
  <c r="F64" i="12"/>
  <c r="D64" i="12"/>
  <c r="F63" i="12"/>
  <c r="G63" i="12" s="1"/>
  <c r="D63" i="12"/>
  <c r="G62" i="12"/>
  <c r="F62" i="12"/>
  <c r="D62" i="12"/>
  <c r="G61" i="12"/>
  <c r="F61" i="12"/>
  <c r="D61" i="12"/>
  <c r="G60" i="12"/>
  <c r="F60" i="12"/>
  <c r="D60" i="12"/>
  <c r="F59" i="12"/>
  <c r="G59" i="12" s="1"/>
  <c r="D59" i="12"/>
  <c r="G58" i="12"/>
  <c r="F58" i="12"/>
  <c r="D58" i="12"/>
  <c r="G57" i="12"/>
  <c r="F57" i="12"/>
  <c r="D57" i="12"/>
  <c r="G56" i="12"/>
  <c r="F56" i="12"/>
  <c r="D56" i="12"/>
  <c r="F55" i="12"/>
  <c r="G55" i="12" s="1"/>
  <c r="D55" i="12"/>
  <c r="G54" i="12"/>
  <c r="F54" i="12"/>
  <c r="D54" i="12"/>
  <c r="G53" i="12"/>
  <c r="F53" i="12"/>
  <c r="D53" i="12"/>
  <c r="G52" i="12"/>
  <c r="F52" i="12"/>
  <c r="D52" i="12"/>
  <c r="F51" i="12"/>
  <c r="G51" i="12" s="1"/>
  <c r="D51" i="12"/>
  <c r="G50" i="12"/>
  <c r="F50" i="12"/>
  <c r="D50" i="12"/>
  <c r="G49" i="12"/>
  <c r="F49" i="12"/>
  <c r="D49" i="12"/>
  <c r="G48" i="12"/>
  <c r="F48" i="12"/>
  <c r="D48" i="12"/>
  <c r="F47" i="12"/>
  <c r="G47" i="12" s="1"/>
  <c r="D47" i="12"/>
  <c r="G46" i="12"/>
  <c r="F46" i="12"/>
  <c r="D46" i="12"/>
  <c r="G45" i="12"/>
  <c r="F45" i="12"/>
  <c r="D45" i="12"/>
  <c r="G44" i="12"/>
  <c r="F44" i="12"/>
  <c r="D44" i="12"/>
  <c r="F43" i="12"/>
  <c r="G43" i="12" s="1"/>
  <c r="D43" i="12"/>
  <c r="G42" i="12"/>
  <c r="F42" i="12"/>
  <c r="D42" i="12"/>
  <c r="G41" i="12"/>
  <c r="F41" i="12"/>
  <c r="D41" i="12"/>
  <c r="G40" i="12"/>
  <c r="F40" i="12"/>
  <c r="D40" i="12"/>
  <c r="F39" i="12"/>
  <c r="G39" i="12" s="1"/>
  <c r="D39" i="12"/>
  <c r="G38" i="12"/>
  <c r="F38" i="12"/>
  <c r="D38" i="12"/>
  <c r="G37" i="12"/>
  <c r="F37" i="12"/>
  <c r="D37" i="12"/>
  <c r="G36" i="12"/>
  <c r="F36" i="12"/>
  <c r="D36" i="12"/>
  <c r="F35" i="12"/>
  <c r="G35" i="12" s="1"/>
  <c r="D35" i="12"/>
  <c r="G34" i="12"/>
  <c r="F34" i="12"/>
  <c r="D34" i="12"/>
  <c r="G33" i="12"/>
  <c r="F33" i="12"/>
  <c r="D33" i="12"/>
  <c r="G32" i="12"/>
  <c r="F32" i="12"/>
  <c r="D32" i="12"/>
  <c r="F31" i="12"/>
  <c r="G31" i="12" s="1"/>
  <c r="D31" i="12"/>
  <c r="G30" i="12"/>
  <c r="F30" i="12"/>
  <c r="D30" i="12"/>
  <c r="G29" i="12"/>
  <c r="F29" i="12"/>
  <c r="D29" i="12"/>
  <c r="G28" i="12"/>
  <c r="F28" i="12"/>
  <c r="D28" i="12"/>
  <c r="F27" i="12"/>
  <c r="G27" i="12" s="1"/>
  <c r="D27" i="12"/>
  <c r="G26" i="12"/>
  <c r="F26" i="12"/>
  <c r="D26" i="12"/>
  <c r="G25" i="12"/>
  <c r="F25" i="12"/>
  <c r="D25" i="12"/>
  <c r="F24" i="12"/>
  <c r="G24" i="12" s="1"/>
  <c r="D24" i="12"/>
  <c r="F23" i="12"/>
  <c r="G23" i="12" s="1"/>
  <c r="D23" i="12"/>
  <c r="G22" i="12"/>
  <c r="F22" i="12"/>
  <c r="D22" i="12"/>
  <c r="G21" i="12"/>
  <c r="F21" i="12"/>
  <c r="D21" i="12"/>
  <c r="F20" i="12"/>
  <c r="G20" i="12" s="1"/>
  <c r="D20" i="12"/>
  <c r="F19" i="12"/>
  <c r="G19" i="12" s="1"/>
  <c r="D19" i="12"/>
  <c r="G18" i="12"/>
  <c r="F18" i="12"/>
  <c r="D18" i="12"/>
  <c r="G17" i="12"/>
  <c r="F17" i="12"/>
  <c r="D17" i="12"/>
  <c r="F16" i="12"/>
  <c r="G16" i="12" s="1"/>
  <c r="D16" i="12"/>
  <c r="F15" i="12"/>
  <c r="G15" i="12" s="1"/>
  <c r="D15" i="12"/>
  <c r="G14" i="12"/>
  <c r="F14" i="12"/>
  <c r="D14" i="12"/>
  <c r="G13" i="12"/>
  <c r="F13" i="12"/>
  <c r="D13" i="12"/>
  <c r="F12" i="12"/>
  <c r="G12" i="12" s="1"/>
  <c r="D12" i="12"/>
  <c r="F11" i="12"/>
  <c r="G11" i="12" s="1"/>
  <c r="D11" i="12"/>
  <c r="G10" i="12"/>
  <c r="F10" i="12"/>
  <c r="D10" i="12"/>
  <c r="G9" i="12"/>
  <c r="F9" i="12"/>
  <c r="D9" i="12"/>
  <c r="F8" i="12"/>
  <c r="G8" i="12" s="1"/>
  <c r="D8" i="12"/>
  <c r="L9" i="11" l="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L128" i="11"/>
  <c r="L129" i="11"/>
  <c r="L130" i="11"/>
  <c r="L131" i="11"/>
  <c r="L132" i="11"/>
  <c r="L133" i="11"/>
  <c r="L134" i="11"/>
  <c r="L135" i="11"/>
  <c r="L136" i="11"/>
  <c r="L137" i="11"/>
  <c r="L138" i="11"/>
  <c r="L139" i="11"/>
  <c r="L140" i="11"/>
  <c r="L141" i="11"/>
  <c r="L142" i="11"/>
  <c r="L143" i="11"/>
  <c r="L144" i="11"/>
  <c r="L145" i="11"/>
  <c r="L146" i="11"/>
  <c r="L147" i="11"/>
  <c r="L148" i="11"/>
  <c r="L149" i="11"/>
  <c r="L150" i="11"/>
  <c r="L151" i="11"/>
  <c r="L152" i="11"/>
  <c r="L153" i="11"/>
  <c r="L154" i="11"/>
  <c r="L155" i="11"/>
  <c r="L156" i="11"/>
  <c r="L157" i="11"/>
  <c r="L158" i="11"/>
  <c r="L159" i="11"/>
  <c r="L160" i="11"/>
  <c r="L161" i="11"/>
  <c r="L162" i="11"/>
  <c r="L163" i="11"/>
  <c r="L164" i="11"/>
  <c r="L165" i="11"/>
  <c r="L166" i="11"/>
  <c r="L167" i="11"/>
  <c r="L168" i="11"/>
  <c r="L169" i="11"/>
  <c r="L170" i="11"/>
  <c r="L171" i="11"/>
  <c r="L172" i="11"/>
  <c r="L173" i="11"/>
  <c r="L174" i="11"/>
  <c r="L175" i="11"/>
  <c r="L176" i="11"/>
  <c r="L177" i="11"/>
  <c r="L178" i="11"/>
  <c r="L179" i="11"/>
  <c r="L180" i="11"/>
  <c r="L181" i="11"/>
  <c r="L182" i="11"/>
  <c r="L183" i="11"/>
  <c r="L184" i="11"/>
  <c r="L185" i="11"/>
  <c r="L186" i="11"/>
  <c r="L187" i="11"/>
  <c r="L188" i="11"/>
  <c r="L189" i="11"/>
  <c r="L190" i="11"/>
  <c r="L191" i="11"/>
  <c r="L192" i="11"/>
  <c r="L193" i="11"/>
  <c r="L194" i="11"/>
  <c r="L195" i="11"/>
  <c r="L196" i="11"/>
  <c r="L197" i="11"/>
  <c r="L198" i="11"/>
  <c r="L199" i="11"/>
  <c r="L200" i="11"/>
  <c r="L201" i="11"/>
  <c r="L202" i="11"/>
  <c r="L203" i="11"/>
  <c r="L204" i="11"/>
  <c r="L205" i="11"/>
  <c r="L206" i="11"/>
  <c r="L207" i="11"/>
  <c r="L208" i="11"/>
  <c r="L209" i="11"/>
  <c r="L210" i="11"/>
  <c r="L211" i="11"/>
  <c r="L212" i="11"/>
  <c r="L213" i="11"/>
  <c r="L214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60" i="11"/>
  <c r="K161" i="11"/>
  <c r="K162" i="11"/>
  <c r="K163" i="11"/>
  <c r="K164" i="11"/>
  <c r="K165" i="11"/>
  <c r="K166" i="11"/>
  <c r="K167" i="11"/>
  <c r="K168" i="11"/>
  <c r="K169" i="11"/>
  <c r="K170" i="11"/>
  <c r="K171" i="11"/>
  <c r="K172" i="11"/>
  <c r="K173" i="11"/>
  <c r="K174" i="11"/>
  <c r="K175" i="11"/>
  <c r="K176" i="11"/>
  <c r="K177" i="11"/>
  <c r="K178" i="11"/>
  <c r="K179" i="11"/>
  <c r="K180" i="11"/>
  <c r="K181" i="11"/>
  <c r="K182" i="11"/>
  <c r="K183" i="11"/>
  <c r="K184" i="11"/>
  <c r="K185" i="11"/>
  <c r="K186" i="11"/>
  <c r="K187" i="11"/>
  <c r="K188" i="11"/>
  <c r="K189" i="11"/>
  <c r="K190" i="11"/>
  <c r="K191" i="11"/>
  <c r="K192" i="11"/>
  <c r="K193" i="11"/>
  <c r="K194" i="11"/>
  <c r="K195" i="11"/>
  <c r="K196" i="11"/>
  <c r="K197" i="11"/>
  <c r="K198" i="11"/>
  <c r="K199" i="11"/>
  <c r="K200" i="11"/>
  <c r="K201" i="11"/>
  <c r="K202" i="11"/>
  <c r="K203" i="11"/>
  <c r="K204" i="11"/>
  <c r="K205" i="11"/>
  <c r="K206" i="11"/>
  <c r="K207" i="11"/>
  <c r="K208" i="11"/>
  <c r="K209" i="11"/>
  <c r="K210" i="11"/>
  <c r="K211" i="11"/>
  <c r="K212" i="11"/>
  <c r="K213" i="11"/>
  <c r="K214" i="11"/>
  <c r="K215" i="11"/>
  <c r="K216" i="11"/>
  <c r="K217" i="11"/>
  <c r="K218" i="11"/>
  <c r="K219" i="11"/>
  <c r="K220" i="11"/>
  <c r="K221" i="11"/>
  <c r="K222" i="11"/>
  <c r="K223" i="11"/>
  <c r="K224" i="11"/>
  <c r="K225" i="11"/>
  <c r="K226" i="11"/>
  <c r="K227" i="11"/>
  <c r="K228" i="11"/>
  <c r="K229" i="11"/>
  <c r="K230" i="11"/>
  <c r="K231" i="11"/>
  <c r="K232" i="11"/>
  <c r="K233" i="11"/>
  <c r="K234" i="11"/>
  <c r="K235" i="11"/>
  <c r="K236" i="11"/>
  <c r="K237" i="11"/>
  <c r="K238" i="11"/>
  <c r="K239" i="11"/>
  <c r="K240" i="11"/>
  <c r="K241" i="11"/>
  <c r="K242" i="11"/>
  <c r="K243" i="11"/>
  <c r="K244" i="11"/>
  <c r="K245" i="11"/>
  <c r="K246" i="11"/>
  <c r="K247" i="11"/>
  <c r="K248" i="11"/>
  <c r="K249" i="11"/>
  <c r="K250" i="11"/>
  <c r="K251" i="11"/>
  <c r="K252" i="11"/>
  <c r="K253" i="11"/>
  <c r="K254" i="11"/>
  <c r="K255" i="11"/>
  <c r="K256" i="11"/>
  <c r="K257" i="11"/>
  <c r="K258" i="11"/>
  <c r="K259" i="11"/>
  <c r="K260" i="11"/>
  <c r="K261" i="11"/>
  <c r="K262" i="11"/>
  <c r="K263" i="11"/>
  <c r="K264" i="11"/>
  <c r="K265" i="11"/>
  <c r="K266" i="11"/>
  <c r="K267" i="11"/>
  <c r="K268" i="11"/>
  <c r="K269" i="11"/>
  <c r="K270" i="11"/>
  <c r="K271" i="11"/>
  <c r="K272" i="11"/>
  <c r="K273" i="11"/>
  <c r="K274" i="11"/>
  <c r="K275" i="11"/>
  <c r="K276" i="11"/>
  <c r="K277" i="11"/>
  <c r="K278" i="11"/>
  <c r="K279" i="11"/>
  <c r="K280" i="11"/>
  <c r="K281" i="11"/>
  <c r="K282" i="11"/>
  <c r="K283" i="11"/>
  <c r="K284" i="11"/>
  <c r="K285" i="11"/>
  <c r="K286" i="11"/>
  <c r="K287" i="11"/>
  <c r="K288" i="11"/>
  <c r="K289" i="11"/>
  <c r="K290" i="11"/>
  <c r="K291" i="11"/>
  <c r="K292" i="11"/>
  <c r="K293" i="11"/>
  <c r="K294" i="11"/>
  <c r="K295" i="11"/>
  <c r="K296" i="11"/>
  <c r="K297" i="11"/>
  <c r="K298" i="11"/>
  <c r="K299" i="11"/>
  <c r="K300" i="11"/>
  <c r="K301" i="11"/>
  <c r="K302" i="11"/>
  <c r="K303" i="11"/>
  <c r="K304" i="11"/>
  <c r="K305" i="11"/>
  <c r="K306" i="11"/>
  <c r="K307" i="11"/>
  <c r="K308" i="11"/>
  <c r="K309" i="11"/>
  <c r="K310" i="11"/>
  <c r="K311" i="11"/>
  <c r="K312" i="11"/>
  <c r="K313" i="11"/>
  <c r="K314" i="11"/>
  <c r="K315" i="11"/>
  <c r="K316" i="11"/>
  <c r="K317" i="11"/>
  <c r="K318" i="11"/>
  <c r="K319" i="11"/>
  <c r="K320" i="11"/>
  <c r="K321" i="11"/>
  <c r="K322" i="11"/>
  <c r="K323" i="11"/>
  <c r="K324" i="11"/>
  <c r="K325" i="11"/>
  <c r="K326" i="11"/>
  <c r="K327" i="11"/>
  <c r="K328" i="11"/>
  <c r="K329" i="11"/>
  <c r="K330" i="11"/>
  <c r="K331" i="11"/>
  <c r="K332" i="11"/>
  <c r="K333" i="11"/>
  <c r="K334" i="11"/>
  <c r="K335" i="11"/>
  <c r="K336" i="11"/>
  <c r="K337" i="11"/>
  <c r="K338" i="11"/>
  <c r="K339" i="11"/>
  <c r="K340" i="11"/>
  <c r="K341" i="11"/>
  <c r="K342" i="11"/>
  <c r="K343" i="11"/>
  <c r="K344" i="11"/>
  <c r="K345" i="11"/>
  <c r="K346" i="11"/>
  <c r="K347" i="11"/>
  <c r="K348" i="11"/>
  <c r="K349" i="11"/>
  <c r="K350" i="11"/>
  <c r="K351" i="11"/>
  <c r="K352" i="11"/>
  <c r="K353" i="11"/>
  <c r="K354" i="11"/>
  <c r="K355" i="11"/>
  <c r="K356" i="11"/>
  <c r="K357" i="11"/>
  <c r="K358" i="11"/>
  <c r="K359" i="11"/>
  <c r="K360" i="11"/>
  <c r="K361" i="11"/>
  <c r="K362" i="11"/>
  <c r="K363" i="11"/>
  <c r="K364" i="11"/>
  <c r="K365" i="11"/>
  <c r="K366" i="11"/>
  <c r="K367" i="11"/>
  <c r="K368" i="11"/>
  <c r="K369" i="11"/>
  <c r="K370" i="11"/>
  <c r="K371" i="11"/>
  <c r="K372" i="11"/>
  <c r="K373" i="11"/>
  <c r="K374" i="11"/>
  <c r="K375" i="11"/>
  <c r="K376" i="11"/>
  <c r="K377" i="11"/>
  <c r="K378" i="11"/>
  <c r="K379" i="11"/>
  <c r="K380" i="11"/>
  <c r="K381" i="11"/>
  <c r="K382" i="11"/>
  <c r="K383" i="11"/>
  <c r="K384" i="11"/>
  <c r="K385" i="11"/>
  <c r="K386" i="11"/>
  <c r="K387" i="11"/>
  <c r="K388" i="11"/>
  <c r="K389" i="11"/>
  <c r="K390" i="11"/>
  <c r="K391" i="11"/>
  <c r="K392" i="11"/>
  <c r="K393" i="11"/>
  <c r="K394" i="11"/>
  <c r="K395" i="11"/>
  <c r="K396" i="11"/>
  <c r="K397" i="11"/>
  <c r="K398" i="11"/>
  <c r="K399" i="11"/>
  <c r="K400" i="11"/>
  <c r="K401" i="11"/>
  <c r="K402" i="11"/>
  <c r="K403" i="11"/>
  <c r="K404" i="11"/>
  <c r="K405" i="11"/>
  <c r="K406" i="11"/>
  <c r="K407" i="11"/>
  <c r="K408" i="11"/>
  <c r="K409" i="11"/>
  <c r="K410" i="11"/>
  <c r="K411" i="11"/>
  <c r="K412" i="11"/>
  <c r="K413" i="11"/>
  <c r="K414" i="11"/>
  <c r="K415" i="11"/>
  <c r="K416" i="11"/>
  <c r="K417" i="11"/>
  <c r="K418" i="11"/>
  <c r="K419" i="11"/>
  <c r="K420" i="11"/>
  <c r="K421" i="11"/>
  <c r="K422" i="11"/>
  <c r="K423" i="11"/>
  <c r="K424" i="11"/>
  <c r="K425" i="11"/>
  <c r="K426" i="11"/>
  <c r="K427" i="11"/>
  <c r="K428" i="11"/>
  <c r="K429" i="11"/>
  <c r="K430" i="11"/>
  <c r="K431" i="11"/>
  <c r="K432" i="11"/>
  <c r="K433" i="11"/>
  <c r="K434" i="11"/>
  <c r="K435" i="11"/>
  <c r="K436" i="11"/>
  <c r="K437" i="11"/>
  <c r="K438" i="11"/>
  <c r="K439" i="11"/>
  <c r="K440" i="11"/>
  <c r="K441" i="11"/>
  <c r="K442" i="11"/>
  <c r="K443" i="11"/>
  <c r="K444" i="11"/>
  <c r="K445" i="11"/>
  <c r="K446" i="11"/>
  <c r="K447" i="11"/>
  <c r="K448" i="11"/>
  <c r="K449" i="11"/>
  <c r="K450" i="11"/>
  <c r="K451" i="11"/>
  <c r="K452" i="11"/>
  <c r="K453" i="11"/>
  <c r="K454" i="11"/>
  <c r="K455" i="11"/>
  <c r="K456" i="11"/>
  <c r="K457" i="11"/>
  <c r="K458" i="11"/>
  <c r="K459" i="11"/>
  <c r="K460" i="11"/>
  <c r="K461" i="11"/>
  <c r="K462" i="11"/>
  <c r="K463" i="11"/>
  <c r="K464" i="11"/>
  <c r="K465" i="11"/>
  <c r="K466" i="11"/>
  <c r="K467" i="11"/>
  <c r="K468" i="11"/>
  <c r="K469" i="11"/>
  <c r="K470" i="11"/>
  <c r="K471" i="11"/>
  <c r="K472" i="11"/>
  <c r="K473" i="11"/>
  <c r="K474" i="11"/>
  <c r="K475" i="11"/>
  <c r="K476" i="11"/>
  <c r="K477" i="11"/>
  <c r="K478" i="11"/>
  <c r="K479" i="11"/>
  <c r="K480" i="11"/>
  <c r="K481" i="11"/>
  <c r="K482" i="11"/>
  <c r="K483" i="11"/>
  <c r="K484" i="11"/>
  <c r="K485" i="11"/>
  <c r="K486" i="11"/>
  <c r="K487" i="11"/>
  <c r="K488" i="11"/>
  <c r="K489" i="11"/>
  <c r="K490" i="11"/>
  <c r="K491" i="11"/>
  <c r="K492" i="11"/>
  <c r="K493" i="11"/>
  <c r="K494" i="11"/>
  <c r="K495" i="11"/>
  <c r="K496" i="11"/>
  <c r="K497" i="11"/>
  <c r="K498" i="11"/>
  <c r="K499" i="11"/>
  <c r="K500" i="11"/>
  <c r="K501" i="11"/>
  <c r="K502" i="11"/>
  <c r="K503" i="11"/>
  <c r="K504" i="11"/>
  <c r="K505" i="11"/>
  <c r="K506" i="11"/>
  <c r="K507" i="11"/>
  <c r="K508" i="11"/>
  <c r="K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67" i="11"/>
  <c r="J268" i="11"/>
  <c r="J269" i="11"/>
  <c r="J270" i="11"/>
  <c r="J271" i="11"/>
  <c r="J272" i="11"/>
  <c r="J273" i="11"/>
  <c r="J274" i="11"/>
  <c r="J275" i="11"/>
  <c r="J276" i="11"/>
  <c r="J277" i="11"/>
  <c r="J278" i="11"/>
  <c r="J279" i="11"/>
  <c r="J280" i="11"/>
  <c r="J281" i="11"/>
  <c r="J282" i="11"/>
  <c r="J283" i="11"/>
  <c r="J284" i="11"/>
  <c r="J285" i="11"/>
  <c r="J286" i="11"/>
  <c r="J287" i="11"/>
  <c r="J288" i="11"/>
  <c r="J289" i="11"/>
  <c r="J290" i="11"/>
  <c r="J291" i="11"/>
  <c r="J292" i="11"/>
  <c r="J293" i="11"/>
  <c r="J294" i="11"/>
  <c r="J295" i="11"/>
  <c r="J296" i="11"/>
  <c r="J297" i="11"/>
  <c r="J298" i="11"/>
  <c r="J299" i="11"/>
  <c r="J300" i="11"/>
  <c r="J301" i="11"/>
  <c r="J302" i="11"/>
  <c r="J303" i="11"/>
  <c r="J304" i="11"/>
  <c r="J305" i="11"/>
  <c r="J306" i="11"/>
  <c r="J307" i="11"/>
  <c r="J308" i="11"/>
  <c r="J309" i="11"/>
  <c r="J310" i="11"/>
  <c r="J311" i="11"/>
  <c r="J312" i="11"/>
  <c r="J313" i="11"/>
  <c r="J314" i="11"/>
  <c r="J315" i="11"/>
  <c r="J316" i="11"/>
  <c r="J317" i="11"/>
  <c r="J318" i="11"/>
  <c r="J319" i="11"/>
  <c r="J320" i="11"/>
  <c r="J321" i="11"/>
  <c r="J322" i="11"/>
  <c r="J323" i="11"/>
  <c r="J324" i="11"/>
  <c r="J325" i="11"/>
  <c r="J326" i="11"/>
  <c r="J327" i="11"/>
  <c r="J328" i="11"/>
  <c r="J329" i="11"/>
  <c r="J330" i="11"/>
  <c r="J331" i="11"/>
  <c r="J332" i="11"/>
  <c r="J333" i="11"/>
  <c r="J334" i="11"/>
  <c r="J335" i="11"/>
  <c r="J336" i="11"/>
  <c r="J337" i="11"/>
  <c r="J338" i="11"/>
  <c r="J339" i="11"/>
  <c r="J340" i="11"/>
  <c r="J341" i="11"/>
  <c r="J342" i="11"/>
  <c r="J343" i="11"/>
  <c r="J344" i="11"/>
  <c r="J345" i="11"/>
  <c r="J346" i="11"/>
  <c r="J347" i="11"/>
  <c r="J348" i="11"/>
  <c r="J349" i="11"/>
  <c r="J350" i="11"/>
  <c r="J351" i="11"/>
  <c r="J352" i="11"/>
  <c r="J353" i="11"/>
  <c r="J354" i="11"/>
  <c r="J355" i="11"/>
  <c r="J356" i="11"/>
  <c r="J357" i="11"/>
  <c r="J358" i="11"/>
  <c r="J359" i="11"/>
  <c r="J360" i="11"/>
  <c r="J361" i="11"/>
  <c r="J362" i="11"/>
  <c r="J363" i="11"/>
  <c r="J364" i="11"/>
  <c r="J365" i="11"/>
  <c r="J366" i="11"/>
  <c r="J367" i="11"/>
  <c r="J368" i="11"/>
  <c r="J369" i="11"/>
  <c r="J370" i="11"/>
  <c r="J371" i="11"/>
  <c r="J372" i="11"/>
  <c r="J373" i="11"/>
  <c r="J374" i="11"/>
  <c r="J375" i="11"/>
  <c r="J376" i="11"/>
  <c r="J377" i="11"/>
  <c r="J378" i="11"/>
  <c r="J379" i="11"/>
  <c r="J380" i="11"/>
  <c r="J381" i="11"/>
  <c r="J382" i="11"/>
  <c r="J383" i="11"/>
  <c r="J384" i="11"/>
  <c r="J385" i="11"/>
  <c r="J386" i="11"/>
  <c r="J387" i="11"/>
  <c r="J388" i="11"/>
  <c r="J389" i="11"/>
  <c r="J390" i="11"/>
  <c r="J391" i="11"/>
  <c r="J392" i="11"/>
  <c r="J393" i="11"/>
  <c r="J394" i="11"/>
  <c r="J395" i="11"/>
  <c r="J396" i="11"/>
  <c r="J397" i="11"/>
  <c r="J398" i="11"/>
  <c r="J399" i="11"/>
  <c r="J400" i="11"/>
  <c r="J401" i="11"/>
  <c r="J402" i="11"/>
  <c r="J403" i="11"/>
  <c r="J404" i="11"/>
  <c r="J405" i="11"/>
  <c r="J406" i="11"/>
  <c r="J407" i="11"/>
  <c r="J408" i="11"/>
  <c r="J409" i="11"/>
  <c r="J410" i="11"/>
  <c r="J411" i="11"/>
  <c r="J412" i="11"/>
  <c r="J413" i="11"/>
  <c r="J414" i="11"/>
  <c r="J415" i="11"/>
  <c r="J416" i="11"/>
  <c r="J417" i="11"/>
  <c r="J418" i="11"/>
  <c r="J419" i="11"/>
  <c r="J420" i="11"/>
  <c r="J421" i="11"/>
  <c r="J422" i="11"/>
  <c r="J423" i="11"/>
  <c r="J424" i="11"/>
  <c r="J425" i="11"/>
  <c r="J426" i="11"/>
  <c r="J427" i="11"/>
  <c r="J428" i="11"/>
  <c r="J429" i="11"/>
  <c r="J430" i="11"/>
  <c r="J431" i="11"/>
  <c r="J432" i="11"/>
  <c r="J433" i="11"/>
  <c r="J434" i="11"/>
  <c r="J435" i="11"/>
  <c r="J436" i="11"/>
  <c r="J437" i="11"/>
  <c r="J438" i="11"/>
  <c r="J439" i="11"/>
  <c r="J440" i="11"/>
  <c r="J441" i="11"/>
  <c r="J442" i="11"/>
  <c r="J443" i="11"/>
  <c r="J444" i="11"/>
  <c r="J445" i="11"/>
  <c r="J446" i="11"/>
  <c r="J447" i="11"/>
  <c r="J448" i="11"/>
  <c r="J449" i="11"/>
  <c r="J450" i="11"/>
  <c r="J451" i="11"/>
  <c r="J452" i="11"/>
  <c r="J453" i="11"/>
  <c r="J454" i="11"/>
  <c r="J455" i="11"/>
  <c r="J456" i="11"/>
  <c r="J457" i="11"/>
  <c r="J458" i="11"/>
  <c r="J459" i="11"/>
  <c r="J460" i="11"/>
  <c r="J461" i="11"/>
  <c r="J462" i="11"/>
  <c r="J463" i="11"/>
  <c r="J464" i="11"/>
  <c r="J465" i="11"/>
  <c r="J466" i="11"/>
  <c r="J467" i="11"/>
  <c r="J468" i="11"/>
  <c r="J469" i="11"/>
  <c r="J470" i="11"/>
  <c r="J471" i="11"/>
  <c r="J472" i="11"/>
  <c r="J473" i="11"/>
  <c r="J474" i="11"/>
  <c r="J475" i="11"/>
  <c r="J476" i="11"/>
  <c r="J477" i="11"/>
  <c r="J478" i="11"/>
  <c r="J479" i="11"/>
  <c r="J480" i="11"/>
  <c r="J481" i="11"/>
  <c r="J482" i="11"/>
  <c r="J483" i="11"/>
  <c r="J484" i="11"/>
  <c r="J485" i="11"/>
  <c r="J486" i="11"/>
  <c r="J487" i="11"/>
  <c r="J488" i="11"/>
  <c r="J489" i="11"/>
  <c r="J490" i="11"/>
  <c r="J491" i="11"/>
  <c r="J492" i="11"/>
  <c r="J493" i="11"/>
  <c r="J494" i="11"/>
  <c r="J495" i="11"/>
  <c r="J496" i="11"/>
  <c r="J497" i="11"/>
  <c r="J498" i="11"/>
  <c r="J499" i="11"/>
  <c r="J500" i="11"/>
  <c r="J501" i="11"/>
  <c r="J502" i="11"/>
  <c r="J503" i="11"/>
  <c r="J504" i="11"/>
  <c r="J505" i="11"/>
  <c r="J506" i="11"/>
  <c r="J507" i="11"/>
  <c r="J508" i="11"/>
  <c r="J8" i="11"/>
  <c r="L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8" i="11"/>
  <c r="H508" i="11"/>
  <c r="I508" i="11" s="1"/>
  <c r="F508" i="11"/>
  <c r="H507" i="11"/>
  <c r="I507" i="11" s="1"/>
  <c r="F507" i="11"/>
  <c r="H506" i="11"/>
  <c r="I506" i="11" s="1"/>
  <c r="F506" i="11"/>
  <c r="H505" i="11"/>
  <c r="I505" i="11" s="1"/>
  <c r="F505" i="11"/>
  <c r="H504" i="11"/>
  <c r="I504" i="11" s="1"/>
  <c r="F504" i="11"/>
  <c r="I503" i="11"/>
  <c r="H503" i="11"/>
  <c r="F503" i="11"/>
  <c r="H502" i="11"/>
  <c r="I502" i="11" s="1"/>
  <c r="F502" i="11"/>
  <c r="H501" i="11"/>
  <c r="I501" i="11" s="1"/>
  <c r="F501" i="11"/>
  <c r="H500" i="11"/>
  <c r="I500" i="11" s="1"/>
  <c r="F500" i="11"/>
  <c r="H499" i="11"/>
  <c r="I499" i="11" s="1"/>
  <c r="F499" i="11"/>
  <c r="H498" i="11"/>
  <c r="I498" i="11" s="1"/>
  <c r="F498" i="11"/>
  <c r="H497" i="11"/>
  <c r="I497" i="11" s="1"/>
  <c r="F497" i="11"/>
  <c r="H496" i="11"/>
  <c r="I496" i="11" s="1"/>
  <c r="F496" i="11"/>
  <c r="H495" i="11"/>
  <c r="I495" i="11" s="1"/>
  <c r="F495" i="11"/>
  <c r="H494" i="11"/>
  <c r="I494" i="11" s="1"/>
  <c r="F494" i="11"/>
  <c r="H493" i="11"/>
  <c r="I493" i="11" s="1"/>
  <c r="F493" i="11"/>
  <c r="H492" i="11"/>
  <c r="I492" i="11" s="1"/>
  <c r="F492" i="11"/>
  <c r="H491" i="11"/>
  <c r="I491" i="11" s="1"/>
  <c r="F491" i="11"/>
  <c r="H490" i="11"/>
  <c r="I490" i="11" s="1"/>
  <c r="F490" i="11"/>
  <c r="H489" i="11"/>
  <c r="I489" i="11" s="1"/>
  <c r="F489" i="11"/>
  <c r="H488" i="11"/>
  <c r="I488" i="11" s="1"/>
  <c r="F488" i="11"/>
  <c r="H487" i="11"/>
  <c r="I487" i="11" s="1"/>
  <c r="F487" i="11"/>
  <c r="H486" i="11"/>
  <c r="I486" i="11" s="1"/>
  <c r="F486" i="11"/>
  <c r="H485" i="11"/>
  <c r="I485" i="11" s="1"/>
  <c r="F485" i="11"/>
  <c r="H484" i="11"/>
  <c r="I484" i="11" s="1"/>
  <c r="F484" i="11"/>
  <c r="H483" i="11"/>
  <c r="I483" i="11" s="1"/>
  <c r="F483" i="11"/>
  <c r="H482" i="11"/>
  <c r="I482" i="11" s="1"/>
  <c r="F482" i="11"/>
  <c r="H481" i="11"/>
  <c r="I481" i="11" s="1"/>
  <c r="F481" i="11"/>
  <c r="H480" i="11"/>
  <c r="I480" i="11" s="1"/>
  <c r="F480" i="11"/>
  <c r="H479" i="11"/>
  <c r="I479" i="11" s="1"/>
  <c r="F479" i="11"/>
  <c r="H478" i="11"/>
  <c r="I478" i="11" s="1"/>
  <c r="F478" i="11"/>
  <c r="H477" i="11"/>
  <c r="I477" i="11" s="1"/>
  <c r="F477" i="11"/>
  <c r="H476" i="11"/>
  <c r="I476" i="11" s="1"/>
  <c r="F476" i="11"/>
  <c r="H475" i="11"/>
  <c r="I475" i="11" s="1"/>
  <c r="F475" i="11"/>
  <c r="H474" i="11"/>
  <c r="I474" i="11" s="1"/>
  <c r="F474" i="11"/>
  <c r="H473" i="11"/>
  <c r="I473" i="11" s="1"/>
  <c r="F473" i="11"/>
  <c r="H472" i="11"/>
  <c r="I472" i="11" s="1"/>
  <c r="F472" i="11"/>
  <c r="H471" i="11"/>
  <c r="I471" i="11" s="1"/>
  <c r="F471" i="11"/>
  <c r="H470" i="11"/>
  <c r="I470" i="11" s="1"/>
  <c r="F470" i="11"/>
  <c r="H469" i="11"/>
  <c r="I469" i="11" s="1"/>
  <c r="F469" i="11"/>
  <c r="H468" i="11"/>
  <c r="I468" i="11" s="1"/>
  <c r="F468" i="11"/>
  <c r="H467" i="11"/>
  <c r="I467" i="11" s="1"/>
  <c r="F467" i="11"/>
  <c r="H466" i="11"/>
  <c r="I466" i="11" s="1"/>
  <c r="F466" i="11"/>
  <c r="H465" i="11"/>
  <c r="I465" i="11" s="1"/>
  <c r="F465" i="11"/>
  <c r="H464" i="11"/>
  <c r="I464" i="11" s="1"/>
  <c r="F464" i="11"/>
  <c r="H463" i="11"/>
  <c r="I463" i="11" s="1"/>
  <c r="F463" i="11"/>
  <c r="H462" i="11"/>
  <c r="I462" i="11" s="1"/>
  <c r="F462" i="11"/>
  <c r="H461" i="11"/>
  <c r="I461" i="11" s="1"/>
  <c r="F461" i="11"/>
  <c r="H460" i="11"/>
  <c r="I460" i="11" s="1"/>
  <c r="F460" i="11"/>
  <c r="H459" i="11"/>
  <c r="I459" i="11" s="1"/>
  <c r="F459" i="11"/>
  <c r="H458" i="11"/>
  <c r="I458" i="11" s="1"/>
  <c r="F458" i="11"/>
  <c r="H457" i="11"/>
  <c r="I457" i="11" s="1"/>
  <c r="F457" i="11"/>
  <c r="H456" i="11"/>
  <c r="I456" i="11" s="1"/>
  <c r="F456" i="11"/>
  <c r="H455" i="11"/>
  <c r="I455" i="11" s="1"/>
  <c r="F455" i="11"/>
  <c r="H454" i="11"/>
  <c r="I454" i="11" s="1"/>
  <c r="F454" i="11"/>
  <c r="H453" i="11"/>
  <c r="I453" i="11" s="1"/>
  <c r="F453" i="11"/>
  <c r="H452" i="11"/>
  <c r="I452" i="11" s="1"/>
  <c r="F452" i="11"/>
  <c r="H451" i="11"/>
  <c r="I451" i="11" s="1"/>
  <c r="F451" i="11"/>
  <c r="H450" i="11"/>
  <c r="I450" i="11" s="1"/>
  <c r="F450" i="11"/>
  <c r="H449" i="11"/>
  <c r="I449" i="11" s="1"/>
  <c r="F449" i="11"/>
  <c r="H448" i="11"/>
  <c r="I448" i="11" s="1"/>
  <c r="F448" i="11"/>
  <c r="H447" i="11"/>
  <c r="I447" i="11" s="1"/>
  <c r="F447" i="11"/>
  <c r="H446" i="11"/>
  <c r="I446" i="11" s="1"/>
  <c r="F446" i="11"/>
  <c r="H445" i="11"/>
  <c r="I445" i="11" s="1"/>
  <c r="F445" i="11"/>
  <c r="H444" i="11"/>
  <c r="I444" i="11" s="1"/>
  <c r="F444" i="11"/>
  <c r="H443" i="11"/>
  <c r="I443" i="11" s="1"/>
  <c r="F443" i="11"/>
  <c r="H442" i="11"/>
  <c r="I442" i="11" s="1"/>
  <c r="F442" i="11"/>
  <c r="H441" i="11"/>
  <c r="I441" i="11" s="1"/>
  <c r="F441" i="11"/>
  <c r="H440" i="11"/>
  <c r="I440" i="11" s="1"/>
  <c r="F440" i="11"/>
  <c r="I439" i="11"/>
  <c r="H439" i="11"/>
  <c r="F439" i="11"/>
  <c r="H438" i="11"/>
  <c r="I438" i="11" s="1"/>
  <c r="F438" i="11"/>
  <c r="H437" i="11"/>
  <c r="I437" i="11" s="1"/>
  <c r="F437" i="11"/>
  <c r="H436" i="11"/>
  <c r="I436" i="11" s="1"/>
  <c r="F436" i="11"/>
  <c r="H435" i="11"/>
  <c r="I435" i="11" s="1"/>
  <c r="F435" i="11"/>
  <c r="H434" i="11"/>
  <c r="I434" i="11" s="1"/>
  <c r="F434" i="11"/>
  <c r="H433" i="11"/>
  <c r="I433" i="11" s="1"/>
  <c r="F433" i="11"/>
  <c r="H432" i="11"/>
  <c r="I432" i="11" s="1"/>
  <c r="F432" i="11"/>
  <c r="H431" i="11"/>
  <c r="I431" i="11" s="1"/>
  <c r="F431" i="11"/>
  <c r="H430" i="11"/>
  <c r="I430" i="11" s="1"/>
  <c r="F430" i="11"/>
  <c r="H429" i="11"/>
  <c r="I429" i="11" s="1"/>
  <c r="F429" i="11"/>
  <c r="H428" i="11"/>
  <c r="I428" i="11" s="1"/>
  <c r="F428" i="11"/>
  <c r="H427" i="11"/>
  <c r="I427" i="11" s="1"/>
  <c r="F427" i="11"/>
  <c r="H426" i="11"/>
  <c r="I426" i="11" s="1"/>
  <c r="F426" i="11"/>
  <c r="H425" i="11"/>
  <c r="I425" i="11" s="1"/>
  <c r="F425" i="11"/>
  <c r="H424" i="11"/>
  <c r="I424" i="11" s="1"/>
  <c r="F424" i="11"/>
  <c r="I423" i="11"/>
  <c r="H423" i="11"/>
  <c r="F423" i="11"/>
  <c r="H422" i="11"/>
  <c r="I422" i="11" s="1"/>
  <c r="F422" i="11"/>
  <c r="H421" i="11"/>
  <c r="I421" i="11" s="1"/>
  <c r="F421" i="11"/>
  <c r="H420" i="11"/>
  <c r="I420" i="11" s="1"/>
  <c r="F420" i="11"/>
  <c r="H419" i="11"/>
  <c r="I419" i="11" s="1"/>
  <c r="F419" i="11"/>
  <c r="H418" i="11"/>
  <c r="I418" i="11" s="1"/>
  <c r="F418" i="11"/>
  <c r="H417" i="11"/>
  <c r="I417" i="11" s="1"/>
  <c r="F417" i="11"/>
  <c r="H416" i="11"/>
  <c r="I416" i="11" s="1"/>
  <c r="F416" i="11"/>
  <c r="H415" i="11"/>
  <c r="I415" i="11" s="1"/>
  <c r="F415" i="11"/>
  <c r="H414" i="11"/>
  <c r="I414" i="11" s="1"/>
  <c r="F414" i="11"/>
  <c r="H413" i="11"/>
  <c r="I413" i="11" s="1"/>
  <c r="F413" i="11"/>
  <c r="H412" i="11"/>
  <c r="I412" i="11" s="1"/>
  <c r="F412" i="11"/>
  <c r="H411" i="11"/>
  <c r="I411" i="11" s="1"/>
  <c r="F411" i="11"/>
  <c r="H410" i="11"/>
  <c r="I410" i="11" s="1"/>
  <c r="F410" i="11"/>
  <c r="H409" i="11"/>
  <c r="I409" i="11" s="1"/>
  <c r="F409" i="11"/>
  <c r="H408" i="11"/>
  <c r="I408" i="11" s="1"/>
  <c r="F408" i="11"/>
  <c r="H407" i="11"/>
  <c r="I407" i="11" s="1"/>
  <c r="F407" i="11"/>
  <c r="H406" i="11"/>
  <c r="I406" i="11" s="1"/>
  <c r="F406" i="11"/>
  <c r="H405" i="11"/>
  <c r="I405" i="11" s="1"/>
  <c r="F405" i="11"/>
  <c r="H404" i="11"/>
  <c r="I404" i="11" s="1"/>
  <c r="F404" i="11"/>
  <c r="H403" i="11"/>
  <c r="I403" i="11" s="1"/>
  <c r="F403" i="11"/>
  <c r="H402" i="11"/>
  <c r="I402" i="11" s="1"/>
  <c r="F402" i="11"/>
  <c r="H401" i="11"/>
  <c r="I401" i="11" s="1"/>
  <c r="F401" i="11"/>
  <c r="H400" i="11"/>
  <c r="I400" i="11" s="1"/>
  <c r="F400" i="11"/>
  <c r="H399" i="11"/>
  <c r="I399" i="11" s="1"/>
  <c r="F399" i="11"/>
  <c r="H398" i="11"/>
  <c r="I398" i="11" s="1"/>
  <c r="F398" i="11"/>
  <c r="H397" i="11"/>
  <c r="I397" i="11" s="1"/>
  <c r="F397" i="11"/>
  <c r="H396" i="11"/>
  <c r="I396" i="11" s="1"/>
  <c r="F396" i="11"/>
  <c r="H395" i="11"/>
  <c r="I395" i="11" s="1"/>
  <c r="F395" i="11"/>
  <c r="H394" i="11"/>
  <c r="I394" i="11" s="1"/>
  <c r="F394" i="11"/>
  <c r="H393" i="11"/>
  <c r="I393" i="11" s="1"/>
  <c r="F393" i="11"/>
  <c r="H392" i="11"/>
  <c r="I392" i="11" s="1"/>
  <c r="F392" i="11"/>
  <c r="H391" i="11"/>
  <c r="I391" i="11" s="1"/>
  <c r="F391" i="11"/>
  <c r="H390" i="11"/>
  <c r="I390" i="11" s="1"/>
  <c r="F390" i="11"/>
  <c r="H389" i="11"/>
  <c r="I389" i="11" s="1"/>
  <c r="F389" i="11"/>
  <c r="H388" i="11"/>
  <c r="I388" i="11" s="1"/>
  <c r="F388" i="11"/>
  <c r="H387" i="11"/>
  <c r="I387" i="11" s="1"/>
  <c r="F387" i="11"/>
  <c r="H386" i="11"/>
  <c r="I386" i="11" s="1"/>
  <c r="F386" i="11"/>
  <c r="H385" i="11"/>
  <c r="I385" i="11" s="1"/>
  <c r="F385" i="11"/>
  <c r="H384" i="11"/>
  <c r="I384" i="11" s="1"/>
  <c r="F384" i="11"/>
  <c r="H383" i="11"/>
  <c r="I383" i="11" s="1"/>
  <c r="F383" i="11"/>
  <c r="H382" i="11"/>
  <c r="I382" i="11" s="1"/>
  <c r="F382" i="11"/>
  <c r="H381" i="11"/>
  <c r="I381" i="11" s="1"/>
  <c r="F381" i="11"/>
  <c r="H380" i="11"/>
  <c r="I380" i="11" s="1"/>
  <c r="F380" i="11"/>
  <c r="H379" i="11"/>
  <c r="I379" i="11" s="1"/>
  <c r="F379" i="11"/>
  <c r="H378" i="11"/>
  <c r="I378" i="11" s="1"/>
  <c r="F378" i="11"/>
  <c r="H377" i="11"/>
  <c r="I377" i="11" s="1"/>
  <c r="F377" i="11"/>
  <c r="H376" i="11"/>
  <c r="I376" i="11" s="1"/>
  <c r="F376" i="11"/>
  <c r="I375" i="11"/>
  <c r="H375" i="11"/>
  <c r="F375" i="11"/>
  <c r="H374" i="11"/>
  <c r="I374" i="11" s="1"/>
  <c r="F374" i="11"/>
  <c r="H373" i="11"/>
  <c r="I373" i="11" s="1"/>
  <c r="F373" i="11"/>
  <c r="H372" i="11"/>
  <c r="I372" i="11" s="1"/>
  <c r="F372" i="11"/>
  <c r="H371" i="11"/>
  <c r="I371" i="11" s="1"/>
  <c r="F371" i="11"/>
  <c r="H370" i="11"/>
  <c r="I370" i="11" s="1"/>
  <c r="F370" i="11"/>
  <c r="H369" i="11"/>
  <c r="I369" i="11" s="1"/>
  <c r="F369" i="11"/>
  <c r="H368" i="11"/>
  <c r="I368" i="11" s="1"/>
  <c r="F368" i="11"/>
  <c r="H367" i="11"/>
  <c r="I367" i="11" s="1"/>
  <c r="F367" i="11"/>
  <c r="H366" i="11"/>
  <c r="I366" i="11" s="1"/>
  <c r="F366" i="11"/>
  <c r="H365" i="11"/>
  <c r="I365" i="11" s="1"/>
  <c r="F365" i="11"/>
  <c r="H364" i="11"/>
  <c r="I364" i="11" s="1"/>
  <c r="F364" i="11"/>
  <c r="H363" i="11"/>
  <c r="I363" i="11" s="1"/>
  <c r="F363" i="11"/>
  <c r="H362" i="11"/>
  <c r="I362" i="11" s="1"/>
  <c r="F362" i="11"/>
  <c r="H361" i="11"/>
  <c r="I361" i="11" s="1"/>
  <c r="F361" i="11"/>
  <c r="H360" i="11"/>
  <c r="I360" i="11" s="1"/>
  <c r="F360" i="11"/>
  <c r="I359" i="11"/>
  <c r="H359" i="11"/>
  <c r="F359" i="11"/>
  <c r="H358" i="11"/>
  <c r="I358" i="11" s="1"/>
  <c r="F358" i="11"/>
  <c r="H357" i="11"/>
  <c r="I357" i="11" s="1"/>
  <c r="F357" i="11"/>
  <c r="H356" i="11"/>
  <c r="I356" i="11" s="1"/>
  <c r="F356" i="11"/>
  <c r="H355" i="11"/>
  <c r="I355" i="11" s="1"/>
  <c r="F355" i="11"/>
  <c r="H354" i="11"/>
  <c r="I354" i="11" s="1"/>
  <c r="F354" i="11"/>
  <c r="H353" i="11"/>
  <c r="I353" i="11" s="1"/>
  <c r="F353" i="11"/>
  <c r="H352" i="11"/>
  <c r="I352" i="11" s="1"/>
  <c r="F352" i="11"/>
  <c r="H351" i="11"/>
  <c r="I351" i="11" s="1"/>
  <c r="F351" i="11"/>
  <c r="H350" i="11"/>
  <c r="I350" i="11" s="1"/>
  <c r="F350" i="11"/>
  <c r="H349" i="11"/>
  <c r="I349" i="11" s="1"/>
  <c r="F349" i="11"/>
  <c r="H348" i="11"/>
  <c r="I348" i="11" s="1"/>
  <c r="F348" i="11"/>
  <c r="H347" i="11"/>
  <c r="I347" i="11" s="1"/>
  <c r="F347" i="11"/>
  <c r="H346" i="11"/>
  <c r="I346" i="11" s="1"/>
  <c r="F346" i="11"/>
  <c r="H345" i="11"/>
  <c r="I345" i="11" s="1"/>
  <c r="F345" i="11"/>
  <c r="H344" i="11"/>
  <c r="I344" i="11" s="1"/>
  <c r="F344" i="11"/>
  <c r="H343" i="11"/>
  <c r="I343" i="11" s="1"/>
  <c r="F343" i="11"/>
  <c r="H342" i="11"/>
  <c r="I342" i="11" s="1"/>
  <c r="F342" i="11"/>
  <c r="H341" i="11"/>
  <c r="I341" i="11" s="1"/>
  <c r="F341" i="11"/>
  <c r="H340" i="11"/>
  <c r="I340" i="11" s="1"/>
  <c r="F340" i="11"/>
  <c r="H339" i="11"/>
  <c r="I339" i="11" s="1"/>
  <c r="F339" i="11"/>
  <c r="H338" i="11"/>
  <c r="I338" i="11" s="1"/>
  <c r="F338" i="11"/>
  <c r="H337" i="11"/>
  <c r="I337" i="11" s="1"/>
  <c r="F337" i="11"/>
  <c r="H336" i="11"/>
  <c r="I336" i="11" s="1"/>
  <c r="F336" i="11"/>
  <c r="H335" i="11"/>
  <c r="I335" i="11" s="1"/>
  <c r="F335" i="11"/>
  <c r="H334" i="11"/>
  <c r="I334" i="11" s="1"/>
  <c r="F334" i="11"/>
  <c r="H333" i="11"/>
  <c r="I333" i="11" s="1"/>
  <c r="F333" i="11"/>
  <c r="H332" i="11"/>
  <c r="I332" i="11" s="1"/>
  <c r="F332" i="11"/>
  <c r="H331" i="11"/>
  <c r="I331" i="11" s="1"/>
  <c r="F331" i="11"/>
  <c r="H330" i="11"/>
  <c r="I330" i="11" s="1"/>
  <c r="F330" i="11"/>
  <c r="H329" i="11"/>
  <c r="I329" i="11" s="1"/>
  <c r="F329" i="11"/>
  <c r="H328" i="11"/>
  <c r="I328" i="11" s="1"/>
  <c r="F328" i="11"/>
  <c r="H327" i="11"/>
  <c r="I327" i="11" s="1"/>
  <c r="F327" i="11"/>
  <c r="H326" i="11"/>
  <c r="I326" i="11" s="1"/>
  <c r="F326" i="11"/>
  <c r="H325" i="11"/>
  <c r="I325" i="11" s="1"/>
  <c r="F325" i="11"/>
  <c r="H324" i="11"/>
  <c r="I324" i="11" s="1"/>
  <c r="F324" i="11"/>
  <c r="H323" i="11"/>
  <c r="I323" i="11" s="1"/>
  <c r="F323" i="11"/>
  <c r="H322" i="11"/>
  <c r="I322" i="11" s="1"/>
  <c r="F322" i="11"/>
  <c r="H321" i="11"/>
  <c r="I321" i="11" s="1"/>
  <c r="F321" i="11"/>
  <c r="H320" i="11"/>
  <c r="I320" i="11" s="1"/>
  <c r="F320" i="11"/>
  <c r="H319" i="11"/>
  <c r="I319" i="11" s="1"/>
  <c r="F319" i="11"/>
  <c r="H318" i="11"/>
  <c r="I318" i="11" s="1"/>
  <c r="F318" i="11"/>
  <c r="H317" i="11"/>
  <c r="I317" i="11" s="1"/>
  <c r="F317" i="11"/>
  <c r="H316" i="11"/>
  <c r="I316" i="11" s="1"/>
  <c r="F316" i="11"/>
  <c r="H315" i="11"/>
  <c r="I315" i="11" s="1"/>
  <c r="F315" i="11"/>
  <c r="H314" i="11"/>
  <c r="I314" i="11" s="1"/>
  <c r="F314" i="11"/>
  <c r="H313" i="11"/>
  <c r="I313" i="11" s="1"/>
  <c r="F313" i="11"/>
  <c r="H312" i="11"/>
  <c r="I312" i="11" s="1"/>
  <c r="F312" i="11"/>
  <c r="I311" i="11"/>
  <c r="H311" i="11"/>
  <c r="F311" i="11"/>
  <c r="H310" i="11"/>
  <c r="I310" i="11" s="1"/>
  <c r="F310" i="11"/>
  <c r="H309" i="11"/>
  <c r="I309" i="11" s="1"/>
  <c r="F309" i="11"/>
  <c r="H308" i="11"/>
  <c r="I308" i="11" s="1"/>
  <c r="F308" i="11"/>
  <c r="H307" i="11"/>
  <c r="I307" i="11" s="1"/>
  <c r="F307" i="11"/>
  <c r="H306" i="11"/>
  <c r="I306" i="11" s="1"/>
  <c r="F306" i="11"/>
  <c r="H305" i="11"/>
  <c r="I305" i="11" s="1"/>
  <c r="F305" i="11"/>
  <c r="H304" i="11"/>
  <c r="I304" i="11" s="1"/>
  <c r="F304" i="11"/>
  <c r="H303" i="11"/>
  <c r="I303" i="11" s="1"/>
  <c r="F303" i="11"/>
  <c r="H302" i="11"/>
  <c r="I302" i="11" s="1"/>
  <c r="F302" i="11"/>
  <c r="H301" i="11"/>
  <c r="I301" i="11" s="1"/>
  <c r="F301" i="11"/>
  <c r="H300" i="11"/>
  <c r="I300" i="11" s="1"/>
  <c r="F300" i="11"/>
  <c r="H299" i="11"/>
  <c r="I299" i="11" s="1"/>
  <c r="F299" i="11"/>
  <c r="H298" i="11"/>
  <c r="I298" i="11" s="1"/>
  <c r="F298" i="11"/>
  <c r="H297" i="11"/>
  <c r="I297" i="11" s="1"/>
  <c r="F297" i="11"/>
  <c r="H296" i="11"/>
  <c r="I296" i="11" s="1"/>
  <c r="F296" i="11"/>
  <c r="I295" i="11"/>
  <c r="H295" i="11"/>
  <c r="F295" i="11"/>
  <c r="H294" i="11"/>
  <c r="I294" i="11" s="1"/>
  <c r="F294" i="11"/>
  <c r="H293" i="11"/>
  <c r="I293" i="11" s="1"/>
  <c r="F293" i="11"/>
  <c r="H292" i="11"/>
  <c r="I292" i="11" s="1"/>
  <c r="F292" i="11"/>
  <c r="H291" i="11"/>
  <c r="I291" i="11" s="1"/>
  <c r="F291" i="11"/>
  <c r="H290" i="11"/>
  <c r="I290" i="11" s="1"/>
  <c r="F290" i="11"/>
  <c r="H289" i="11"/>
  <c r="I289" i="11" s="1"/>
  <c r="F289" i="11"/>
  <c r="H288" i="11"/>
  <c r="I288" i="11" s="1"/>
  <c r="F288" i="11"/>
  <c r="H287" i="11"/>
  <c r="I287" i="11" s="1"/>
  <c r="F287" i="11"/>
  <c r="H286" i="11"/>
  <c r="I286" i="11" s="1"/>
  <c r="F286" i="11"/>
  <c r="H285" i="11"/>
  <c r="I285" i="11" s="1"/>
  <c r="F285" i="11"/>
  <c r="H284" i="11"/>
  <c r="I284" i="11" s="1"/>
  <c r="F284" i="11"/>
  <c r="H283" i="11"/>
  <c r="I283" i="11" s="1"/>
  <c r="F283" i="11"/>
  <c r="H282" i="11"/>
  <c r="I282" i="11" s="1"/>
  <c r="F282" i="11"/>
  <c r="H281" i="11"/>
  <c r="I281" i="11" s="1"/>
  <c r="F281" i="11"/>
  <c r="H280" i="11"/>
  <c r="I280" i="11" s="1"/>
  <c r="F280" i="11"/>
  <c r="H279" i="11"/>
  <c r="I279" i="11" s="1"/>
  <c r="F279" i="11"/>
  <c r="H278" i="11"/>
  <c r="I278" i="11" s="1"/>
  <c r="F278" i="11"/>
  <c r="H277" i="11"/>
  <c r="I277" i="11" s="1"/>
  <c r="F277" i="11"/>
  <c r="H276" i="11"/>
  <c r="I276" i="11" s="1"/>
  <c r="F276" i="11"/>
  <c r="H275" i="11"/>
  <c r="I275" i="11" s="1"/>
  <c r="F275" i="11"/>
  <c r="H274" i="11"/>
  <c r="I274" i="11" s="1"/>
  <c r="F274" i="11"/>
  <c r="H273" i="11"/>
  <c r="I273" i="11" s="1"/>
  <c r="F273" i="11"/>
  <c r="H272" i="11"/>
  <c r="I272" i="11" s="1"/>
  <c r="F272" i="11"/>
  <c r="H271" i="11"/>
  <c r="I271" i="11" s="1"/>
  <c r="F271" i="11"/>
  <c r="H270" i="11"/>
  <c r="I270" i="11" s="1"/>
  <c r="F270" i="11"/>
  <c r="H269" i="11"/>
  <c r="I269" i="11" s="1"/>
  <c r="F269" i="11"/>
  <c r="H268" i="11"/>
  <c r="I268" i="11" s="1"/>
  <c r="F268" i="11"/>
  <c r="I267" i="11"/>
  <c r="H267" i="11"/>
  <c r="F267" i="11"/>
  <c r="H266" i="11"/>
  <c r="I266" i="11" s="1"/>
  <c r="F266" i="11"/>
  <c r="H265" i="11"/>
  <c r="I265" i="11" s="1"/>
  <c r="F265" i="11"/>
  <c r="H264" i="11"/>
  <c r="I264" i="11" s="1"/>
  <c r="F264" i="11"/>
  <c r="H263" i="11"/>
  <c r="I263" i="11" s="1"/>
  <c r="F263" i="11"/>
  <c r="H262" i="11"/>
  <c r="I262" i="11" s="1"/>
  <c r="F262" i="11"/>
  <c r="H261" i="11"/>
  <c r="I261" i="11" s="1"/>
  <c r="F261" i="11"/>
  <c r="H260" i="11"/>
  <c r="I260" i="11" s="1"/>
  <c r="F260" i="11"/>
  <c r="H259" i="11"/>
  <c r="I259" i="11" s="1"/>
  <c r="F259" i="11"/>
  <c r="H258" i="11"/>
  <c r="I258" i="11" s="1"/>
  <c r="F258" i="11"/>
  <c r="H257" i="11"/>
  <c r="I257" i="11" s="1"/>
  <c r="F257" i="11"/>
  <c r="H256" i="11"/>
  <c r="I256" i="11" s="1"/>
  <c r="F256" i="11"/>
  <c r="H255" i="11"/>
  <c r="I255" i="11" s="1"/>
  <c r="F255" i="11"/>
  <c r="H254" i="11"/>
  <c r="I254" i="11" s="1"/>
  <c r="F254" i="11"/>
  <c r="H253" i="11"/>
  <c r="I253" i="11" s="1"/>
  <c r="F253" i="11"/>
  <c r="H252" i="11"/>
  <c r="I252" i="11" s="1"/>
  <c r="F252" i="11"/>
  <c r="H251" i="11"/>
  <c r="I251" i="11" s="1"/>
  <c r="F251" i="11"/>
  <c r="H250" i="11"/>
  <c r="I250" i="11" s="1"/>
  <c r="F250" i="11"/>
  <c r="H249" i="11"/>
  <c r="I249" i="11" s="1"/>
  <c r="F249" i="11"/>
  <c r="H248" i="11"/>
  <c r="I248" i="11" s="1"/>
  <c r="F248" i="11"/>
  <c r="H247" i="11"/>
  <c r="I247" i="11" s="1"/>
  <c r="F247" i="11"/>
  <c r="H246" i="11"/>
  <c r="I246" i="11" s="1"/>
  <c r="F246" i="11"/>
  <c r="H245" i="11"/>
  <c r="I245" i="11" s="1"/>
  <c r="F245" i="11"/>
  <c r="H244" i="11"/>
  <c r="I244" i="11" s="1"/>
  <c r="F244" i="11"/>
  <c r="H243" i="11"/>
  <c r="I243" i="11" s="1"/>
  <c r="F243" i="11"/>
  <c r="H242" i="11"/>
  <c r="I242" i="11" s="1"/>
  <c r="F242" i="11"/>
  <c r="I241" i="11"/>
  <c r="H241" i="11"/>
  <c r="F241" i="11"/>
  <c r="H240" i="11"/>
  <c r="I240" i="11" s="1"/>
  <c r="F240" i="11"/>
  <c r="H239" i="11"/>
  <c r="I239" i="11" s="1"/>
  <c r="F239" i="11"/>
  <c r="H238" i="11"/>
  <c r="I238" i="11" s="1"/>
  <c r="F238" i="11"/>
  <c r="H237" i="11"/>
  <c r="I237" i="11" s="1"/>
  <c r="F237" i="11"/>
  <c r="H236" i="11"/>
  <c r="I236" i="11" s="1"/>
  <c r="F236" i="11"/>
  <c r="H235" i="11"/>
  <c r="I235" i="11" s="1"/>
  <c r="F235" i="11"/>
  <c r="H234" i="11"/>
  <c r="I234" i="11" s="1"/>
  <c r="F234" i="11"/>
  <c r="H233" i="11"/>
  <c r="I233" i="11" s="1"/>
  <c r="F233" i="11"/>
  <c r="H232" i="11"/>
  <c r="I232" i="11" s="1"/>
  <c r="F232" i="11"/>
  <c r="H231" i="11"/>
  <c r="I231" i="11" s="1"/>
  <c r="F231" i="11"/>
  <c r="H230" i="11"/>
  <c r="I230" i="11" s="1"/>
  <c r="F230" i="11"/>
  <c r="H229" i="11"/>
  <c r="I229" i="11" s="1"/>
  <c r="F229" i="11"/>
  <c r="I228" i="11"/>
  <c r="H228" i="11"/>
  <c r="F228" i="11"/>
  <c r="H227" i="11"/>
  <c r="I227" i="11" s="1"/>
  <c r="F227" i="11"/>
  <c r="H226" i="11"/>
  <c r="I226" i="11" s="1"/>
  <c r="F226" i="11"/>
  <c r="H225" i="11"/>
  <c r="I225" i="11" s="1"/>
  <c r="F225" i="11"/>
  <c r="H224" i="11"/>
  <c r="I224" i="11" s="1"/>
  <c r="F224" i="11"/>
  <c r="H223" i="11"/>
  <c r="I223" i="11" s="1"/>
  <c r="F223" i="11"/>
  <c r="H222" i="11"/>
  <c r="I222" i="11" s="1"/>
  <c r="F222" i="11"/>
  <c r="H221" i="11"/>
  <c r="I221" i="11" s="1"/>
  <c r="F221" i="11"/>
  <c r="H220" i="11"/>
  <c r="I220" i="11" s="1"/>
  <c r="F220" i="11"/>
  <c r="H219" i="11"/>
  <c r="I219" i="11" s="1"/>
  <c r="F219" i="11"/>
  <c r="H218" i="11"/>
  <c r="I218" i="11" s="1"/>
  <c r="F218" i="11"/>
  <c r="H217" i="11"/>
  <c r="I217" i="11" s="1"/>
  <c r="F217" i="11"/>
  <c r="H216" i="11"/>
  <c r="I216" i="11" s="1"/>
  <c r="F216" i="11"/>
  <c r="I215" i="11"/>
  <c r="H215" i="11"/>
  <c r="F215" i="11"/>
  <c r="H214" i="11"/>
  <c r="I214" i="11" s="1"/>
  <c r="F214" i="11"/>
  <c r="H213" i="11"/>
  <c r="I213" i="11" s="1"/>
  <c r="F213" i="11"/>
  <c r="H212" i="11"/>
  <c r="I212" i="11" s="1"/>
  <c r="F212" i="11"/>
  <c r="H211" i="11"/>
  <c r="I211" i="11" s="1"/>
  <c r="F211" i="11"/>
  <c r="H210" i="11"/>
  <c r="I210" i="11" s="1"/>
  <c r="F210" i="11"/>
  <c r="H209" i="11"/>
  <c r="I209" i="11" s="1"/>
  <c r="F209" i="11"/>
  <c r="H208" i="11"/>
  <c r="I208" i="11" s="1"/>
  <c r="F208" i="11"/>
  <c r="H207" i="11"/>
  <c r="I207" i="11" s="1"/>
  <c r="F207" i="11"/>
  <c r="H206" i="11"/>
  <c r="I206" i="11" s="1"/>
  <c r="F206" i="11"/>
  <c r="H205" i="11"/>
  <c r="I205" i="11" s="1"/>
  <c r="F205" i="11"/>
  <c r="H204" i="11"/>
  <c r="I204" i="11" s="1"/>
  <c r="F204" i="11"/>
  <c r="H203" i="11"/>
  <c r="I203" i="11" s="1"/>
  <c r="F203" i="11"/>
  <c r="H202" i="11"/>
  <c r="I202" i="11" s="1"/>
  <c r="F202" i="11"/>
  <c r="H201" i="11"/>
  <c r="I201" i="11" s="1"/>
  <c r="F201" i="11"/>
  <c r="H200" i="11"/>
  <c r="I200" i="11" s="1"/>
  <c r="F200" i="11"/>
  <c r="I199" i="11"/>
  <c r="H199" i="11"/>
  <c r="F199" i="11"/>
  <c r="H198" i="11"/>
  <c r="I198" i="11" s="1"/>
  <c r="F198" i="11"/>
  <c r="H197" i="11"/>
  <c r="I197" i="11" s="1"/>
  <c r="F197" i="11"/>
  <c r="H196" i="11"/>
  <c r="I196" i="11" s="1"/>
  <c r="F196" i="11"/>
  <c r="H195" i="11"/>
  <c r="I195" i="11" s="1"/>
  <c r="F195" i="11"/>
  <c r="H194" i="11"/>
  <c r="I194" i="11" s="1"/>
  <c r="F194" i="11"/>
  <c r="H193" i="11"/>
  <c r="I193" i="11" s="1"/>
  <c r="F193" i="11"/>
  <c r="H192" i="11"/>
  <c r="I192" i="11" s="1"/>
  <c r="F192" i="11"/>
  <c r="H191" i="11"/>
  <c r="I191" i="11" s="1"/>
  <c r="F191" i="11"/>
  <c r="H190" i="11"/>
  <c r="I190" i="11" s="1"/>
  <c r="F190" i="11"/>
  <c r="H189" i="11"/>
  <c r="I189" i="11" s="1"/>
  <c r="F189" i="11"/>
  <c r="H188" i="11"/>
  <c r="I188" i="11" s="1"/>
  <c r="F188" i="11"/>
  <c r="H187" i="11"/>
  <c r="I187" i="11" s="1"/>
  <c r="F187" i="11"/>
  <c r="H186" i="11"/>
  <c r="I186" i="11" s="1"/>
  <c r="F186" i="11"/>
  <c r="H185" i="11"/>
  <c r="I185" i="11" s="1"/>
  <c r="F185" i="11"/>
  <c r="H184" i="11"/>
  <c r="I184" i="11" s="1"/>
  <c r="F184" i="11"/>
  <c r="I183" i="11"/>
  <c r="H183" i="11"/>
  <c r="F183" i="11"/>
  <c r="H182" i="11"/>
  <c r="I182" i="11" s="1"/>
  <c r="F182" i="11"/>
  <c r="H181" i="11"/>
  <c r="I181" i="11" s="1"/>
  <c r="F181" i="11"/>
  <c r="H180" i="11"/>
  <c r="I180" i="11" s="1"/>
  <c r="F180" i="11"/>
  <c r="H179" i="11"/>
  <c r="I179" i="11" s="1"/>
  <c r="F179" i="11"/>
  <c r="H178" i="11"/>
  <c r="I178" i="11" s="1"/>
  <c r="F178" i="11"/>
  <c r="H177" i="11"/>
  <c r="I177" i="11" s="1"/>
  <c r="F177" i="11"/>
  <c r="H176" i="11"/>
  <c r="I176" i="11" s="1"/>
  <c r="F176" i="11"/>
  <c r="H175" i="11"/>
  <c r="I175" i="11" s="1"/>
  <c r="F175" i="11"/>
  <c r="H174" i="11"/>
  <c r="I174" i="11" s="1"/>
  <c r="F174" i="11"/>
  <c r="H173" i="11"/>
  <c r="I173" i="11" s="1"/>
  <c r="F173" i="11"/>
  <c r="H172" i="11"/>
  <c r="I172" i="11" s="1"/>
  <c r="F172" i="11"/>
  <c r="H171" i="11"/>
  <c r="I171" i="11" s="1"/>
  <c r="F171" i="11"/>
  <c r="H170" i="11"/>
  <c r="I170" i="11" s="1"/>
  <c r="F170" i="11"/>
  <c r="H169" i="11"/>
  <c r="I169" i="11" s="1"/>
  <c r="F169" i="11"/>
  <c r="H168" i="11"/>
  <c r="I168" i="11" s="1"/>
  <c r="F168" i="11"/>
  <c r="H167" i="11"/>
  <c r="I167" i="11" s="1"/>
  <c r="F167" i="11"/>
  <c r="H166" i="11"/>
  <c r="I166" i="11" s="1"/>
  <c r="F166" i="11"/>
  <c r="H165" i="11"/>
  <c r="I165" i="11" s="1"/>
  <c r="F165" i="11"/>
  <c r="H164" i="11"/>
  <c r="I164" i="11" s="1"/>
  <c r="F164" i="11"/>
  <c r="H163" i="11"/>
  <c r="I163" i="11" s="1"/>
  <c r="F163" i="11"/>
  <c r="H162" i="11"/>
  <c r="I162" i="11" s="1"/>
  <c r="F162" i="11"/>
  <c r="H161" i="11"/>
  <c r="I161" i="11" s="1"/>
  <c r="F161" i="11"/>
  <c r="H160" i="11"/>
  <c r="I160" i="11" s="1"/>
  <c r="F160" i="11"/>
  <c r="H159" i="11"/>
  <c r="I159" i="11" s="1"/>
  <c r="F159" i="11"/>
  <c r="H158" i="11"/>
  <c r="I158" i="11" s="1"/>
  <c r="F158" i="11"/>
  <c r="H157" i="11"/>
  <c r="I157" i="11" s="1"/>
  <c r="F157" i="11"/>
  <c r="H156" i="11"/>
  <c r="I156" i="11" s="1"/>
  <c r="F156" i="11"/>
  <c r="H155" i="11"/>
  <c r="I155" i="11" s="1"/>
  <c r="F155" i="11"/>
  <c r="H154" i="11"/>
  <c r="I154" i="11" s="1"/>
  <c r="F154" i="11"/>
  <c r="H153" i="11"/>
  <c r="I153" i="11" s="1"/>
  <c r="F153" i="11"/>
  <c r="H152" i="11"/>
  <c r="I152" i="11" s="1"/>
  <c r="F152" i="11"/>
  <c r="I151" i="11"/>
  <c r="H151" i="11"/>
  <c r="F151" i="11"/>
  <c r="H150" i="11"/>
  <c r="I150" i="11" s="1"/>
  <c r="F150" i="11"/>
  <c r="H149" i="11"/>
  <c r="I149" i="11" s="1"/>
  <c r="F149" i="11"/>
  <c r="H148" i="11"/>
  <c r="I148" i="11" s="1"/>
  <c r="F148" i="11"/>
  <c r="H147" i="11"/>
  <c r="I147" i="11" s="1"/>
  <c r="F147" i="11"/>
  <c r="H146" i="11"/>
  <c r="I146" i="11" s="1"/>
  <c r="F146" i="11"/>
  <c r="H145" i="11"/>
  <c r="I145" i="11" s="1"/>
  <c r="F145" i="11"/>
  <c r="H144" i="11"/>
  <c r="I144" i="11" s="1"/>
  <c r="F144" i="11"/>
  <c r="H143" i="11"/>
  <c r="I143" i="11" s="1"/>
  <c r="F143" i="11"/>
  <c r="H142" i="11"/>
  <c r="I142" i="11" s="1"/>
  <c r="F142" i="11"/>
  <c r="H141" i="11"/>
  <c r="I141" i="11" s="1"/>
  <c r="F141" i="11"/>
  <c r="H140" i="11"/>
  <c r="I140" i="11" s="1"/>
  <c r="F140" i="11"/>
  <c r="H139" i="11"/>
  <c r="I139" i="11" s="1"/>
  <c r="F139" i="11"/>
  <c r="H138" i="11"/>
  <c r="I138" i="11" s="1"/>
  <c r="F138" i="11"/>
  <c r="H137" i="11"/>
  <c r="I137" i="11" s="1"/>
  <c r="F137" i="11"/>
  <c r="H136" i="11"/>
  <c r="I136" i="11" s="1"/>
  <c r="F136" i="11"/>
  <c r="H135" i="11"/>
  <c r="I135" i="11" s="1"/>
  <c r="F135" i="11"/>
  <c r="H134" i="11"/>
  <c r="I134" i="11" s="1"/>
  <c r="F134" i="11"/>
  <c r="H133" i="11"/>
  <c r="I133" i="11" s="1"/>
  <c r="F133" i="11"/>
  <c r="H132" i="11"/>
  <c r="I132" i="11" s="1"/>
  <c r="F132" i="11"/>
  <c r="H131" i="11"/>
  <c r="I131" i="11" s="1"/>
  <c r="F131" i="11"/>
  <c r="H130" i="11"/>
  <c r="I130" i="11" s="1"/>
  <c r="F130" i="11"/>
  <c r="H129" i="11"/>
  <c r="I129" i="11" s="1"/>
  <c r="F129" i="11"/>
  <c r="H128" i="11"/>
  <c r="I128" i="11" s="1"/>
  <c r="F128" i="11"/>
  <c r="H127" i="11"/>
  <c r="I127" i="11" s="1"/>
  <c r="F127" i="11"/>
  <c r="H126" i="11"/>
  <c r="I126" i="11" s="1"/>
  <c r="F126" i="11"/>
  <c r="H125" i="11"/>
  <c r="I125" i="11" s="1"/>
  <c r="F125" i="11"/>
  <c r="H124" i="11"/>
  <c r="I124" i="11" s="1"/>
  <c r="F124" i="11"/>
  <c r="H123" i="11"/>
  <c r="I123" i="11" s="1"/>
  <c r="F123" i="11"/>
  <c r="H122" i="11"/>
  <c r="I122" i="11" s="1"/>
  <c r="F122" i="11"/>
  <c r="H121" i="11"/>
  <c r="I121" i="11" s="1"/>
  <c r="F121" i="11"/>
  <c r="H120" i="11"/>
  <c r="I120" i="11" s="1"/>
  <c r="F120" i="11"/>
  <c r="I119" i="11"/>
  <c r="H119" i="11"/>
  <c r="F119" i="11"/>
  <c r="H118" i="11"/>
  <c r="I118" i="11" s="1"/>
  <c r="F118" i="11"/>
  <c r="H117" i="11"/>
  <c r="I117" i="11" s="1"/>
  <c r="F117" i="11"/>
  <c r="H116" i="11"/>
  <c r="I116" i="11" s="1"/>
  <c r="F116" i="11"/>
  <c r="H115" i="11"/>
  <c r="I115" i="11" s="1"/>
  <c r="F115" i="11"/>
  <c r="H114" i="11"/>
  <c r="I114" i="11" s="1"/>
  <c r="F114" i="11"/>
  <c r="H113" i="11"/>
  <c r="I113" i="11" s="1"/>
  <c r="F113" i="11"/>
  <c r="H112" i="11"/>
  <c r="I112" i="11" s="1"/>
  <c r="F112" i="11"/>
  <c r="H111" i="11"/>
  <c r="I111" i="11" s="1"/>
  <c r="F111" i="11"/>
  <c r="H110" i="11"/>
  <c r="I110" i="11" s="1"/>
  <c r="F110" i="11"/>
  <c r="H109" i="11"/>
  <c r="I109" i="11" s="1"/>
  <c r="F109" i="11"/>
  <c r="H108" i="11"/>
  <c r="I108" i="11" s="1"/>
  <c r="F108" i="11"/>
  <c r="H107" i="11"/>
  <c r="I107" i="11" s="1"/>
  <c r="F107" i="11"/>
  <c r="H106" i="11"/>
  <c r="I106" i="11" s="1"/>
  <c r="F106" i="11"/>
  <c r="H105" i="11"/>
  <c r="I105" i="11" s="1"/>
  <c r="F105" i="11"/>
  <c r="H104" i="11"/>
  <c r="I104" i="11" s="1"/>
  <c r="F104" i="11"/>
  <c r="H103" i="11"/>
  <c r="I103" i="11" s="1"/>
  <c r="F103" i="11"/>
  <c r="H102" i="11"/>
  <c r="I102" i="11" s="1"/>
  <c r="F102" i="11"/>
  <c r="H101" i="11"/>
  <c r="I101" i="11" s="1"/>
  <c r="F101" i="11"/>
  <c r="I100" i="11"/>
  <c r="H100" i="11"/>
  <c r="F100" i="11"/>
  <c r="H99" i="11"/>
  <c r="I99" i="11" s="1"/>
  <c r="F99" i="11"/>
  <c r="H98" i="11"/>
  <c r="I98" i="11" s="1"/>
  <c r="F98" i="11"/>
  <c r="H97" i="11"/>
  <c r="I97" i="11" s="1"/>
  <c r="F97" i="11"/>
  <c r="H96" i="11"/>
  <c r="I96" i="11" s="1"/>
  <c r="F96" i="11"/>
  <c r="H95" i="11"/>
  <c r="I95" i="11" s="1"/>
  <c r="F95" i="11"/>
  <c r="H94" i="11"/>
  <c r="I94" i="11" s="1"/>
  <c r="F94" i="11"/>
  <c r="H93" i="11"/>
  <c r="I93" i="11" s="1"/>
  <c r="F93" i="11"/>
  <c r="H92" i="11"/>
  <c r="I92" i="11" s="1"/>
  <c r="F92" i="11"/>
  <c r="H91" i="11"/>
  <c r="I91" i="11" s="1"/>
  <c r="F91" i="11"/>
  <c r="H90" i="11"/>
  <c r="I90" i="11" s="1"/>
  <c r="F90" i="11"/>
  <c r="H89" i="11"/>
  <c r="I89" i="11" s="1"/>
  <c r="F89" i="11"/>
  <c r="H88" i="11"/>
  <c r="I88" i="11" s="1"/>
  <c r="F88" i="11"/>
  <c r="H87" i="11"/>
  <c r="I87" i="11" s="1"/>
  <c r="F87" i="11"/>
  <c r="H86" i="11"/>
  <c r="I86" i="11" s="1"/>
  <c r="F86" i="11"/>
  <c r="H85" i="11"/>
  <c r="I85" i="11" s="1"/>
  <c r="F85" i="11"/>
  <c r="I84" i="11"/>
  <c r="H84" i="11"/>
  <c r="F84" i="11"/>
  <c r="H83" i="11"/>
  <c r="I83" i="11" s="1"/>
  <c r="F83" i="11"/>
  <c r="H82" i="11"/>
  <c r="I82" i="11" s="1"/>
  <c r="F82" i="11"/>
  <c r="H81" i="11"/>
  <c r="I81" i="11" s="1"/>
  <c r="F81" i="11"/>
  <c r="H80" i="11"/>
  <c r="I80" i="11" s="1"/>
  <c r="F80" i="11"/>
  <c r="H79" i="11"/>
  <c r="I79" i="11" s="1"/>
  <c r="F79" i="11"/>
  <c r="H78" i="11"/>
  <c r="I78" i="11" s="1"/>
  <c r="F78" i="11"/>
  <c r="H77" i="11"/>
  <c r="I77" i="11" s="1"/>
  <c r="F77" i="11"/>
  <c r="H76" i="11"/>
  <c r="I76" i="11" s="1"/>
  <c r="F76" i="11"/>
  <c r="I75" i="11"/>
  <c r="H75" i="11"/>
  <c r="F75" i="11"/>
  <c r="H74" i="11"/>
  <c r="I74" i="11" s="1"/>
  <c r="F74" i="11"/>
  <c r="H73" i="11"/>
  <c r="I73" i="11" s="1"/>
  <c r="F73" i="11"/>
  <c r="H72" i="11"/>
  <c r="I72" i="11" s="1"/>
  <c r="F72" i="11"/>
  <c r="H71" i="11"/>
  <c r="I71" i="11" s="1"/>
  <c r="F71" i="11"/>
  <c r="H70" i="11"/>
  <c r="I70" i="11" s="1"/>
  <c r="F70" i="11"/>
  <c r="H69" i="11"/>
  <c r="I69" i="11" s="1"/>
  <c r="F69" i="11"/>
  <c r="H68" i="11"/>
  <c r="I68" i="11" s="1"/>
  <c r="F68" i="11"/>
  <c r="H67" i="11"/>
  <c r="I67" i="11" s="1"/>
  <c r="F67" i="11"/>
  <c r="H66" i="11"/>
  <c r="I66" i="11" s="1"/>
  <c r="F66" i="11"/>
  <c r="H65" i="11"/>
  <c r="I65" i="11" s="1"/>
  <c r="F65" i="11"/>
  <c r="H64" i="11"/>
  <c r="I64" i="11" s="1"/>
  <c r="F64" i="11"/>
  <c r="H63" i="11"/>
  <c r="I63" i="11" s="1"/>
  <c r="F63" i="11"/>
  <c r="H62" i="11"/>
  <c r="I62" i="11" s="1"/>
  <c r="F62" i="11"/>
  <c r="H61" i="11"/>
  <c r="I61" i="11" s="1"/>
  <c r="F61" i="11"/>
  <c r="I60" i="11"/>
  <c r="H60" i="11"/>
  <c r="F60" i="11"/>
  <c r="H59" i="11"/>
  <c r="I59" i="11" s="1"/>
  <c r="F59" i="11"/>
  <c r="H58" i="11"/>
  <c r="I58" i="11" s="1"/>
  <c r="F58" i="11"/>
  <c r="H57" i="11"/>
  <c r="I57" i="11" s="1"/>
  <c r="F57" i="11"/>
  <c r="H56" i="11"/>
  <c r="I56" i="11" s="1"/>
  <c r="F56" i="11"/>
  <c r="H55" i="11"/>
  <c r="I55" i="11" s="1"/>
  <c r="F55" i="11"/>
  <c r="H54" i="11"/>
  <c r="I54" i="11" s="1"/>
  <c r="F54" i="11"/>
  <c r="H53" i="11"/>
  <c r="I53" i="11" s="1"/>
  <c r="F53" i="11"/>
  <c r="H52" i="11"/>
  <c r="I52" i="11" s="1"/>
  <c r="F52" i="11"/>
  <c r="H51" i="11"/>
  <c r="I51" i="11" s="1"/>
  <c r="F51" i="11"/>
  <c r="H50" i="11"/>
  <c r="I50" i="11" s="1"/>
  <c r="F50" i="11"/>
  <c r="H49" i="11"/>
  <c r="I49" i="11" s="1"/>
  <c r="F49" i="11"/>
  <c r="H48" i="11"/>
  <c r="I48" i="11" s="1"/>
  <c r="F48" i="11"/>
  <c r="H47" i="11"/>
  <c r="I47" i="11" s="1"/>
  <c r="F47" i="11"/>
  <c r="H46" i="11"/>
  <c r="I46" i="11" s="1"/>
  <c r="F46" i="11"/>
  <c r="H45" i="11"/>
  <c r="I45" i="11" s="1"/>
  <c r="F45" i="11"/>
  <c r="H44" i="11"/>
  <c r="I44" i="11" s="1"/>
  <c r="F44" i="11"/>
  <c r="H43" i="11"/>
  <c r="I43" i="11" s="1"/>
  <c r="F43" i="11"/>
  <c r="H42" i="11"/>
  <c r="I42" i="11" s="1"/>
  <c r="F42" i="11"/>
  <c r="H41" i="11"/>
  <c r="I41" i="11" s="1"/>
  <c r="F41" i="11"/>
  <c r="H40" i="11"/>
  <c r="I40" i="11" s="1"/>
  <c r="F40" i="11"/>
  <c r="H39" i="11"/>
  <c r="I39" i="11" s="1"/>
  <c r="F39" i="11"/>
  <c r="H38" i="11"/>
  <c r="I38" i="11" s="1"/>
  <c r="F38" i="11"/>
  <c r="I37" i="11"/>
  <c r="H37" i="11"/>
  <c r="F37" i="11"/>
  <c r="H36" i="11"/>
  <c r="I36" i="11" s="1"/>
  <c r="F36" i="11"/>
  <c r="H35" i="11"/>
  <c r="I35" i="11" s="1"/>
  <c r="F35" i="11"/>
  <c r="H34" i="11"/>
  <c r="I34" i="11" s="1"/>
  <c r="F34" i="11"/>
  <c r="H33" i="11"/>
  <c r="I33" i="11" s="1"/>
  <c r="F33" i="11"/>
  <c r="H32" i="11"/>
  <c r="I32" i="11" s="1"/>
  <c r="F32" i="11"/>
  <c r="H31" i="11"/>
  <c r="I31" i="11" s="1"/>
  <c r="F31" i="11"/>
  <c r="H30" i="11"/>
  <c r="I30" i="11" s="1"/>
  <c r="F30" i="11"/>
  <c r="H29" i="11"/>
  <c r="I29" i="11" s="1"/>
  <c r="F29" i="11"/>
  <c r="H28" i="11"/>
  <c r="I28" i="11" s="1"/>
  <c r="F28" i="11"/>
  <c r="H27" i="11"/>
  <c r="I27" i="11" s="1"/>
  <c r="F27" i="11"/>
  <c r="H26" i="11"/>
  <c r="I26" i="11" s="1"/>
  <c r="F26" i="11"/>
  <c r="H25" i="11"/>
  <c r="I25" i="11" s="1"/>
  <c r="F25" i="11"/>
  <c r="H24" i="11"/>
  <c r="I24" i="11" s="1"/>
  <c r="F24" i="11"/>
  <c r="H23" i="11"/>
  <c r="I23" i="11" s="1"/>
  <c r="F23" i="11"/>
  <c r="H22" i="11"/>
  <c r="I22" i="11" s="1"/>
  <c r="F22" i="11"/>
  <c r="H21" i="11"/>
  <c r="I21" i="11" s="1"/>
  <c r="F21" i="11"/>
  <c r="H20" i="11"/>
  <c r="I20" i="11" s="1"/>
  <c r="F20" i="11"/>
  <c r="H19" i="11"/>
  <c r="I19" i="11" s="1"/>
  <c r="F19" i="11"/>
  <c r="H18" i="11"/>
  <c r="I18" i="11" s="1"/>
  <c r="F18" i="11"/>
  <c r="H17" i="11"/>
  <c r="I17" i="11" s="1"/>
  <c r="F17" i="11"/>
  <c r="H16" i="11"/>
  <c r="I16" i="11" s="1"/>
  <c r="F16" i="11"/>
  <c r="H15" i="11"/>
  <c r="I15" i="11" s="1"/>
  <c r="F15" i="11"/>
  <c r="H14" i="11"/>
  <c r="I14" i="11" s="1"/>
  <c r="F14" i="11"/>
  <c r="H13" i="11"/>
  <c r="I13" i="11" s="1"/>
  <c r="F13" i="11"/>
  <c r="H12" i="11"/>
  <c r="I12" i="11" s="1"/>
  <c r="F12" i="11"/>
  <c r="H11" i="11"/>
  <c r="I11" i="11" s="1"/>
  <c r="F11" i="11"/>
  <c r="H10" i="11"/>
  <c r="I10" i="11" s="1"/>
  <c r="F10" i="11"/>
  <c r="H9" i="11"/>
  <c r="I9" i="11" s="1"/>
  <c r="F9" i="11"/>
  <c r="H8" i="11"/>
  <c r="I8" i="11" s="1"/>
  <c r="F8" i="11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K253" i="10"/>
  <c r="K254" i="10"/>
  <c r="K255" i="10"/>
  <c r="K256" i="10"/>
  <c r="K257" i="10"/>
  <c r="K25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8" i="10"/>
  <c r="K8" i="10"/>
  <c r="L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8" i="10"/>
  <c r="H258" i="10"/>
  <c r="I258" i="10" s="1"/>
  <c r="F258" i="10"/>
  <c r="H257" i="10"/>
  <c r="I257" i="10" s="1"/>
  <c r="F257" i="10"/>
  <c r="H256" i="10"/>
  <c r="I256" i="10" s="1"/>
  <c r="F256" i="10"/>
  <c r="H255" i="10"/>
  <c r="I255" i="10" s="1"/>
  <c r="F255" i="10"/>
  <c r="H254" i="10"/>
  <c r="I254" i="10" s="1"/>
  <c r="F254" i="10"/>
  <c r="I253" i="10"/>
  <c r="H253" i="10"/>
  <c r="F253" i="10"/>
  <c r="H252" i="10"/>
  <c r="I252" i="10" s="1"/>
  <c r="F252" i="10"/>
  <c r="H251" i="10"/>
  <c r="I251" i="10" s="1"/>
  <c r="F251" i="10"/>
  <c r="H250" i="10"/>
  <c r="I250" i="10" s="1"/>
  <c r="F250" i="10"/>
  <c r="H249" i="10"/>
  <c r="I249" i="10" s="1"/>
  <c r="F249" i="10"/>
  <c r="H248" i="10"/>
  <c r="I248" i="10" s="1"/>
  <c r="F248" i="10"/>
  <c r="H247" i="10"/>
  <c r="I247" i="10" s="1"/>
  <c r="F247" i="10"/>
  <c r="H246" i="10"/>
  <c r="I246" i="10" s="1"/>
  <c r="F246" i="10"/>
  <c r="H245" i="10"/>
  <c r="I245" i="10" s="1"/>
  <c r="F245" i="10"/>
  <c r="H244" i="10"/>
  <c r="I244" i="10" s="1"/>
  <c r="F244" i="10"/>
  <c r="H243" i="10"/>
  <c r="I243" i="10" s="1"/>
  <c r="F243" i="10"/>
  <c r="H242" i="10"/>
  <c r="I242" i="10" s="1"/>
  <c r="F242" i="10"/>
  <c r="H241" i="10"/>
  <c r="I241" i="10" s="1"/>
  <c r="F241" i="10"/>
  <c r="H240" i="10"/>
  <c r="I240" i="10" s="1"/>
  <c r="F240" i="10"/>
  <c r="H239" i="10"/>
  <c r="I239" i="10" s="1"/>
  <c r="F239" i="10"/>
  <c r="H238" i="10"/>
  <c r="I238" i="10" s="1"/>
  <c r="F238" i="10"/>
  <c r="I237" i="10"/>
  <c r="H237" i="10"/>
  <c r="F237" i="10"/>
  <c r="H236" i="10"/>
  <c r="I236" i="10" s="1"/>
  <c r="F236" i="10"/>
  <c r="H235" i="10"/>
  <c r="I235" i="10" s="1"/>
  <c r="F235" i="10"/>
  <c r="H234" i="10"/>
  <c r="I234" i="10" s="1"/>
  <c r="F234" i="10"/>
  <c r="H233" i="10"/>
  <c r="I233" i="10" s="1"/>
  <c r="F233" i="10"/>
  <c r="H232" i="10"/>
  <c r="I232" i="10" s="1"/>
  <c r="F232" i="10"/>
  <c r="H231" i="10"/>
  <c r="I231" i="10" s="1"/>
  <c r="F231" i="10"/>
  <c r="H230" i="10"/>
  <c r="I230" i="10" s="1"/>
  <c r="F230" i="10"/>
  <c r="H229" i="10"/>
  <c r="I229" i="10" s="1"/>
  <c r="F229" i="10"/>
  <c r="H228" i="10"/>
  <c r="I228" i="10" s="1"/>
  <c r="F228" i="10"/>
  <c r="H227" i="10"/>
  <c r="I227" i="10" s="1"/>
  <c r="F227" i="10"/>
  <c r="H226" i="10"/>
  <c r="I226" i="10" s="1"/>
  <c r="F226" i="10"/>
  <c r="H225" i="10"/>
  <c r="I225" i="10" s="1"/>
  <c r="F225" i="10"/>
  <c r="H224" i="10"/>
  <c r="I224" i="10" s="1"/>
  <c r="F224" i="10"/>
  <c r="H223" i="10"/>
  <c r="I223" i="10" s="1"/>
  <c r="F223" i="10"/>
  <c r="H222" i="10"/>
  <c r="I222" i="10" s="1"/>
  <c r="F222" i="10"/>
  <c r="I221" i="10"/>
  <c r="H221" i="10"/>
  <c r="F221" i="10"/>
  <c r="H220" i="10"/>
  <c r="I220" i="10" s="1"/>
  <c r="F220" i="10"/>
  <c r="H219" i="10"/>
  <c r="I219" i="10" s="1"/>
  <c r="F219" i="10"/>
  <c r="H218" i="10"/>
  <c r="I218" i="10" s="1"/>
  <c r="F218" i="10"/>
  <c r="H217" i="10"/>
  <c r="I217" i="10" s="1"/>
  <c r="F217" i="10"/>
  <c r="H216" i="10"/>
  <c r="I216" i="10" s="1"/>
  <c r="F216" i="10"/>
  <c r="H215" i="10"/>
  <c r="I215" i="10" s="1"/>
  <c r="F215" i="10"/>
  <c r="H214" i="10"/>
  <c r="I214" i="10" s="1"/>
  <c r="F214" i="10"/>
  <c r="H213" i="10"/>
  <c r="I213" i="10" s="1"/>
  <c r="F213" i="10"/>
  <c r="H212" i="10"/>
  <c r="I212" i="10" s="1"/>
  <c r="F212" i="10"/>
  <c r="H211" i="10"/>
  <c r="I211" i="10" s="1"/>
  <c r="F211" i="10"/>
  <c r="H210" i="10"/>
  <c r="I210" i="10" s="1"/>
  <c r="F210" i="10"/>
  <c r="H209" i="10"/>
  <c r="I209" i="10" s="1"/>
  <c r="F209" i="10"/>
  <c r="H208" i="10"/>
  <c r="I208" i="10" s="1"/>
  <c r="F208" i="10"/>
  <c r="H207" i="10"/>
  <c r="I207" i="10" s="1"/>
  <c r="F207" i="10"/>
  <c r="H206" i="10"/>
  <c r="I206" i="10" s="1"/>
  <c r="F206" i="10"/>
  <c r="I205" i="10"/>
  <c r="H205" i="10"/>
  <c r="F205" i="10"/>
  <c r="H204" i="10"/>
  <c r="I204" i="10" s="1"/>
  <c r="F204" i="10"/>
  <c r="H203" i="10"/>
  <c r="I203" i="10" s="1"/>
  <c r="F203" i="10"/>
  <c r="H202" i="10"/>
  <c r="I202" i="10" s="1"/>
  <c r="F202" i="10"/>
  <c r="H201" i="10"/>
  <c r="I201" i="10" s="1"/>
  <c r="F201" i="10"/>
  <c r="H200" i="10"/>
  <c r="I200" i="10" s="1"/>
  <c r="F200" i="10"/>
  <c r="H199" i="10"/>
  <c r="I199" i="10" s="1"/>
  <c r="F199" i="10"/>
  <c r="H198" i="10"/>
  <c r="I198" i="10" s="1"/>
  <c r="F198" i="10"/>
  <c r="H197" i="10"/>
  <c r="I197" i="10" s="1"/>
  <c r="F197" i="10"/>
  <c r="H196" i="10"/>
  <c r="I196" i="10" s="1"/>
  <c r="F196" i="10"/>
  <c r="H195" i="10"/>
  <c r="I195" i="10" s="1"/>
  <c r="F195" i="10"/>
  <c r="H194" i="10"/>
  <c r="I194" i="10" s="1"/>
  <c r="F194" i="10"/>
  <c r="H193" i="10"/>
  <c r="I193" i="10" s="1"/>
  <c r="F193" i="10"/>
  <c r="H192" i="10"/>
  <c r="I192" i="10" s="1"/>
  <c r="F192" i="10"/>
  <c r="H191" i="10"/>
  <c r="I191" i="10" s="1"/>
  <c r="F191" i="10"/>
  <c r="H190" i="10"/>
  <c r="I190" i="10" s="1"/>
  <c r="F190" i="10"/>
  <c r="I189" i="10"/>
  <c r="H189" i="10"/>
  <c r="F189" i="10"/>
  <c r="H188" i="10"/>
  <c r="I188" i="10" s="1"/>
  <c r="F188" i="10"/>
  <c r="H187" i="10"/>
  <c r="I187" i="10" s="1"/>
  <c r="F187" i="10"/>
  <c r="H186" i="10"/>
  <c r="I186" i="10" s="1"/>
  <c r="F186" i="10"/>
  <c r="H185" i="10"/>
  <c r="I185" i="10" s="1"/>
  <c r="F185" i="10"/>
  <c r="H184" i="10"/>
  <c r="I184" i="10" s="1"/>
  <c r="F184" i="10"/>
  <c r="H183" i="10"/>
  <c r="I183" i="10" s="1"/>
  <c r="F183" i="10"/>
  <c r="H182" i="10"/>
  <c r="I182" i="10" s="1"/>
  <c r="F182" i="10"/>
  <c r="H181" i="10"/>
  <c r="I181" i="10" s="1"/>
  <c r="F181" i="10"/>
  <c r="H180" i="10"/>
  <c r="I180" i="10" s="1"/>
  <c r="F180" i="10"/>
  <c r="H179" i="10"/>
  <c r="I179" i="10" s="1"/>
  <c r="F179" i="10"/>
  <c r="H178" i="10"/>
  <c r="I178" i="10" s="1"/>
  <c r="F178" i="10"/>
  <c r="H177" i="10"/>
  <c r="I177" i="10" s="1"/>
  <c r="F177" i="10"/>
  <c r="H176" i="10"/>
  <c r="I176" i="10" s="1"/>
  <c r="F176" i="10"/>
  <c r="H175" i="10"/>
  <c r="I175" i="10" s="1"/>
  <c r="F175" i="10"/>
  <c r="H174" i="10"/>
  <c r="I174" i="10" s="1"/>
  <c r="F174" i="10"/>
  <c r="I173" i="10"/>
  <c r="H173" i="10"/>
  <c r="F173" i="10"/>
  <c r="H172" i="10"/>
  <c r="I172" i="10" s="1"/>
  <c r="F172" i="10"/>
  <c r="H171" i="10"/>
  <c r="I171" i="10" s="1"/>
  <c r="F171" i="10"/>
  <c r="H170" i="10"/>
  <c r="I170" i="10" s="1"/>
  <c r="F170" i="10"/>
  <c r="H169" i="10"/>
  <c r="I169" i="10" s="1"/>
  <c r="F169" i="10"/>
  <c r="H168" i="10"/>
  <c r="I168" i="10" s="1"/>
  <c r="F168" i="10"/>
  <c r="H167" i="10"/>
  <c r="I167" i="10" s="1"/>
  <c r="F167" i="10"/>
  <c r="H166" i="10"/>
  <c r="I166" i="10" s="1"/>
  <c r="F166" i="10"/>
  <c r="H165" i="10"/>
  <c r="I165" i="10" s="1"/>
  <c r="F165" i="10"/>
  <c r="H164" i="10"/>
  <c r="I164" i="10" s="1"/>
  <c r="F164" i="10"/>
  <c r="H163" i="10"/>
  <c r="I163" i="10" s="1"/>
  <c r="F163" i="10"/>
  <c r="H162" i="10"/>
  <c r="I162" i="10" s="1"/>
  <c r="F162" i="10"/>
  <c r="H161" i="10"/>
  <c r="I161" i="10" s="1"/>
  <c r="F161" i="10"/>
  <c r="H160" i="10"/>
  <c r="I160" i="10" s="1"/>
  <c r="F160" i="10"/>
  <c r="H159" i="10"/>
  <c r="I159" i="10" s="1"/>
  <c r="F159" i="10"/>
  <c r="H158" i="10"/>
  <c r="I158" i="10" s="1"/>
  <c r="F158" i="10"/>
  <c r="I157" i="10"/>
  <c r="H157" i="10"/>
  <c r="F157" i="10"/>
  <c r="H156" i="10"/>
  <c r="I156" i="10" s="1"/>
  <c r="F156" i="10"/>
  <c r="H155" i="10"/>
  <c r="I155" i="10" s="1"/>
  <c r="F155" i="10"/>
  <c r="H154" i="10"/>
  <c r="I154" i="10" s="1"/>
  <c r="F154" i="10"/>
  <c r="H153" i="10"/>
  <c r="I153" i="10" s="1"/>
  <c r="F153" i="10"/>
  <c r="H152" i="10"/>
  <c r="I152" i="10" s="1"/>
  <c r="F152" i="10"/>
  <c r="H151" i="10"/>
  <c r="I151" i="10" s="1"/>
  <c r="F151" i="10"/>
  <c r="H150" i="10"/>
  <c r="I150" i="10" s="1"/>
  <c r="F150" i="10"/>
  <c r="H149" i="10"/>
  <c r="I149" i="10" s="1"/>
  <c r="F149" i="10"/>
  <c r="H148" i="10"/>
  <c r="I148" i="10" s="1"/>
  <c r="F148" i="10"/>
  <c r="H147" i="10"/>
  <c r="I147" i="10" s="1"/>
  <c r="F147" i="10"/>
  <c r="H146" i="10"/>
  <c r="I146" i="10" s="1"/>
  <c r="F146" i="10"/>
  <c r="H145" i="10"/>
  <c r="I145" i="10" s="1"/>
  <c r="F145" i="10"/>
  <c r="H144" i="10"/>
  <c r="I144" i="10" s="1"/>
  <c r="F144" i="10"/>
  <c r="H143" i="10"/>
  <c r="I143" i="10" s="1"/>
  <c r="F143" i="10"/>
  <c r="H142" i="10"/>
  <c r="I142" i="10" s="1"/>
  <c r="F142" i="10"/>
  <c r="I141" i="10"/>
  <c r="H141" i="10"/>
  <c r="F141" i="10"/>
  <c r="H140" i="10"/>
  <c r="I140" i="10" s="1"/>
  <c r="F140" i="10"/>
  <c r="H139" i="10"/>
  <c r="I139" i="10" s="1"/>
  <c r="F139" i="10"/>
  <c r="H138" i="10"/>
  <c r="I138" i="10" s="1"/>
  <c r="F138" i="10"/>
  <c r="H137" i="10"/>
  <c r="I137" i="10" s="1"/>
  <c r="F137" i="10"/>
  <c r="H136" i="10"/>
  <c r="I136" i="10" s="1"/>
  <c r="F136" i="10"/>
  <c r="H135" i="10"/>
  <c r="I135" i="10" s="1"/>
  <c r="F135" i="10"/>
  <c r="H134" i="10"/>
  <c r="I134" i="10" s="1"/>
  <c r="F134" i="10"/>
  <c r="H133" i="10"/>
  <c r="I133" i="10" s="1"/>
  <c r="F133" i="10"/>
  <c r="H132" i="10"/>
  <c r="I132" i="10" s="1"/>
  <c r="F132" i="10"/>
  <c r="H131" i="10"/>
  <c r="I131" i="10" s="1"/>
  <c r="F131" i="10"/>
  <c r="H130" i="10"/>
  <c r="I130" i="10" s="1"/>
  <c r="F130" i="10"/>
  <c r="H129" i="10"/>
  <c r="I129" i="10" s="1"/>
  <c r="F129" i="10"/>
  <c r="H128" i="10"/>
  <c r="I128" i="10" s="1"/>
  <c r="F128" i="10"/>
  <c r="H127" i="10"/>
  <c r="I127" i="10" s="1"/>
  <c r="F127" i="10"/>
  <c r="H126" i="10"/>
  <c r="I126" i="10" s="1"/>
  <c r="F126" i="10"/>
  <c r="I125" i="10"/>
  <c r="H125" i="10"/>
  <c r="F125" i="10"/>
  <c r="H124" i="10"/>
  <c r="I124" i="10" s="1"/>
  <c r="F124" i="10"/>
  <c r="H123" i="10"/>
  <c r="I123" i="10" s="1"/>
  <c r="F123" i="10"/>
  <c r="H122" i="10"/>
  <c r="I122" i="10" s="1"/>
  <c r="F122" i="10"/>
  <c r="H121" i="10"/>
  <c r="I121" i="10" s="1"/>
  <c r="F121" i="10"/>
  <c r="H120" i="10"/>
  <c r="I120" i="10" s="1"/>
  <c r="F120" i="10"/>
  <c r="H119" i="10"/>
  <c r="I119" i="10" s="1"/>
  <c r="F119" i="10"/>
  <c r="H118" i="10"/>
  <c r="I118" i="10" s="1"/>
  <c r="F118" i="10"/>
  <c r="H117" i="10"/>
  <c r="I117" i="10" s="1"/>
  <c r="F117" i="10"/>
  <c r="H116" i="10"/>
  <c r="I116" i="10" s="1"/>
  <c r="F116" i="10"/>
  <c r="H115" i="10"/>
  <c r="I115" i="10" s="1"/>
  <c r="F115" i="10"/>
  <c r="H114" i="10"/>
  <c r="I114" i="10" s="1"/>
  <c r="F114" i="10"/>
  <c r="H113" i="10"/>
  <c r="I113" i="10" s="1"/>
  <c r="F113" i="10"/>
  <c r="H112" i="10"/>
  <c r="I112" i="10" s="1"/>
  <c r="F112" i="10"/>
  <c r="H111" i="10"/>
  <c r="I111" i="10" s="1"/>
  <c r="F111" i="10"/>
  <c r="H110" i="10"/>
  <c r="I110" i="10" s="1"/>
  <c r="F110" i="10"/>
  <c r="I109" i="10"/>
  <c r="H109" i="10"/>
  <c r="F109" i="10"/>
  <c r="H108" i="10"/>
  <c r="I108" i="10" s="1"/>
  <c r="F108" i="10"/>
  <c r="H107" i="10"/>
  <c r="I107" i="10" s="1"/>
  <c r="F107" i="10"/>
  <c r="H106" i="10"/>
  <c r="I106" i="10" s="1"/>
  <c r="F106" i="10"/>
  <c r="H105" i="10"/>
  <c r="I105" i="10" s="1"/>
  <c r="F105" i="10"/>
  <c r="H104" i="10"/>
  <c r="I104" i="10" s="1"/>
  <c r="F104" i="10"/>
  <c r="H103" i="10"/>
  <c r="I103" i="10" s="1"/>
  <c r="F103" i="10"/>
  <c r="H102" i="10"/>
  <c r="I102" i="10" s="1"/>
  <c r="F102" i="10"/>
  <c r="H101" i="10"/>
  <c r="I101" i="10" s="1"/>
  <c r="F101" i="10"/>
  <c r="H100" i="10"/>
  <c r="I100" i="10" s="1"/>
  <c r="F100" i="10"/>
  <c r="H99" i="10"/>
  <c r="I99" i="10" s="1"/>
  <c r="F99" i="10"/>
  <c r="H98" i="10"/>
  <c r="I98" i="10" s="1"/>
  <c r="F98" i="10"/>
  <c r="H97" i="10"/>
  <c r="I97" i="10" s="1"/>
  <c r="F97" i="10"/>
  <c r="H96" i="10"/>
  <c r="I96" i="10" s="1"/>
  <c r="F96" i="10"/>
  <c r="H95" i="10"/>
  <c r="I95" i="10" s="1"/>
  <c r="F95" i="10"/>
  <c r="H94" i="10"/>
  <c r="I94" i="10" s="1"/>
  <c r="F94" i="10"/>
  <c r="I93" i="10"/>
  <c r="H93" i="10"/>
  <c r="F93" i="10"/>
  <c r="H92" i="10"/>
  <c r="I92" i="10" s="1"/>
  <c r="F92" i="10"/>
  <c r="H91" i="10"/>
  <c r="I91" i="10" s="1"/>
  <c r="F91" i="10"/>
  <c r="H90" i="10"/>
  <c r="I90" i="10" s="1"/>
  <c r="F90" i="10"/>
  <c r="H89" i="10"/>
  <c r="I89" i="10" s="1"/>
  <c r="F89" i="10"/>
  <c r="H88" i="10"/>
  <c r="I88" i="10" s="1"/>
  <c r="F88" i="10"/>
  <c r="H87" i="10"/>
  <c r="I87" i="10" s="1"/>
  <c r="F87" i="10"/>
  <c r="H86" i="10"/>
  <c r="I86" i="10" s="1"/>
  <c r="F86" i="10"/>
  <c r="H85" i="10"/>
  <c r="I85" i="10" s="1"/>
  <c r="F85" i="10"/>
  <c r="H84" i="10"/>
  <c r="I84" i="10" s="1"/>
  <c r="F84" i="10"/>
  <c r="H83" i="10"/>
  <c r="I83" i="10" s="1"/>
  <c r="F83" i="10"/>
  <c r="H82" i="10"/>
  <c r="I82" i="10" s="1"/>
  <c r="F82" i="10"/>
  <c r="H81" i="10"/>
  <c r="I81" i="10" s="1"/>
  <c r="F81" i="10"/>
  <c r="H80" i="10"/>
  <c r="I80" i="10" s="1"/>
  <c r="F80" i="10"/>
  <c r="H79" i="10"/>
  <c r="I79" i="10" s="1"/>
  <c r="F79" i="10"/>
  <c r="H78" i="10"/>
  <c r="I78" i="10" s="1"/>
  <c r="F78" i="10"/>
  <c r="I77" i="10"/>
  <c r="H77" i="10"/>
  <c r="F77" i="10"/>
  <c r="H76" i="10"/>
  <c r="I76" i="10" s="1"/>
  <c r="F76" i="10"/>
  <c r="H75" i="10"/>
  <c r="I75" i="10" s="1"/>
  <c r="F75" i="10"/>
  <c r="H74" i="10"/>
  <c r="I74" i="10" s="1"/>
  <c r="F74" i="10"/>
  <c r="H73" i="10"/>
  <c r="I73" i="10" s="1"/>
  <c r="F73" i="10"/>
  <c r="H72" i="10"/>
  <c r="I72" i="10" s="1"/>
  <c r="F72" i="10"/>
  <c r="H71" i="10"/>
  <c r="I71" i="10" s="1"/>
  <c r="F71" i="10"/>
  <c r="H70" i="10"/>
  <c r="I70" i="10" s="1"/>
  <c r="F70" i="10"/>
  <c r="H69" i="10"/>
  <c r="I69" i="10" s="1"/>
  <c r="F69" i="10"/>
  <c r="H68" i="10"/>
  <c r="I68" i="10" s="1"/>
  <c r="F68" i="10"/>
  <c r="H67" i="10"/>
  <c r="I67" i="10" s="1"/>
  <c r="F67" i="10"/>
  <c r="H66" i="10"/>
  <c r="I66" i="10" s="1"/>
  <c r="F66" i="10"/>
  <c r="H65" i="10"/>
  <c r="I65" i="10" s="1"/>
  <c r="F65" i="10"/>
  <c r="H64" i="10"/>
  <c r="I64" i="10" s="1"/>
  <c r="F64" i="10"/>
  <c r="H63" i="10"/>
  <c r="I63" i="10" s="1"/>
  <c r="F63" i="10"/>
  <c r="H62" i="10"/>
  <c r="I62" i="10" s="1"/>
  <c r="F62" i="10"/>
  <c r="I61" i="10"/>
  <c r="H61" i="10"/>
  <c r="F61" i="10"/>
  <c r="H60" i="10"/>
  <c r="I60" i="10" s="1"/>
  <c r="F60" i="10"/>
  <c r="H59" i="10"/>
  <c r="I59" i="10" s="1"/>
  <c r="F59" i="10"/>
  <c r="H58" i="10"/>
  <c r="I58" i="10" s="1"/>
  <c r="F58" i="10"/>
  <c r="H57" i="10"/>
  <c r="I57" i="10" s="1"/>
  <c r="F57" i="10"/>
  <c r="H56" i="10"/>
  <c r="I56" i="10" s="1"/>
  <c r="F56" i="10"/>
  <c r="H55" i="10"/>
  <c r="I55" i="10" s="1"/>
  <c r="F55" i="10"/>
  <c r="H54" i="10"/>
  <c r="I54" i="10" s="1"/>
  <c r="F54" i="10"/>
  <c r="H53" i="10"/>
  <c r="I53" i="10" s="1"/>
  <c r="F53" i="10"/>
  <c r="H52" i="10"/>
  <c r="I52" i="10" s="1"/>
  <c r="F52" i="10"/>
  <c r="H51" i="10"/>
  <c r="I51" i="10" s="1"/>
  <c r="F51" i="10"/>
  <c r="H50" i="10"/>
  <c r="I50" i="10" s="1"/>
  <c r="F50" i="10"/>
  <c r="H49" i="10"/>
  <c r="I49" i="10" s="1"/>
  <c r="F49" i="10"/>
  <c r="H48" i="10"/>
  <c r="I48" i="10" s="1"/>
  <c r="F48" i="10"/>
  <c r="H47" i="10"/>
  <c r="I47" i="10" s="1"/>
  <c r="F47" i="10"/>
  <c r="H46" i="10"/>
  <c r="I46" i="10" s="1"/>
  <c r="F46" i="10"/>
  <c r="I45" i="10"/>
  <c r="H45" i="10"/>
  <c r="F45" i="10"/>
  <c r="H44" i="10"/>
  <c r="I44" i="10" s="1"/>
  <c r="F44" i="10"/>
  <c r="H43" i="10"/>
  <c r="I43" i="10" s="1"/>
  <c r="F43" i="10"/>
  <c r="H42" i="10"/>
  <c r="I42" i="10" s="1"/>
  <c r="F42" i="10"/>
  <c r="H41" i="10"/>
  <c r="I41" i="10" s="1"/>
  <c r="F41" i="10"/>
  <c r="H40" i="10"/>
  <c r="I40" i="10" s="1"/>
  <c r="F40" i="10"/>
  <c r="H39" i="10"/>
  <c r="I39" i="10" s="1"/>
  <c r="F39" i="10"/>
  <c r="H38" i="10"/>
  <c r="I38" i="10" s="1"/>
  <c r="F38" i="10"/>
  <c r="H37" i="10"/>
  <c r="I37" i="10" s="1"/>
  <c r="F37" i="10"/>
  <c r="H36" i="10"/>
  <c r="I36" i="10" s="1"/>
  <c r="F36" i="10"/>
  <c r="H35" i="10"/>
  <c r="I35" i="10" s="1"/>
  <c r="F35" i="10"/>
  <c r="H34" i="10"/>
  <c r="I34" i="10" s="1"/>
  <c r="F34" i="10"/>
  <c r="H33" i="10"/>
  <c r="I33" i="10" s="1"/>
  <c r="F33" i="10"/>
  <c r="H32" i="10"/>
  <c r="I32" i="10" s="1"/>
  <c r="F32" i="10"/>
  <c r="H31" i="10"/>
  <c r="I31" i="10" s="1"/>
  <c r="F31" i="10"/>
  <c r="H30" i="10"/>
  <c r="I30" i="10" s="1"/>
  <c r="F30" i="10"/>
  <c r="I29" i="10"/>
  <c r="H29" i="10"/>
  <c r="F29" i="10"/>
  <c r="H28" i="10"/>
  <c r="I28" i="10" s="1"/>
  <c r="F28" i="10"/>
  <c r="H27" i="10"/>
  <c r="I27" i="10" s="1"/>
  <c r="F27" i="10"/>
  <c r="H26" i="10"/>
  <c r="I26" i="10" s="1"/>
  <c r="F26" i="10"/>
  <c r="H25" i="10"/>
  <c r="I25" i="10" s="1"/>
  <c r="F25" i="10"/>
  <c r="H24" i="10"/>
  <c r="I24" i="10" s="1"/>
  <c r="F24" i="10"/>
  <c r="H23" i="10"/>
  <c r="I23" i="10" s="1"/>
  <c r="F23" i="10"/>
  <c r="H22" i="10"/>
  <c r="I22" i="10" s="1"/>
  <c r="F22" i="10"/>
  <c r="H21" i="10"/>
  <c r="I21" i="10" s="1"/>
  <c r="F21" i="10"/>
  <c r="H20" i="10"/>
  <c r="I20" i="10" s="1"/>
  <c r="F20" i="10"/>
  <c r="H19" i="10"/>
  <c r="I19" i="10" s="1"/>
  <c r="F19" i="10"/>
  <c r="H18" i="10"/>
  <c r="I18" i="10" s="1"/>
  <c r="F18" i="10"/>
  <c r="H17" i="10"/>
  <c r="I17" i="10" s="1"/>
  <c r="F17" i="10"/>
  <c r="H16" i="10"/>
  <c r="I16" i="10" s="1"/>
  <c r="F16" i="10"/>
  <c r="H15" i="10"/>
  <c r="I15" i="10" s="1"/>
  <c r="F15" i="10"/>
  <c r="H14" i="10"/>
  <c r="I14" i="10" s="1"/>
  <c r="F14" i="10"/>
  <c r="I13" i="10"/>
  <c r="H13" i="10"/>
  <c r="F13" i="10"/>
  <c r="H12" i="10"/>
  <c r="I12" i="10" s="1"/>
  <c r="F12" i="10"/>
  <c r="H11" i="10"/>
  <c r="I11" i="10" s="1"/>
  <c r="F11" i="10"/>
  <c r="H10" i="10"/>
  <c r="I10" i="10" s="1"/>
  <c r="F10" i="10"/>
  <c r="I9" i="10"/>
  <c r="H9" i="10"/>
  <c r="F9" i="10"/>
  <c r="H8" i="10"/>
  <c r="I8" i="10" s="1"/>
  <c r="F8" i="10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J133" i="9"/>
  <c r="J134" i="9"/>
  <c r="J135" i="9"/>
  <c r="J136" i="9"/>
  <c r="J137" i="9"/>
  <c r="J138" i="9"/>
  <c r="J139" i="9"/>
  <c r="J140" i="9"/>
  <c r="J141" i="9"/>
  <c r="J142" i="9"/>
  <c r="J143" i="9"/>
  <c r="J144" i="9"/>
  <c r="J145" i="9"/>
  <c r="J146" i="9"/>
  <c r="J147" i="9"/>
  <c r="J148" i="9"/>
  <c r="J149" i="9"/>
  <c r="J150" i="9"/>
  <c r="J151" i="9"/>
  <c r="J152" i="9"/>
  <c r="J153" i="9"/>
  <c r="J154" i="9"/>
  <c r="J155" i="9"/>
  <c r="J156" i="9"/>
  <c r="J157" i="9"/>
  <c r="J158" i="9"/>
  <c r="J159" i="9"/>
  <c r="J160" i="9"/>
  <c r="J161" i="9"/>
  <c r="J162" i="9"/>
  <c r="J163" i="9"/>
  <c r="J164" i="9"/>
  <c r="J165" i="9"/>
  <c r="J166" i="9"/>
  <c r="J167" i="9"/>
  <c r="J168" i="9"/>
  <c r="J169" i="9"/>
  <c r="J170" i="9"/>
  <c r="J171" i="9"/>
  <c r="J172" i="9"/>
  <c r="J173" i="9"/>
  <c r="J174" i="9"/>
  <c r="J175" i="9"/>
  <c r="J176" i="9"/>
  <c r="J177" i="9"/>
  <c r="J178" i="9"/>
  <c r="J179" i="9"/>
  <c r="J180" i="9"/>
  <c r="J181" i="9"/>
  <c r="J182" i="9"/>
  <c r="J183" i="9"/>
  <c r="J184" i="9"/>
  <c r="J185" i="9"/>
  <c r="J186" i="9"/>
  <c r="J187" i="9"/>
  <c r="J188" i="9"/>
  <c r="J189" i="9"/>
  <c r="J190" i="9"/>
  <c r="J191" i="9"/>
  <c r="J192" i="9"/>
  <c r="J193" i="9"/>
  <c r="J194" i="9"/>
  <c r="J195" i="9"/>
  <c r="J196" i="9"/>
  <c r="J197" i="9"/>
  <c r="J198" i="9"/>
  <c r="J199" i="9"/>
  <c r="J200" i="9"/>
  <c r="J201" i="9"/>
  <c r="J202" i="9"/>
  <c r="J203" i="9"/>
  <c r="J204" i="9"/>
  <c r="J205" i="9"/>
  <c r="J206" i="9"/>
  <c r="J207" i="9"/>
  <c r="J208" i="9"/>
  <c r="J209" i="9"/>
  <c r="J210" i="9"/>
  <c r="J211" i="9"/>
  <c r="J212" i="9"/>
  <c r="J213" i="9"/>
  <c r="J214" i="9"/>
  <c r="J215" i="9"/>
  <c r="J216" i="9"/>
  <c r="J217" i="9"/>
  <c r="J218" i="9"/>
  <c r="J219" i="9"/>
  <c r="J220" i="9"/>
  <c r="J221" i="9"/>
  <c r="J222" i="9"/>
  <c r="J223" i="9"/>
  <c r="J224" i="9"/>
  <c r="J225" i="9"/>
  <c r="J226" i="9"/>
  <c r="J227" i="9"/>
  <c r="J228" i="9"/>
  <c r="J229" i="9"/>
  <c r="J230" i="9"/>
  <c r="J231" i="9"/>
  <c r="J232" i="9"/>
  <c r="J233" i="9"/>
  <c r="J234" i="9"/>
  <c r="J235" i="9"/>
  <c r="J236" i="9"/>
  <c r="J237" i="9"/>
  <c r="J238" i="9"/>
  <c r="J239" i="9"/>
  <c r="J240" i="9"/>
  <c r="J241" i="9"/>
  <c r="J242" i="9"/>
  <c r="J243" i="9"/>
  <c r="J244" i="9"/>
  <c r="J245" i="9"/>
  <c r="J246" i="9"/>
  <c r="J247" i="9"/>
  <c r="J248" i="9"/>
  <c r="J249" i="9"/>
  <c r="J250" i="9"/>
  <c r="J251" i="9"/>
  <c r="J252" i="9"/>
  <c r="J253" i="9"/>
  <c r="J254" i="9"/>
  <c r="J255" i="9"/>
  <c r="J256" i="9"/>
  <c r="J257" i="9"/>
  <c r="J258" i="9"/>
  <c r="J259" i="9"/>
  <c r="J260" i="9"/>
  <c r="J261" i="9"/>
  <c r="J262" i="9"/>
  <c r="J263" i="9"/>
  <c r="J264" i="9"/>
  <c r="J265" i="9"/>
  <c r="J266" i="9"/>
  <c r="J267" i="9"/>
  <c r="J268" i="9"/>
  <c r="J269" i="9"/>
  <c r="J270" i="9"/>
  <c r="J271" i="9"/>
  <c r="J272" i="9"/>
  <c r="J273" i="9"/>
  <c r="J274" i="9"/>
  <c r="J275" i="9"/>
  <c r="J276" i="9"/>
  <c r="J277" i="9"/>
  <c r="J278" i="9"/>
  <c r="J279" i="9"/>
  <c r="J280" i="9"/>
  <c r="J281" i="9"/>
  <c r="J282" i="9"/>
  <c r="J283" i="9"/>
  <c r="J284" i="9"/>
  <c r="J285" i="9"/>
  <c r="J286" i="9"/>
  <c r="J287" i="9"/>
  <c r="J288" i="9"/>
  <c r="J289" i="9"/>
  <c r="J290" i="9"/>
  <c r="J291" i="9"/>
  <c r="J292" i="9"/>
  <c r="J293" i="9"/>
  <c r="J294" i="9"/>
  <c r="J295" i="9"/>
  <c r="J296" i="9"/>
  <c r="J297" i="9"/>
  <c r="J298" i="9"/>
  <c r="J299" i="9"/>
  <c r="J300" i="9"/>
  <c r="J301" i="9"/>
  <c r="J302" i="9"/>
  <c r="J303" i="9"/>
  <c r="J304" i="9"/>
  <c r="J305" i="9"/>
  <c r="J306" i="9"/>
  <c r="J307" i="9"/>
  <c r="J308" i="9"/>
  <c r="J309" i="9"/>
  <c r="J310" i="9"/>
  <c r="J311" i="9"/>
  <c r="J312" i="9"/>
  <c r="J313" i="9"/>
  <c r="J314" i="9"/>
  <c r="J315" i="9"/>
  <c r="J316" i="9"/>
  <c r="J317" i="9"/>
  <c r="J318" i="9"/>
  <c r="J319" i="9"/>
  <c r="J320" i="9"/>
  <c r="J321" i="9"/>
  <c r="J322" i="9"/>
  <c r="J323" i="9"/>
  <c r="J324" i="9"/>
  <c r="J325" i="9"/>
  <c r="J326" i="9"/>
  <c r="J327" i="9"/>
  <c r="J328" i="9"/>
  <c r="J329" i="9"/>
  <c r="J330" i="9"/>
  <c r="J331" i="9"/>
  <c r="J332" i="9"/>
  <c r="J333" i="9"/>
  <c r="J334" i="9"/>
  <c r="J335" i="9"/>
  <c r="J336" i="9"/>
  <c r="J337" i="9"/>
  <c r="J338" i="9"/>
  <c r="J339" i="9"/>
  <c r="J340" i="9"/>
  <c r="J341" i="9"/>
  <c r="J342" i="9"/>
  <c r="J343" i="9"/>
  <c r="J344" i="9"/>
  <c r="J345" i="9"/>
  <c r="J346" i="9"/>
  <c r="J347" i="9"/>
  <c r="J348" i="9"/>
  <c r="J349" i="9"/>
  <c r="J350" i="9"/>
  <c r="J351" i="9"/>
  <c r="J352" i="9"/>
  <c r="J353" i="9"/>
  <c r="J354" i="9"/>
  <c r="J355" i="9"/>
  <c r="J356" i="9"/>
  <c r="J357" i="9"/>
  <c r="J358" i="9"/>
  <c r="J359" i="9"/>
  <c r="J360" i="9"/>
  <c r="J361" i="9"/>
  <c r="J362" i="9"/>
  <c r="J363" i="9"/>
  <c r="J364" i="9"/>
  <c r="J365" i="9"/>
  <c r="J366" i="9"/>
  <c r="J367" i="9"/>
  <c r="J368" i="9"/>
  <c r="J369" i="9"/>
  <c r="J370" i="9"/>
  <c r="J371" i="9"/>
  <c r="J372" i="9"/>
  <c r="J373" i="9"/>
  <c r="J374" i="9"/>
  <c r="J375" i="9"/>
  <c r="J376" i="9"/>
  <c r="J377" i="9"/>
  <c r="J378" i="9"/>
  <c r="J379" i="9"/>
  <c r="J380" i="9"/>
  <c r="J381" i="9"/>
  <c r="J382" i="9"/>
  <c r="J383" i="9"/>
  <c r="J384" i="9"/>
  <c r="J385" i="9"/>
  <c r="J386" i="9"/>
  <c r="J387" i="9"/>
  <c r="J388" i="9"/>
  <c r="J389" i="9"/>
  <c r="J390" i="9"/>
  <c r="J391" i="9"/>
  <c r="J392" i="9"/>
  <c r="J393" i="9"/>
  <c r="J394" i="9"/>
  <c r="J395" i="9"/>
  <c r="J396" i="9"/>
  <c r="J397" i="9"/>
  <c r="J398" i="9"/>
  <c r="J399" i="9"/>
  <c r="J400" i="9"/>
  <c r="J401" i="9"/>
  <c r="J402" i="9"/>
  <c r="J403" i="9"/>
  <c r="J404" i="9"/>
  <c r="J405" i="9"/>
  <c r="J406" i="9"/>
  <c r="J407" i="9"/>
  <c r="J408" i="9"/>
  <c r="J409" i="9"/>
  <c r="J410" i="9"/>
  <c r="J411" i="9"/>
  <c r="J412" i="9"/>
  <c r="J413" i="9"/>
  <c r="J414" i="9"/>
  <c r="J415" i="9"/>
  <c r="J416" i="9"/>
  <c r="J417" i="9"/>
  <c r="J418" i="9"/>
  <c r="J419" i="9"/>
  <c r="J420" i="9"/>
  <c r="J421" i="9"/>
  <c r="J422" i="9"/>
  <c r="J423" i="9"/>
  <c r="J424" i="9"/>
  <c r="J425" i="9"/>
  <c r="J426" i="9"/>
  <c r="J427" i="9"/>
  <c r="J428" i="9"/>
  <c r="J429" i="9"/>
  <c r="J430" i="9"/>
  <c r="J431" i="9"/>
  <c r="J432" i="9"/>
  <c r="J433" i="9"/>
  <c r="J434" i="9"/>
  <c r="J435" i="9"/>
  <c r="J436" i="9"/>
  <c r="J437" i="9"/>
  <c r="J438" i="9"/>
  <c r="J439" i="9"/>
  <c r="J440" i="9"/>
  <c r="J441" i="9"/>
  <c r="J442" i="9"/>
  <c r="J443" i="9"/>
  <c r="J444" i="9"/>
  <c r="J445" i="9"/>
  <c r="J446" i="9"/>
  <c r="J447" i="9"/>
  <c r="J448" i="9"/>
  <c r="J449" i="9"/>
  <c r="J450" i="9"/>
  <c r="J451" i="9"/>
  <c r="J452" i="9"/>
  <c r="J453" i="9"/>
  <c r="J454" i="9"/>
  <c r="J455" i="9"/>
  <c r="J456" i="9"/>
  <c r="J457" i="9"/>
  <c r="J458" i="9"/>
  <c r="J459" i="9"/>
  <c r="J460" i="9"/>
  <c r="J461" i="9"/>
  <c r="J462" i="9"/>
  <c r="J463" i="9"/>
  <c r="J464" i="9"/>
  <c r="J465" i="9"/>
  <c r="J466" i="9"/>
  <c r="J467" i="9"/>
  <c r="J468" i="9"/>
  <c r="J469" i="9"/>
  <c r="J470" i="9"/>
  <c r="J471" i="9"/>
  <c r="J472" i="9"/>
  <c r="J473" i="9"/>
  <c r="J474" i="9"/>
  <c r="J475" i="9"/>
  <c r="J476" i="9"/>
  <c r="J477" i="9"/>
  <c r="J478" i="9"/>
  <c r="J479" i="9"/>
  <c r="J480" i="9"/>
  <c r="J481" i="9"/>
  <c r="J482" i="9"/>
  <c r="J483" i="9"/>
  <c r="J484" i="9"/>
  <c r="J485" i="9"/>
  <c r="J486" i="9"/>
  <c r="J487" i="9"/>
  <c r="J488" i="9"/>
  <c r="J489" i="9"/>
  <c r="J490" i="9"/>
  <c r="J491" i="9"/>
  <c r="J492" i="9"/>
  <c r="J493" i="9"/>
  <c r="J494" i="9"/>
  <c r="J495" i="9"/>
  <c r="J496" i="9"/>
  <c r="J497" i="9"/>
  <c r="J498" i="9"/>
  <c r="J499" i="9"/>
  <c r="J500" i="9"/>
  <c r="J501" i="9"/>
  <c r="J502" i="9"/>
  <c r="J503" i="9"/>
  <c r="J504" i="9"/>
  <c r="J505" i="9"/>
  <c r="J506" i="9"/>
  <c r="J507" i="9"/>
  <c r="J508" i="9"/>
  <c r="J509" i="9"/>
  <c r="J510" i="9"/>
  <c r="J511" i="9"/>
  <c r="J512" i="9"/>
  <c r="J513" i="9"/>
  <c r="J514" i="9"/>
  <c r="J515" i="9"/>
  <c r="J516" i="9"/>
  <c r="J517" i="9"/>
  <c r="J518" i="9"/>
  <c r="J519" i="9"/>
  <c r="J520" i="9"/>
  <c r="J521" i="9"/>
  <c r="J522" i="9"/>
  <c r="J523" i="9"/>
  <c r="J524" i="9"/>
  <c r="J525" i="9"/>
  <c r="J526" i="9"/>
  <c r="J527" i="9"/>
  <c r="J528" i="9"/>
  <c r="J529" i="9"/>
  <c r="J530" i="9"/>
  <c r="J531" i="9"/>
  <c r="J532" i="9"/>
  <c r="J533" i="9"/>
  <c r="J534" i="9"/>
  <c r="J535" i="9"/>
  <c r="J536" i="9"/>
  <c r="J537" i="9"/>
  <c r="J538" i="9"/>
  <c r="J539" i="9"/>
  <c r="J540" i="9"/>
  <c r="J541" i="9"/>
  <c r="J542" i="9"/>
  <c r="J543" i="9"/>
  <c r="J544" i="9"/>
  <c r="J545" i="9"/>
  <c r="J546" i="9"/>
  <c r="J547" i="9"/>
  <c r="J548" i="9"/>
  <c r="J549" i="9"/>
  <c r="J550" i="9"/>
  <c r="J551" i="9"/>
  <c r="J552" i="9"/>
  <c r="J553" i="9"/>
  <c r="J554" i="9"/>
  <c r="J555" i="9"/>
  <c r="J556" i="9"/>
  <c r="J557" i="9"/>
  <c r="J558" i="9"/>
  <c r="J559" i="9"/>
  <c r="J560" i="9"/>
  <c r="J561" i="9"/>
  <c r="J562" i="9"/>
  <c r="J563" i="9"/>
  <c r="J564" i="9"/>
  <c r="J565" i="9"/>
  <c r="J566" i="9"/>
  <c r="J567" i="9"/>
  <c r="J568" i="9"/>
  <c r="J569" i="9"/>
  <c r="J570" i="9"/>
  <c r="J571" i="9"/>
  <c r="J572" i="9"/>
  <c r="J573" i="9"/>
  <c r="J574" i="9"/>
  <c r="J575" i="9"/>
  <c r="J576" i="9"/>
  <c r="J577" i="9"/>
  <c r="J578" i="9"/>
  <c r="J579" i="9"/>
  <c r="J580" i="9"/>
  <c r="J581" i="9"/>
  <c r="J582" i="9"/>
  <c r="J583" i="9"/>
  <c r="J584" i="9"/>
  <c r="J585" i="9"/>
  <c r="J586" i="9"/>
  <c r="J587" i="9"/>
  <c r="J588" i="9"/>
  <c r="J589" i="9"/>
  <c r="J590" i="9"/>
  <c r="J591" i="9"/>
  <c r="J592" i="9"/>
  <c r="J593" i="9"/>
  <c r="J594" i="9"/>
  <c r="J595" i="9"/>
  <c r="J596" i="9"/>
  <c r="J597" i="9"/>
  <c r="J598" i="9"/>
  <c r="J599" i="9"/>
  <c r="J600" i="9"/>
  <c r="J601" i="9"/>
  <c r="J602" i="9"/>
  <c r="J603" i="9"/>
  <c r="J604" i="9"/>
  <c r="J605" i="9"/>
  <c r="J606" i="9"/>
  <c r="J607" i="9"/>
  <c r="J608" i="9"/>
  <c r="J8" i="9"/>
  <c r="D9" i="9"/>
  <c r="K9" i="9" s="1"/>
  <c r="L9" i="9" s="1"/>
  <c r="D10" i="9"/>
  <c r="K10" i="9" s="1"/>
  <c r="L10" i="9" s="1"/>
  <c r="D11" i="9"/>
  <c r="K11" i="9" s="1"/>
  <c r="L11" i="9" s="1"/>
  <c r="D12" i="9"/>
  <c r="K12" i="9" s="1"/>
  <c r="L12" i="9" s="1"/>
  <c r="D13" i="9"/>
  <c r="K13" i="9" s="1"/>
  <c r="L13" i="9" s="1"/>
  <c r="D14" i="9"/>
  <c r="K14" i="9" s="1"/>
  <c r="L14" i="9" s="1"/>
  <c r="D15" i="9"/>
  <c r="K15" i="9" s="1"/>
  <c r="L15" i="9" s="1"/>
  <c r="D16" i="9"/>
  <c r="K16" i="9" s="1"/>
  <c r="L16" i="9" s="1"/>
  <c r="D17" i="9"/>
  <c r="K17" i="9" s="1"/>
  <c r="L17" i="9" s="1"/>
  <c r="D18" i="9"/>
  <c r="K18" i="9" s="1"/>
  <c r="L18" i="9" s="1"/>
  <c r="D19" i="9"/>
  <c r="K19" i="9" s="1"/>
  <c r="L19" i="9" s="1"/>
  <c r="D20" i="9"/>
  <c r="K20" i="9" s="1"/>
  <c r="L20" i="9" s="1"/>
  <c r="D21" i="9"/>
  <c r="K21" i="9" s="1"/>
  <c r="L21" i="9" s="1"/>
  <c r="D22" i="9"/>
  <c r="K22" i="9" s="1"/>
  <c r="L22" i="9" s="1"/>
  <c r="D23" i="9"/>
  <c r="K23" i="9" s="1"/>
  <c r="L23" i="9" s="1"/>
  <c r="D24" i="9"/>
  <c r="K24" i="9" s="1"/>
  <c r="L24" i="9" s="1"/>
  <c r="D25" i="9"/>
  <c r="K25" i="9" s="1"/>
  <c r="L25" i="9" s="1"/>
  <c r="D26" i="9"/>
  <c r="K26" i="9" s="1"/>
  <c r="L26" i="9" s="1"/>
  <c r="D27" i="9"/>
  <c r="K27" i="9" s="1"/>
  <c r="L27" i="9" s="1"/>
  <c r="D28" i="9"/>
  <c r="K28" i="9" s="1"/>
  <c r="L28" i="9" s="1"/>
  <c r="D29" i="9"/>
  <c r="K29" i="9" s="1"/>
  <c r="L29" i="9" s="1"/>
  <c r="D30" i="9"/>
  <c r="K30" i="9" s="1"/>
  <c r="L30" i="9" s="1"/>
  <c r="D31" i="9"/>
  <c r="K31" i="9" s="1"/>
  <c r="L31" i="9" s="1"/>
  <c r="D32" i="9"/>
  <c r="K32" i="9" s="1"/>
  <c r="L32" i="9" s="1"/>
  <c r="D33" i="9"/>
  <c r="K33" i="9" s="1"/>
  <c r="L33" i="9" s="1"/>
  <c r="D34" i="9"/>
  <c r="K34" i="9" s="1"/>
  <c r="L34" i="9" s="1"/>
  <c r="D35" i="9"/>
  <c r="K35" i="9" s="1"/>
  <c r="L35" i="9" s="1"/>
  <c r="D36" i="9"/>
  <c r="K36" i="9" s="1"/>
  <c r="L36" i="9" s="1"/>
  <c r="D37" i="9"/>
  <c r="K37" i="9" s="1"/>
  <c r="L37" i="9" s="1"/>
  <c r="D38" i="9"/>
  <c r="K38" i="9" s="1"/>
  <c r="L38" i="9" s="1"/>
  <c r="D39" i="9"/>
  <c r="K39" i="9" s="1"/>
  <c r="L39" i="9" s="1"/>
  <c r="D40" i="9"/>
  <c r="K40" i="9" s="1"/>
  <c r="L40" i="9" s="1"/>
  <c r="D41" i="9"/>
  <c r="K41" i="9" s="1"/>
  <c r="L41" i="9" s="1"/>
  <c r="D42" i="9"/>
  <c r="K42" i="9" s="1"/>
  <c r="L42" i="9" s="1"/>
  <c r="D43" i="9"/>
  <c r="K43" i="9" s="1"/>
  <c r="L43" i="9" s="1"/>
  <c r="D44" i="9"/>
  <c r="K44" i="9" s="1"/>
  <c r="L44" i="9" s="1"/>
  <c r="D45" i="9"/>
  <c r="K45" i="9" s="1"/>
  <c r="L45" i="9" s="1"/>
  <c r="D46" i="9"/>
  <c r="K46" i="9" s="1"/>
  <c r="L46" i="9" s="1"/>
  <c r="D47" i="9"/>
  <c r="K47" i="9" s="1"/>
  <c r="L47" i="9" s="1"/>
  <c r="D48" i="9"/>
  <c r="K48" i="9" s="1"/>
  <c r="L48" i="9" s="1"/>
  <c r="D49" i="9"/>
  <c r="K49" i="9" s="1"/>
  <c r="L49" i="9" s="1"/>
  <c r="D50" i="9"/>
  <c r="K50" i="9" s="1"/>
  <c r="L50" i="9" s="1"/>
  <c r="D51" i="9"/>
  <c r="K51" i="9" s="1"/>
  <c r="L51" i="9" s="1"/>
  <c r="D52" i="9"/>
  <c r="K52" i="9" s="1"/>
  <c r="L52" i="9" s="1"/>
  <c r="D53" i="9"/>
  <c r="K53" i="9" s="1"/>
  <c r="L53" i="9" s="1"/>
  <c r="D54" i="9"/>
  <c r="K54" i="9" s="1"/>
  <c r="L54" i="9" s="1"/>
  <c r="D55" i="9"/>
  <c r="K55" i="9" s="1"/>
  <c r="L55" i="9" s="1"/>
  <c r="D56" i="9"/>
  <c r="K56" i="9" s="1"/>
  <c r="L56" i="9" s="1"/>
  <c r="D57" i="9"/>
  <c r="K57" i="9" s="1"/>
  <c r="L57" i="9" s="1"/>
  <c r="D58" i="9"/>
  <c r="K58" i="9" s="1"/>
  <c r="L58" i="9" s="1"/>
  <c r="D59" i="9"/>
  <c r="K59" i="9" s="1"/>
  <c r="L59" i="9" s="1"/>
  <c r="D60" i="9"/>
  <c r="K60" i="9" s="1"/>
  <c r="L60" i="9" s="1"/>
  <c r="D61" i="9"/>
  <c r="K61" i="9" s="1"/>
  <c r="L61" i="9" s="1"/>
  <c r="D62" i="9"/>
  <c r="K62" i="9" s="1"/>
  <c r="L62" i="9" s="1"/>
  <c r="D63" i="9"/>
  <c r="K63" i="9" s="1"/>
  <c r="L63" i="9" s="1"/>
  <c r="D64" i="9"/>
  <c r="K64" i="9" s="1"/>
  <c r="L64" i="9" s="1"/>
  <c r="D65" i="9"/>
  <c r="K65" i="9" s="1"/>
  <c r="L65" i="9" s="1"/>
  <c r="D66" i="9"/>
  <c r="K66" i="9" s="1"/>
  <c r="L66" i="9" s="1"/>
  <c r="D67" i="9"/>
  <c r="K67" i="9" s="1"/>
  <c r="L67" i="9" s="1"/>
  <c r="D68" i="9"/>
  <c r="K68" i="9" s="1"/>
  <c r="L68" i="9" s="1"/>
  <c r="D69" i="9"/>
  <c r="K69" i="9" s="1"/>
  <c r="L69" i="9" s="1"/>
  <c r="D70" i="9"/>
  <c r="K70" i="9" s="1"/>
  <c r="L70" i="9" s="1"/>
  <c r="D71" i="9"/>
  <c r="K71" i="9" s="1"/>
  <c r="L71" i="9" s="1"/>
  <c r="D72" i="9"/>
  <c r="K72" i="9" s="1"/>
  <c r="L72" i="9" s="1"/>
  <c r="D73" i="9"/>
  <c r="K73" i="9" s="1"/>
  <c r="L73" i="9" s="1"/>
  <c r="D74" i="9"/>
  <c r="K74" i="9" s="1"/>
  <c r="L74" i="9" s="1"/>
  <c r="D75" i="9"/>
  <c r="K75" i="9" s="1"/>
  <c r="L75" i="9" s="1"/>
  <c r="D76" i="9"/>
  <c r="K76" i="9" s="1"/>
  <c r="L76" i="9" s="1"/>
  <c r="D77" i="9"/>
  <c r="K77" i="9" s="1"/>
  <c r="L77" i="9" s="1"/>
  <c r="D78" i="9"/>
  <c r="K78" i="9" s="1"/>
  <c r="L78" i="9" s="1"/>
  <c r="D79" i="9"/>
  <c r="K79" i="9" s="1"/>
  <c r="L79" i="9" s="1"/>
  <c r="D80" i="9"/>
  <c r="K80" i="9" s="1"/>
  <c r="L80" i="9" s="1"/>
  <c r="D81" i="9"/>
  <c r="K81" i="9" s="1"/>
  <c r="L81" i="9" s="1"/>
  <c r="D82" i="9"/>
  <c r="K82" i="9" s="1"/>
  <c r="L82" i="9" s="1"/>
  <c r="D83" i="9"/>
  <c r="K83" i="9" s="1"/>
  <c r="L83" i="9" s="1"/>
  <c r="D84" i="9"/>
  <c r="K84" i="9" s="1"/>
  <c r="L84" i="9" s="1"/>
  <c r="D85" i="9"/>
  <c r="K85" i="9" s="1"/>
  <c r="L85" i="9" s="1"/>
  <c r="D86" i="9"/>
  <c r="K86" i="9" s="1"/>
  <c r="L86" i="9" s="1"/>
  <c r="D87" i="9"/>
  <c r="K87" i="9" s="1"/>
  <c r="L87" i="9" s="1"/>
  <c r="D88" i="9"/>
  <c r="K88" i="9" s="1"/>
  <c r="L88" i="9" s="1"/>
  <c r="D89" i="9"/>
  <c r="K89" i="9" s="1"/>
  <c r="L89" i="9" s="1"/>
  <c r="D90" i="9"/>
  <c r="K90" i="9" s="1"/>
  <c r="L90" i="9" s="1"/>
  <c r="D91" i="9"/>
  <c r="K91" i="9" s="1"/>
  <c r="L91" i="9" s="1"/>
  <c r="D92" i="9"/>
  <c r="K92" i="9" s="1"/>
  <c r="L92" i="9" s="1"/>
  <c r="D93" i="9"/>
  <c r="K93" i="9" s="1"/>
  <c r="L93" i="9" s="1"/>
  <c r="D94" i="9"/>
  <c r="K94" i="9" s="1"/>
  <c r="L94" i="9" s="1"/>
  <c r="D95" i="9"/>
  <c r="K95" i="9" s="1"/>
  <c r="L95" i="9" s="1"/>
  <c r="D96" i="9"/>
  <c r="K96" i="9" s="1"/>
  <c r="L96" i="9" s="1"/>
  <c r="D97" i="9"/>
  <c r="K97" i="9" s="1"/>
  <c r="L97" i="9" s="1"/>
  <c r="D98" i="9"/>
  <c r="K98" i="9" s="1"/>
  <c r="L98" i="9" s="1"/>
  <c r="D99" i="9"/>
  <c r="K99" i="9" s="1"/>
  <c r="L99" i="9" s="1"/>
  <c r="D100" i="9"/>
  <c r="K100" i="9" s="1"/>
  <c r="L100" i="9" s="1"/>
  <c r="D101" i="9"/>
  <c r="K101" i="9" s="1"/>
  <c r="L101" i="9" s="1"/>
  <c r="D102" i="9"/>
  <c r="K102" i="9" s="1"/>
  <c r="L102" i="9" s="1"/>
  <c r="D103" i="9"/>
  <c r="K103" i="9" s="1"/>
  <c r="L103" i="9" s="1"/>
  <c r="D104" i="9"/>
  <c r="K104" i="9" s="1"/>
  <c r="L104" i="9" s="1"/>
  <c r="D105" i="9"/>
  <c r="K105" i="9" s="1"/>
  <c r="L105" i="9" s="1"/>
  <c r="D106" i="9"/>
  <c r="K106" i="9" s="1"/>
  <c r="L106" i="9" s="1"/>
  <c r="D107" i="9"/>
  <c r="K107" i="9" s="1"/>
  <c r="L107" i="9" s="1"/>
  <c r="D108" i="9"/>
  <c r="K108" i="9" s="1"/>
  <c r="L108" i="9" s="1"/>
  <c r="D109" i="9"/>
  <c r="K109" i="9" s="1"/>
  <c r="L109" i="9" s="1"/>
  <c r="D110" i="9"/>
  <c r="K110" i="9" s="1"/>
  <c r="L110" i="9" s="1"/>
  <c r="D111" i="9"/>
  <c r="K111" i="9" s="1"/>
  <c r="L111" i="9" s="1"/>
  <c r="D112" i="9"/>
  <c r="K112" i="9" s="1"/>
  <c r="L112" i="9" s="1"/>
  <c r="D113" i="9"/>
  <c r="K113" i="9" s="1"/>
  <c r="L113" i="9" s="1"/>
  <c r="D114" i="9"/>
  <c r="K114" i="9" s="1"/>
  <c r="L114" i="9" s="1"/>
  <c r="D115" i="9"/>
  <c r="K115" i="9" s="1"/>
  <c r="L115" i="9" s="1"/>
  <c r="D116" i="9"/>
  <c r="K116" i="9" s="1"/>
  <c r="L116" i="9" s="1"/>
  <c r="D117" i="9"/>
  <c r="K117" i="9" s="1"/>
  <c r="L117" i="9" s="1"/>
  <c r="D118" i="9"/>
  <c r="K118" i="9" s="1"/>
  <c r="L118" i="9" s="1"/>
  <c r="D119" i="9"/>
  <c r="K119" i="9" s="1"/>
  <c r="L119" i="9" s="1"/>
  <c r="D120" i="9"/>
  <c r="K120" i="9" s="1"/>
  <c r="L120" i="9" s="1"/>
  <c r="D121" i="9"/>
  <c r="K121" i="9" s="1"/>
  <c r="L121" i="9" s="1"/>
  <c r="D122" i="9"/>
  <c r="K122" i="9" s="1"/>
  <c r="L122" i="9" s="1"/>
  <c r="D123" i="9"/>
  <c r="K123" i="9" s="1"/>
  <c r="L123" i="9" s="1"/>
  <c r="D124" i="9"/>
  <c r="K124" i="9" s="1"/>
  <c r="L124" i="9" s="1"/>
  <c r="D125" i="9"/>
  <c r="K125" i="9" s="1"/>
  <c r="L125" i="9" s="1"/>
  <c r="D126" i="9"/>
  <c r="K126" i="9" s="1"/>
  <c r="L126" i="9" s="1"/>
  <c r="D127" i="9"/>
  <c r="K127" i="9" s="1"/>
  <c r="L127" i="9" s="1"/>
  <c r="D128" i="9"/>
  <c r="K128" i="9" s="1"/>
  <c r="L128" i="9" s="1"/>
  <c r="D129" i="9"/>
  <c r="K129" i="9" s="1"/>
  <c r="L129" i="9" s="1"/>
  <c r="D130" i="9"/>
  <c r="K130" i="9" s="1"/>
  <c r="L130" i="9" s="1"/>
  <c r="D131" i="9"/>
  <c r="K131" i="9" s="1"/>
  <c r="L131" i="9" s="1"/>
  <c r="D132" i="9"/>
  <c r="K132" i="9" s="1"/>
  <c r="L132" i="9" s="1"/>
  <c r="D133" i="9"/>
  <c r="K133" i="9" s="1"/>
  <c r="L133" i="9" s="1"/>
  <c r="D134" i="9"/>
  <c r="K134" i="9" s="1"/>
  <c r="L134" i="9" s="1"/>
  <c r="D135" i="9"/>
  <c r="K135" i="9" s="1"/>
  <c r="L135" i="9" s="1"/>
  <c r="D136" i="9"/>
  <c r="K136" i="9" s="1"/>
  <c r="L136" i="9" s="1"/>
  <c r="D137" i="9"/>
  <c r="K137" i="9" s="1"/>
  <c r="L137" i="9" s="1"/>
  <c r="D138" i="9"/>
  <c r="K138" i="9" s="1"/>
  <c r="L138" i="9" s="1"/>
  <c r="D139" i="9"/>
  <c r="K139" i="9" s="1"/>
  <c r="L139" i="9" s="1"/>
  <c r="D140" i="9"/>
  <c r="K140" i="9" s="1"/>
  <c r="L140" i="9" s="1"/>
  <c r="D141" i="9"/>
  <c r="K141" i="9" s="1"/>
  <c r="L141" i="9" s="1"/>
  <c r="D142" i="9"/>
  <c r="K142" i="9" s="1"/>
  <c r="L142" i="9" s="1"/>
  <c r="D143" i="9"/>
  <c r="K143" i="9" s="1"/>
  <c r="L143" i="9" s="1"/>
  <c r="D144" i="9"/>
  <c r="K144" i="9" s="1"/>
  <c r="L144" i="9" s="1"/>
  <c r="D145" i="9"/>
  <c r="K145" i="9" s="1"/>
  <c r="L145" i="9" s="1"/>
  <c r="D146" i="9"/>
  <c r="K146" i="9" s="1"/>
  <c r="L146" i="9" s="1"/>
  <c r="D147" i="9"/>
  <c r="K147" i="9" s="1"/>
  <c r="L147" i="9" s="1"/>
  <c r="D148" i="9"/>
  <c r="K148" i="9" s="1"/>
  <c r="L148" i="9" s="1"/>
  <c r="D149" i="9"/>
  <c r="K149" i="9" s="1"/>
  <c r="L149" i="9" s="1"/>
  <c r="D150" i="9"/>
  <c r="K150" i="9" s="1"/>
  <c r="L150" i="9" s="1"/>
  <c r="D151" i="9"/>
  <c r="K151" i="9" s="1"/>
  <c r="L151" i="9" s="1"/>
  <c r="D152" i="9"/>
  <c r="K152" i="9" s="1"/>
  <c r="L152" i="9" s="1"/>
  <c r="D153" i="9"/>
  <c r="K153" i="9" s="1"/>
  <c r="L153" i="9" s="1"/>
  <c r="D154" i="9"/>
  <c r="K154" i="9" s="1"/>
  <c r="L154" i="9" s="1"/>
  <c r="D155" i="9"/>
  <c r="K155" i="9" s="1"/>
  <c r="L155" i="9" s="1"/>
  <c r="D156" i="9"/>
  <c r="K156" i="9" s="1"/>
  <c r="L156" i="9" s="1"/>
  <c r="D157" i="9"/>
  <c r="K157" i="9" s="1"/>
  <c r="L157" i="9" s="1"/>
  <c r="D158" i="9"/>
  <c r="K158" i="9" s="1"/>
  <c r="L158" i="9" s="1"/>
  <c r="D159" i="9"/>
  <c r="K159" i="9" s="1"/>
  <c r="L159" i="9" s="1"/>
  <c r="D160" i="9"/>
  <c r="K160" i="9" s="1"/>
  <c r="L160" i="9" s="1"/>
  <c r="D161" i="9"/>
  <c r="K161" i="9" s="1"/>
  <c r="L161" i="9" s="1"/>
  <c r="D162" i="9"/>
  <c r="K162" i="9" s="1"/>
  <c r="L162" i="9" s="1"/>
  <c r="D163" i="9"/>
  <c r="K163" i="9" s="1"/>
  <c r="L163" i="9" s="1"/>
  <c r="D164" i="9"/>
  <c r="K164" i="9" s="1"/>
  <c r="L164" i="9" s="1"/>
  <c r="D165" i="9"/>
  <c r="K165" i="9" s="1"/>
  <c r="L165" i="9" s="1"/>
  <c r="D166" i="9"/>
  <c r="K166" i="9" s="1"/>
  <c r="L166" i="9" s="1"/>
  <c r="D167" i="9"/>
  <c r="K167" i="9" s="1"/>
  <c r="L167" i="9" s="1"/>
  <c r="D168" i="9"/>
  <c r="K168" i="9" s="1"/>
  <c r="L168" i="9" s="1"/>
  <c r="D169" i="9"/>
  <c r="K169" i="9" s="1"/>
  <c r="L169" i="9" s="1"/>
  <c r="D170" i="9"/>
  <c r="K170" i="9" s="1"/>
  <c r="L170" i="9" s="1"/>
  <c r="D171" i="9"/>
  <c r="K171" i="9" s="1"/>
  <c r="L171" i="9" s="1"/>
  <c r="D172" i="9"/>
  <c r="K172" i="9" s="1"/>
  <c r="L172" i="9" s="1"/>
  <c r="D173" i="9"/>
  <c r="K173" i="9" s="1"/>
  <c r="L173" i="9" s="1"/>
  <c r="D174" i="9"/>
  <c r="K174" i="9" s="1"/>
  <c r="L174" i="9" s="1"/>
  <c r="D175" i="9"/>
  <c r="K175" i="9" s="1"/>
  <c r="L175" i="9" s="1"/>
  <c r="D176" i="9"/>
  <c r="K176" i="9" s="1"/>
  <c r="L176" i="9" s="1"/>
  <c r="D177" i="9"/>
  <c r="K177" i="9" s="1"/>
  <c r="L177" i="9" s="1"/>
  <c r="D178" i="9"/>
  <c r="K178" i="9" s="1"/>
  <c r="L178" i="9" s="1"/>
  <c r="D179" i="9"/>
  <c r="K179" i="9" s="1"/>
  <c r="L179" i="9" s="1"/>
  <c r="D180" i="9"/>
  <c r="K180" i="9" s="1"/>
  <c r="L180" i="9" s="1"/>
  <c r="D181" i="9"/>
  <c r="K181" i="9" s="1"/>
  <c r="L181" i="9" s="1"/>
  <c r="D182" i="9"/>
  <c r="K182" i="9" s="1"/>
  <c r="L182" i="9" s="1"/>
  <c r="D183" i="9"/>
  <c r="K183" i="9" s="1"/>
  <c r="L183" i="9" s="1"/>
  <c r="D184" i="9"/>
  <c r="K184" i="9" s="1"/>
  <c r="L184" i="9" s="1"/>
  <c r="D185" i="9"/>
  <c r="K185" i="9" s="1"/>
  <c r="L185" i="9" s="1"/>
  <c r="D186" i="9"/>
  <c r="K186" i="9" s="1"/>
  <c r="L186" i="9" s="1"/>
  <c r="D187" i="9"/>
  <c r="K187" i="9" s="1"/>
  <c r="L187" i="9" s="1"/>
  <c r="D188" i="9"/>
  <c r="K188" i="9" s="1"/>
  <c r="L188" i="9" s="1"/>
  <c r="D189" i="9"/>
  <c r="K189" i="9" s="1"/>
  <c r="L189" i="9" s="1"/>
  <c r="D190" i="9"/>
  <c r="K190" i="9" s="1"/>
  <c r="L190" i="9" s="1"/>
  <c r="D191" i="9"/>
  <c r="K191" i="9" s="1"/>
  <c r="L191" i="9" s="1"/>
  <c r="D192" i="9"/>
  <c r="K192" i="9" s="1"/>
  <c r="L192" i="9" s="1"/>
  <c r="D193" i="9"/>
  <c r="K193" i="9" s="1"/>
  <c r="L193" i="9" s="1"/>
  <c r="D194" i="9"/>
  <c r="K194" i="9" s="1"/>
  <c r="L194" i="9" s="1"/>
  <c r="D195" i="9"/>
  <c r="K195" i="9" s="1"/>
  <c r="L195" i="9" s="1"/>
  <c r="D196" i="9"/>
  <c r="K196" i="9" s="1"/>
  <c r="L196" i="9" s="1"/>
  <c r="D197" i="9"/>
  <c r="K197" i="9" s="1"/>
  <c r="L197" i="9" s="1"/>
  <c r="D198" i="9"/>
  <c r="K198" i="9" s="1"/>
  <c r="L198" i="9" s="1"/>
  <c r="D199" i="9"/>
  <c r="K199" i="9" s="1"/>
  <c r="L199" i="9" s="1"/>
  <c r="D200" i="9"/>
  <c r="K200" i="9" s="1"/>
  <c r="L200" i="9" s="1"/>
  <c r="D201" i="9"/>
  <c r="K201" i="9" s="1"/>
  <c r="L201" i="9" s="1"/>
  <c r="D202" i="9"/>
  <c r="K202" i="9" s="1"/>
  <c r="L202" i="9" s="1"/>
  <c r="D203" i="9"/>
  <c r="K203" i="9" s="1"/>
  <c r="L203" i="9" s="1"/>
  <c r="D204" i="9"/>
  <c r="K204" i="9" s="1"/>
  <c r="L204" i="9" s="1"/>
  <c r="D205" i="9"/>
  <c r="K205" i="9" s="1"/>
  <c r="L205" i="9" s="1"/>
  <c r="D206" i="9"/>
  <c r="K206" i="9" s="1"/>
  <c r="L206" i="9" s="1"/>
  <c r="D207" i="9"/>
  <c r="K207" i="9" s="1"/>
  <c r="L207" i="9" s="1"/>
  <c r="D208" i="9"/>
  <c r="K208" i="9" s="1"/>
  <c r="L208" i="9" s="1"/>
  <c r="D209" i="9"/>
  <c r="K209" i="9" s="1"/>
  <c r="L209" i="9" s="1"/>
  <c r="D210" i="9"/>
  <c r="K210" i="9" s="1"/>
  <c r="L210" i="9" s="1"/>
  <c r="D211" i="9"/>
  <c r="K211" i="9" s="1"/>
  <c r="L211" i="9" s="1"/>
  <c r="D212" i="9"/>
  <c r="K212" i="9" s="1"/>
  <c r="L212" i="9" s="1"/>
  <c r="D213" i="9"/>
  <c r="K213" i="9" s="1"/>
  <c r="L213" i="9" s="1"/>
  <c r="D214" i="9"/>
  <c r="K214" i="9" s="1"/>
  <c r="L214" i="9" s="1"/>
  <c r="D215" i="9"/>
  <c r="K215" i="9" s="1"/>
  <c r="L215" i="9" s="1"/>
  <c r="D216" i="9"/>
  <c r="K216" i="9" s="1"/>
  <c r="L216" i="9" s="1"/>
  <c r="D217" i="9"/>
  <c r="K217" i="9" s="1"/>
  <c r="L217" i="9" s="1"/>
  <c r="D218" i="9"/>
  <c r="K218" i="9" s="1"/>
  <c r="L218" i="9" s="1"/>
  <c r="D219" i="9"/>
  <c r="K219" i="9" s="1"/>
  <c r="L219" i="9" s="1"/>
  <c r="D220" i="9"/>
  <c r="K220" i="9" s="1"/>
  <c r="L220" i="9" s="1"/>
  <c r="D221" i="9"/>
  <c r="K221" i="9" s="1"/>
  <c r="L221" i="9" s="1"/>
  <c r="D222" i="9"/>
  <c r="K222" i="9" s="1"/>
  <c r="L222" i="9" s="1"/>
  <c r="D223" i="9"/>
  <c r="K223" i="9" s="1"/>
  <c r="L223" i="9" s="1"/>
  <c r="D224" i="9"/>
  <c r="K224" i="9" s="1"/>
  <c r="L224" i="9" s="1"/>
  <c r="D225" i="9"/>
  <c r="K225" i="9" s="1"/>
  <c r="L225" i="9" s="1"/>
  <c r="D226" i="9"/>
  <c r="K226" i="9" s="1"/>
  <c r="L226" i="9" s="1"/>
  <c r="D227" i="9"/>
  <c r="K227" i="9" s="1"/>
  <c r="L227" i="9" s="1"/>
  <c r="D228" i="9"/>
  <c r="K228" i="9" s="1"/>
  <c r="L228" i="9" s="1"/>
  <c r="D229" i="9"/>
  <c r="K229" i="9" s="1"/>
  <c r="L229" i="9" s="1"/>
  <c r="D230" i="9"/>
  <c r="K230" i="9" s="1"/>
  <c r="L230" i="9" s="1"/>
  <c r="D231" i="9"/>
  <c r="K231" i="9" s="1"/>
  <c r="L231" i="9" s="1"/>
  <c r="D232" i="9"/>
  <c r="K232" i="9" s="1"/>
  <c r="L232" i="9" s="1"/>
  <c r="D233" i="9"/>
  <c r="K233" i="9" s="1"/>
  <c r="L233" i="9" s="1"/>
  <c r="D234" i="9"/>
  <c r="K234" i="9" s="1"/>
  <c r="L234" i="9" s="1"/>
  <c r="D235" i="9"/>
  <c r="K235" i="9" s="1"/>
  <c r="L235" i="9" s="1"/>
  <c r="D236" i="9"/>
  <c r="K236" i="9" s="1"/>
  <c r="L236" i="9" s="1"/>
  <c r="D237" i="9"/>
  <c r="K237" i="9" s="1"/>
  <c r="L237" i="9" s="1"/>
  <c r="D238" i="9"/>
  <c r="K238" i="9" s="1"/>
  <c r="L238" i="9" s="1"/>
  <c r="D239" i="9"/>
  <c r="K239" i="9" s="1"/>
  <c r="L239" i="9" s="1"/>
  <c r="D240" i="9"/>
  <c r="K240" i="9" s="1"/>
  <c r="L240" i="9" s="1"/>
  <c r="D241" i="9"/>
  <c r="K241" i="9" s="1"/>
  <c r="L241" i="9" s="1"/>
  <c r="D242" i="9"/>
  <c r="K242" i="9" s="1"/>
  <c r="L242" i="9" s="1"/>
  <c r="D243" i="9"/>
  <c r="K243" i="9" s="1"/>
  <c r="L243" i="9" s="1"/>
  <c r="D244" i="9"/>
  <c r="K244" i="9" s="1"/>
  <c r="L244" i="9" s="1"/>
  <c r="D245" i="9"/>
  <c r="K245" i="9" s="1"/>
  <c r="L245" i="9" s="1"/>
  <c r="D246" i="9"/>
  <c r="K246" i="9" s="1"/>
  <c r="L246" i="9" s="1"/>
  <c r="D247" i="9"/>
  <c r="K247" i="9" s="1"/>
  <c r="L247" i="9" s="1"/>
  <c r="D248" i="9"/>
  <c r="K248" i="9" s="1"/>
  <c r="L248" i="9" s="1"/>
  <c r="D249" i="9"/>
  <c r="K249" i="9" s="1"/>
  <c r="L249" i="9" s="1"/>
  <c r="D250" i="9"/>
  <c r="K250" i="9" s="1"/>
  <c r="L250" i="9" s="1"/>
  <c r="D251" i="9"/>
  <c r="K251" i="9" s="1"/>
  <c r="L251" i="9" s="1"/>
  <c r="D252" i="9"/>
  <c r="K252" i="9" s="1"/>
  <c r="L252" i="9" s="1"/>
  <c r="D253" i="9"/>
  <c r="K253" i="9" s="1"/>
  <c r="L253" i="9" s="1"/>
  <c r="D254" i="9"/>
  <c r="K254" i="9" s="1"/>
  <c r="L254" i="9" s="1"/>
  <c r="D255" i="9"/>
  <c r="K255" i="9" s="1"/>
  <c r="L255" i="9" s="1"/>
  <c r="D256" i="9"/>
  <c r="K256" i="9" s="1"/>
  <c r="L256" i="9" s="1"/>
  <c r="D257" i="9"/>
  <c r="K257" i="9" s="1"/>
  <c r="L257" i="9" s="1"/>
  <c r="D258" i="9"/>
  <c r="K258" i="9" s="1"/>
  <c r="L258" i="9" s="1"/>
  <c r="D259" i="9"/>
  <c r="K259" i="9" s="1"/>
  <c r="L259" i="9" s="1"/>
  <c r="D260" i="9"/>
  <c r="K260" i="9" s="1"/>
  <c r="L260" i="9" s="1"/>
  <c r="D261" i="9"/>
  <c r="K261" i="9" s="1"/>
  <c r="L261" i="9" s="1"/>
  <c r="D262" i="9"/>
  <c r="K262" i="9" s="1"/>
  <c r="L262" i="9" s="1"/>
  <c r="D263" i="9"/>
  <c r="K263" i="9" s="1"/>
  <c r="L263" i="9" s="1"/>
  <c r="D264" i="9"/>
  <c r="K264" i="9" s="1"/>
  <c r="L264" i="9" s="1"/>
  <c r="D265" i="9"/>
  <c r="K265" i="9" s="1"/>
  <c r="L265" i="9" s="1"/>
  <c r="D266" i="9"/>
  <c r="K266" i="9" s="1"/>
  <c r="L266" i="9" s="1"/>
  <c r="D267" i="9"/>
  <c r="K267" i="9" s="1"/>
  <c r="L267" i="9" s="1"/>
  <c r="D268" i="9"/>
  <c r="K268" i="9" s="1"/>
  <c r="L268" i="9" s="1"/>
  <c r="D269" i="9"/>
  <c r="K269" i="9" s="1"/>
  <c r="L269" i="9" s="1"/>
  <c r="D270" i="9"/>
  <c r="K270" i="9" s="1"/>
  <c r="L270" i="9" s="1"/>
  <c r="D271" i="9"/>
  <c r="K271" i="9" s="1"/>
  <c r="L271" i="9" s="1"/>
  <c r="D272" i="9"/>
  <c r="K272" i="9" s="1"/>
  <c r="L272" i="9" s="1"/>
  <c r="D273" i="9"/>
  <c r="K273" i="9" s="1"/>
  <c r="L273" i="9" s="1"/>
  <c r="D274" i="9"/>
  <c r="K274" i="9" s="1"/>
  <c r="L274" i="9" s="1"/>
  <c r="D275" i="9"/>
  <c r="K275" i="9" s="1"/>
  <c r="L275" i="9" s="1"/>
  <c r="D276" i="9"/>
  <c r="K276" i="9" s="1"/>
  <c r="L276" i="9" s="1"/>
  <c r="D277" i="9"/>
  <c r="K277" i="9" s="1"/>
  <c r="L277" i="9" s="1"/>
  <c r="D278" i="9"/>
  <c r="K278" i="9" s="1"/>
  <c r="L278" i="9" s="1"/>
  <c r="D279" i="9"/>
  <c r="K279" i="9" s="1"/>
  <c r="L279" i="9" s="1"/>
  <c r="D280" i="9"/>
  <c r="K280" i="9" s="1"/>
  <c r="L280" i="9" s="1"/>
  <c r="D281" i="9"/>
  <c r="K281" i="9" s="1"/>
  <c r="L281" i="9" s="1"/>
  <c r="D282" i="9"/>
  <c r="K282" i="9" s="1"/>
  <c r="L282" i="9" s="1"/>
  <c r="D283" i="9"/>
  <c r="K283" i="9" s="1"/>
  <c r="L283" i="9" s="1"/>
  <c r="D284" i="9"/>
  <c r="K284" i="9" s="1"/>
  <c r="L284" i="9" s="1"/>
  <c r="D285" i="9"/>
  <c r="K285" i="9" s="1"/>
  <c r="L285" i="9" s="1"/>
  <c r="D286" i="9"/>
  <c r="K286" i="9" s="1"/>
  <c r="L286" i="9" s="1"/>
  <c r="D287" i="9"/>
  <c r="K287" i="9" s="1"/>
  <c r="L287" i="9" s="1"/>
  <c r="D288" i="9"/>
  <c r="K288" i="9" s="1"/>
  <c r="L288" i="9" s="1"/>
  <c r="D289" i="9"/>
  <c r="K289" i="9" s="1"/>
  <c r="L289" i="9" s="1"/>
  <c r="D290" i="9"/>
  <c r="K290" i="9" s="1"/>
  <c r="L290" i="9" s="1"/>
  <c r="D291" i="9"/>
  <c r="K291" i="9" s="1"/>
  <c r="L291" i="9" s="1"/>
  <c r="D292" i="9"/>
  <c r="K292" i="9" s="1"/>
  <c r="L292" i="9" s="1"/>
  <c r="D293" i="9"/>
  <c r="K293" i="9" s="1"/>
  <c r="L293" i="9" s="1"/>
  <c r="D294" i="9"/>
  <c r="K294" i="9" s="1"/>
  <c r="L294" i="9" s="1"/>
  <c r="D295" i="9"/>
  <c r="K295" i="9" s="1"/>
  <c r="L295" i="9" s="1"/>
  <c r="D296" i="9"/>
  <c r="K296" i="9" s="1"/>
  <c r="L296" i="9" s="1"/>
  <c r="D297" i="9"/>
  <c r="K297" i="9" s="1"/>
  <c r="L297" i="9" s="1"/>
  <c r="D298" i="9"/>
  <c r="K298" i="9" s="1"/>
  <c r="L298" i="9" s="1"/>
  <c r="D299" i="9"/>
  <c r="K299" i="9" s="1"/>
  <c r="L299" i="9" s="1"/>
  <c r="D300" i="9"/>
  <c r="K300" i="9" s="1"/>
  <c r="L300" i="9" s="1"/>
  <c r="D301" i="9"/>
  <c r="K301" i="9" s="1"/>
  <c r="L301" i="9" s="1"/>
  <c r="D302" i="9"/>
  <c r="K302" i="9" s="1"/>
  <c r="L302" i="9" s="1"/>
  <c r="D303" i="9"/>
  <c r="K303" i="9" s="1"/>
  <c r="L303" i="9" s="1"/>
  <c r="D304" i="9"/>
  <c r="K304" i="9" s="1"/>
  <c r="L304" i="9" s="1"/>
  <c r="D305" i="9"/>
  <c r="K305" i="9" s="1"/>
  <c r="L305" i="9" s="1"/>
  <c r="D306" i="9"/>
  <c r="K306" i="9" s="1"/>
  <c r="L306" i="9" s="1"/>
  <c r="D307" i="9"/>
  <c r="K307" i="9" s="1"/>
  <c r="L307" i="9" s="1"/>
  <c r="D308" i="9"/>
  <c r="K308" i="9" s="1"/>
  <c r="L308" i="9" s="1"/>
  <c r="D309" i="9"/>
  <c r="K309" i="9" s="1"/>
  <c r="L309" i="9" s="1"/>
  <c r="D310" i="9"/>
  <c r="K310" i="9" s="1"/>
  <c r="L310" i="9" s="1"/>
  <c r="D311" i="9"/>
  <c r="K311" i="9" s="1"/>
  <c r="L311" i="9" s="1"/>
  <c r="D312" i="9"/>
  <c r="K312" i="9" s="1"/>
  <c r="L312" i="9" s="1"/>
  <c r="D313" i="9"/>
  <c r="K313" i="9" s="1"/>
  <c r="L313" i="9" s="1"/>
  <c r="D314" i="9"/>
  <c r="K314" i="9" s="1"/>
  <c r="L314" i="9" s="1"/>
  <c r="D315" i="9"/>
  <c r="K315" i="9" s="1"/>
  <c r="L315" i="9" s="1"/>
  <c r="D316" i="9"/>
  <c r="K316" i="9" s="1"/>
  <c r="L316" i="9" s="1"/>
  <c r="D317" i="9"/>
  <c r="K317" i="9" s="1"/>
  <c r="L317" i="9" s="1"/>
  <c r="D318" i="9"/>
  <c r="K318" i="9" s="1"/>
  <c r="L318" i="9" s="1"/>
  <c r="D319" i="9"/>
  <c r="K319" i="9" s="1"/>
  <c r="L319" i="9" s="1"/>
  <c r="D320" i="9"/>
  <c r="K320" i="9" s="1"/>
  <c r="L320" i="9" s="1"/>
  <c r="D321" i="9"/>
  <c r="K321" i="9" s="1"/>
  <c r="L321" i="9" s="1"/>
  <c r="D322" i="9"/>
  <c r="K322" i="9" s="1"/>
  <c r="L322" i="9" s="1"/>
  <c r="D323" i="9"/>
  <c r="K323" i="9" s="1"/>
  <c r="L323" i="9" s="1"/>
  <c r="D324" i="9"/>
  <c r="K324" i="9" s="1"/>
  <c r="L324" i="9" s="1"/>
  <c r="D325" i="9"/>
  <c r="K325" i="9" s="1"/>
  <c r="L325" i="9" s="1"/>
  <c r="D326" i="9"/>
  <c r="K326" i="9" s="1"/>
  <c r="L326" i="9" s="1"/>
  <c r="D327" i="9"/>
  <c r="K327" i="9" s="1"/>
  <c r="L327" i="9" s="1"/>
  <c r="D328" i="9"/>
  <c r="K328" i="9" s="1"/>
  <c r="L328" i="9" s="1"/>
  <c r="D329" i="9"/>
  <c r="K329" i="9" s="1"/>
  <c r="L329" i="9" s="1"/>
  <c r="D330" i="9"/>
  <c r="K330" i="9" s="1"/>
  <c r="L330" i="9" s="1"/>
  <c r="D331" i="9"/>
  <c r="K331" i="9" s="1"/>
  <c r="L331" i="9" s="1"/>
  <c r="D332" i="9"/>
  <c r="K332" i="9" s="1"/>
  <c r="L332" i="9" s="1"/>
  <c r="D333" i="9"/>
  <c r="K333" i="9" s="1"/>
  <c r="L333" i="9" s="1"/>
  <c r="D334" i="9"/>
  <c r="K334" i="9" s="1"/>
  <c r="L334" i="9" s="1"/>
  <c r="D335" i="9"/>
  <c r="K335" i="9" s="1"/>
  <c r="L335" i="9" s="1"/>
  <c r="D336" i="9"/>
  <c r="K336" i="9" s="1"/>
  <c r="L336" i="9" s="1"/>
  <c r="D337" i="9"/>
  <c r="K337" i="9" s="1"/>
  <c r="L337" i="9" s="1"/>
  <c r="D338" i="9"/>
  <c r="K338" i="9" s="1"/>
  <c r="L338" i="9" s="1"/>
  <c r="D339" i="9"/>
  <c r="K339" i="9" s="1"/>
  <c r="L339" i="9" s="1"/>
  <c r="D340" i="9"/>
  <c r="K340" i="9" s="1"/>
  <c r="L340" i="9" s="1"/>
  <c r="D341" i="9"/>
  <c r="K341" i="9" s="1"/>
  <c r="L341" i="9" s="1"/>
  <c r="D342" i="9"/>
  <c r="K342" i="9" s="1"/>
  <c r="L342" i="9" s="1"/>
  <c r="D343" i="9"/>
  <c r="K343" i="9" s="1"/>
  <c r="L343" i="9" s="1"/>
  <c r="D344" i="9"/>
  <c r="K344" i="9" s="1"/>
  <c r="L344" i="9" s="1"/>
  <c r="D345" i="9"/>
  <c r="K345" i="9" s="1"/>
  <c r="L345" i="9" s="1"/>
  <c r="D346" i="9"/>
  <c r="K346" i="9" s="1"/>
  <c r="L346" i="9" s="1"/>
  <c r="D347" i="9"/>
  <c r="K347" i="9" s="1"/>
  <c r="L347" i="9" s="1"/>
  <c r="D348" i="9"/>
  <c r="K348" i="9" s="1"/>
  <c r="L348" i="9" s="1"/>
  <c r="D349" i="9"/>
  <c r="K349" i="9" s="1"/>
  <c r="L349" i="9" s="1"/>
  <c r="D350" i="9"/>
  <c r="K350" i="9" s="1"/>
  <c r="L350" i="9" s="1"/>
  <c r="D351" i="9"/>
  <c r="K351" i="9" s="1"/>
  <c r="L351" i="9" s="1"/>
  <c r="D352" i="9"/>
  <c r="K352" i="9" s="1"/>
  <c r="L352" i="9" s="1"/>
  <c r="D353" i="9"/>
  <c r="K353" i="9" s="1"/>
  <c r="L353" i="9" s="1"/>
  <c r="D354" i="9"/>
  <c r="K354" i="9" s="1"/>
  <c r="L354" i="9" s="1"/>
  <c r="D355" i="9"/>
  <c r="K355" i="9" s="1"/>
  <c r="L355" i="9" s="1"/>
  <c r="D356" i="9"/>
  <c r="K356" i="9" s="1"/>
  <c r="L356" i="9" s="1"/>
  <c r="D357" i="9"/>
  <c r="K357" i="9" s="1"/>
  <c r="L357" i="9" s="1"/>
  <c r="D358" i="9"/>
  <c r="K358" i="9" s="1"/>
  <c r="L358" i="9" s="1"/>
  <c r="D359" i="9"/>
  <c r="K359" i="9" s="1"/>
  <c r="L359" i="9" s="1"/>
  <c r="D360" i="9"/>
  <c r="K360" i="9" s="1"/>
  <c r="L360" i="9" s="1"/>
  <c r="D361" i="9"/>
  <c r="K361" i="9" s="1"/>
  <c r="L361" i="9" s="1"/>
  <c r="D362" i="9"/>
  <c r="K362" i="9" s="1"/>
  <c r="L362" i="9" s="1"/>
  <c r="D363" i="9"/>
  <c r="K363" i="9" s="1"/>
  <c r="L363" i="9" s="1"/>
  <c r="D364" i="9"/>
  <c r="K364" i="9" s="1"/>
  <c r="L364" i="9" s="1"/>
  <c r="D365" i="9"/>
  <c r="K365" i="9" s="1"/>
  <c r="L365" i="9" s="1"/>
  <c r="D366" i="9"/>
  <c r="K366" i="9" s="1"/>
  <c r="L366" i="9" s="1"/>
  <c r="D367" i="9"/>
  <c r="K367" i="9" s="1"/>
  <c r="L367" i="9" s="1"/>
  <c r="D368" i="9"/>
  <c r="K368" i="9" s="1"/>
  <c r="L368" i="9" s="1"/>
  <c r="D369" i="9"/>
  <c r="K369" i="9" s="1"/>
  <c r="L369" i="9" s="1"/>
  <c r="D370" i="9"/>
  <c r="K370" i="9" s="1"/>
  <c r="L370" i="9" s="1"/>
  <c r="D371" i="9"/>
  <c r="K371" i="9" s="1"/>
  <c r="L371" i="9" s="1"/>
  <c r="D372" i="9"/>
  <c r="K372" i="9" s="1"/>
  <c r="L372" i="9" s="1"/>
  <c r="D373" i="9"/>
  <c r="K373" i="9" s="1"/>
  <c r="L373" i="9" s="1"/>
  <c r="D374" i="9"/>
  <c r="K374" i="9" s="1"/>
  <c r="L374" i="9" s="1"/>
  <c r="D375" i="9"/>
  <c r="K375" i="9" s="1"/>
  <c r="L375" i="9" s="1"/>
  <c r="D376" i="9"/>
  <c r="K376" i="9" s="1"/>
  <c r="L376" i="9" s="1"/>
  <c r="D377" i="9"/>
  <c r="K377" i="9" s="1"/>
  <c r="L377" i="9" s="1"/>
  <c r="D378" i="9"/>
  <c r="K378" i="9" s="1"/>
  <c r="L378" i="9" s="1"/>
  <c r="D379" i="9"/>
  <c r="K379" i="9" s="1"/>
  <c r="L379" i="9" s="1"/>
  <c r="D380" i="9"/>
  <c r="K380" i="9" s="1"/>
  <c r="L380" i="9" s="1"/>
  <c r="D381" i="9"/>
  <c r="K381" i="9" s="1"/>
  <c r="L381" i="9" s="1"/>
  <c r="D382" i="9"/>
  <c r="K382" i="9" s="1"/>
  <c r="L382" i="9" s="1"/>
  <c r="D383" i="9"/>
  <c r="K383" i="9" s="1"/>
  <c r="L383" i="9" s="1"/>
  <c r="D384" i="9"/>
  <c r="K384" i="9" s="1"/>
  <c r="L384" i="9" s="1"/>
  <c r="D385" i="9"/>
  <c r="K385" i="9" s="1"/>
  <c r="L385" i="9" s="1"/>
  <c r="D386" i="9"/>
  <c r="K386" i="9" s="1"/>
  <c r="L386" i="9" s="1"/>
  <c r="D387" i="9"/>
  <c r="K387" i="9" s="1"/>
  <c r="L387" i="9" s="1"/>
  <c r="D388" i="9"/>
  <c r="K388" i="9" s="1"/>
  <c r="L388" i="9" s="1"/>
  <c r="D389" i="9"/>
  <c r="K389" i="9" s="1"/>
  <c r="L389" i="9" s="1"/>
  <c r="D390" i="9"/>
  <c r="K390" i="9" s="1"/>
  <c r="L390" i="9" s="1"/>
  <c r="D391" i="9"/>
  <c r="K391" i="9" s="1"/>
  <c r="L391" i="9" s="1"/>
  <c r="D392" i="9"/>
  <c r="K392" i="9" s="1"/>
  <c r="L392" i="9" s="1"/>
  <c r="D393" i="9"/>
  <c r="K393" i="9" s="1"/>
  <c r="L393" i="9" s="1"/>
  <c r="D394" i="9"/>
  <c r="K394" i="9" s="1"/>
  <c r="L394" i="9" s="1"/>
  <c r="D395" i="9"/>
  <c r="K395" i="9" s="1"/>
  <c r="L395" i="9" s="1"/>
  <c r="D396" i="9"/>
  <c r="K396" i="9" s="1"/>
  <c r="L396" i="9" s="1"/>
  <c r="D397" i="9"/>
  <c r="K397" i="9" s="1"/>
  <c r="L397" i="9" s="1"/>
  <c r="D398" i="9"/>
  <c r="K398" i="9" s="1"/>
  <c r="L398" i="9" s="1"/>
  <c r="D399" i="9"/>
  <c r="K399" i="9" s="1"/>
  <c r="L399" i="9" s="1"/>
  <c r="D400" i="9"/>
  <c r="K400" i="9" s="1"/>
  <c r="L400" i="9" s="1"/>
  <c r="D401" i="9"/>
  <c r="K401" i="9" s="1"/>
  <c r="L401" i="9" s="1"/>
  <c r="D402" i="9"/>
  <c r="K402" i="9" s="1"/>
  <c r="L402" i="9" s="1"/>
  <c r="D403" i="9"/>
  <c r="K403" i="9" s="1"/>
  <c r="L403" i="9" s="1"/>
  <c r="D404" i="9"/>
  <c r="K404" i="9" s="1"/>
  <c r="L404" i="9" s="1"/>
  <c r="D405" i="9"/>
  <c r="K405" i="9" s="1"/>
  <c r="L405" i="9" s="1"/>
  <c r="D406" i="9"/>
  <c r="K406" i="9" s="1"/>
  <c r="L406" i="9" s="1"/>
  <c r="D407" i="9"/>
  <c r="K407" i="9" s="1"/>
  <c r="L407" i="9" s="1"/>
  <c r="D408" i="9"/>
  <c r="K408" i="9" s="1"/>
  <c r="L408" i="9" s="1"/>
  <c r="D409" i="9"/>
  <c r="K409" i="9" s="1"/>
  <c r="L409" i="9" s="1"/>
  <c r="D410" i="9"/>
  <c r="K410" i="9" s="1"/>
  <c r="L410" i="9" s="1"/>
  <c r="D411" i="9"/>
  <c r="K411" i="9" s="1"/>
  <c r="L411" i="9" s="1"/>
  <c r="D412" i="9"/>
  <c r="K412" i="9" s="1"/>
  <c r="L412" i="9" s="1"/>
  <c r="D413" i="9"/>
  <c r="K413" i="9" s="1"/>
  <c r="L413" i="9" s="1"/>
  <c r="D414" i="9"/>
  <c r="K414" i="9" s="1"/>
  <c r="L414" i="9" s="1"/>
  <c r="D415" i="9"/>
  <c r="K415" i="9" s="1"/>
  <c r="L415" i="9" s="1"/>
  <c r="D416" i="9"/>
  <c r="K416" i="9" s="1"/>
  <c r="L416" i="9" s="1"/>
  <c r="D417" i="9"/>
  <c r="K417" i="9" s="1"/>
  <c r="L417" i="9" s="1"/>
  <c r="D418" i="9"/>
  <c r="K418" i="9" s="1"/>
  <c r="L418" i="9" s="1"/>
  <c r="D419" i="9"/>
  <c r="K419" i="9" s="1"/>
  <c r="L419" i="9" s="1"/>
  <c r="D420" i="9"/>
  <c r="K420" i="9" s="1"/>
  <c r="L420" i="9" s="1"/>
  <c r="D421" i="9"/>
  <c r="K421" i="9" s="1"/>
  <c r="L421" i="9" s="1"/>
  <c r="D422" i="9"/>
  <c r="K422" i="9" s="1"/>
  <c r="L422" i="9" s="1"/>
  <c r="D423" i="9"/>
  <c r="K423" i="9" s="1"/>
  <c r="L423" i="9" s="1"/>
  <c r="D424" i="9"/>
  <c r="K424" i="9" s="1"/>
  <c r="L424" i="9" s="1"/>
  <c r="D425" i="9"/>
  <c r="K425" i="9" s="1"/>
  <c r="L425" i="9" s="1"/>
  <c r="D426" i="9"/>
  <c r="K426" i="9" s="1"/>
  <c r="L426" i="9" s="1"/>
  <c r="D427" i="9"/>
  <c r="K427" i="9" s="1"/>
  <c r="L427" i="9" s="1"/>
  <c r="D428" i="9"/>
  <c r="K428" i="9" s="1"/>
  <c r="L428" i="9" s="1"/>
  <c r="D429" i="9"/>
  <c r="K429" i="9" s="1"/>
  <c r="L429" i="9" s="1"/>
  <c r="D430" i="9"/>
  <c r="K430" i="9" s="1"/>
  <c r="L430" i="9" s="1"/>
  <c r="D431" i="9"/>
  <c r="K431" i="9" s="1"/>
  <c r="L431" i="9" s="1"/>
  <c r="D432" i="9"/>
  <c r="K432" i="9" s="1"/>
  <c r="L432" i="9" s="1"/>
  <c r="D433" i="9"/>
  <c r="K433" i="9" s="1"/>
  <c r="L433" i="9" s="1"/>
  <c r="D434" i="9"/>
  <c r="K434" i="9" s="1"/>
  <c r="L434" i="9" s="1"/>
  <c r="D435" i="9"/>
  <c r="K435" i="9" s="1"/>
  <c r="L435" i="9" s="1"/>
  <c r="D436" i="9"/>
  <c r="K436" i="9" s="1"/>
  <c r="L436" i="9" s="1"/>
  <c r="D437" i="9"/>
  <c r="K437" i="9" s="1"/>
  <c r="L437" i="9" s="1"/>
  <c r="D438" i="9"/>
  <c r="K438" i="9" s="1"/>
  <c r="L438" i="9" s="1"/>
  <c r="D439" i="9"/>
  <c r="K439" i="9" s="1"/>
  <c r="L439" i="9" s="1"/>
  <c r="D440" i="9"/>
  <c r="K440" i="9" s="1"/>
  <c r="L440" i="9" s="1"/>
  <c r="D441" i="9"/>
  <c r="K441" i="9" s="1"/>
  <c r="L441" i="9" s="1"/>
  <c r="D442" i="9"/>
  <c r="K442" i="9" s="1"/>
  <c r="L442" i="9" s="1"/>
  <c r="D443" i="9"/>
  <c r="K443" i="9" s="1"/>
  <c r="L443" i="9" s="1"/>
  <c r="D444" i="9"/>
  <c r="K444" i="9" s="1"/>
  <c r="L444" i="9" s="1"/>
  <c r="D445" i="9"/>
  <c r="K445" i="9" s="1"/>
  <c r="L445" i="9" s="1"/>
  <c r="D446" i="9"/>
  <c r="K446" i="9" s="1"/>
  <c r="L446" i="9" s="1"/>
  <c r="D447" i="9"/>
  <c r="K447" i="9" s="1"/>
  <c r="L447" i="9" s="1"/>
  <c r="D448" i="9"/>
  <c r="K448" i="9" s="1"/>
  <c r="L448" i="9" s="1"/>
  <c r="D449" i="9"/>
  <c r="K449" i="9" s="1"/>
  <c r="L449" i="9" s="1"/>
  <c r="D450" i="9"/>
  <c r="K450" i="9" s="1"/>
  <c r="L450" i="9" s="1"/>
  <c r="D451" i="9"/>
  <c r="K451" i="9" s="1"/>
  <c r="L451" i="9" s="1"/>
  <c r="D452" i="9"/>
  <c r="K452" i="9" s="1"/>
  <c r="L452" i="9" s="1"/>
  <c r="D453" i="9"/>
  <c r="K453" i="9" s="1"/>
  <c r="L453" i="9" s="1"/>
  <c r="D454" i="9"/>
  <c r="K454" i="9" s="1"/>
  <c r="L454" i="9" s="1"/>
  <c r="D455" i="9"/>
  <c r="K455" i="9" s="1"/>
  <c r="L455" i="9" s="1"/>
  <c r="D456" i="9"/>
  <c r="K456" i="9" s="1"/>
  <c r="L456" i="9" s="1"/>
  <c r="D457" i="9"/>
  <c r="K457" i="9" s="1"/>
  <c r="L457" i="9" s="1"/>
  <c r="D458" i="9"/>
  <c r="K458" i="9" s="1"/>
  <c r="L458" i="9" s="1"/>
  <c r="D459" i="9"/>
  <c r="K459" i="9" s="1"/>
  <c r="L459" i="9" s="1"/>
  <c r="D460" i="9"/>
  <c r="K460" i="9" s="1"/>
  <c r="L460" i="9" s="1"/>
  <c r="D461" i="9"/>
  <c r="K461" i="9" s="1"/>
  <c r="L461" i="9" s="1"/>
  <c r="D462" i="9"/>
  <c r="K462" i="9" s="1"/>
  <c r="L462" i="9" s="1"/>
  <c r="D463" i="9"/>
  <c r="K463" i="9" s="1"/>
  <c r="L463" i="9" s="1"/>
  <c r="D464" i="9"/>
  <c r="K464" i="9" s="1"/>
  <c r="L464" i="9" s="1"/>
  <c r="D465" i="9"/>
  <c r="K465" i="9" s="1"/>
  <c r="L465" i="9" s="1"/>
  <c r="D466" i="9"/>
  <c r="K466" i="9" s="1"/>
  <c r="L466" i="9" s="1"/>
  <c r="D467" i="9"/>
  <c r="K467" i="9" s="1"/>
  <c r="L467" i="9" s="1"/>
  <c r="D468" i="9"/>
  <c r="K468" i="9" s="1"/>
  <c r="L468" i="9" s="1"/>
  <c r="D469" i="9"/>
  <c r="K469" i="9" s="1"/>
  <c r="L469" i="9" s="1"/>
  <c r="D470" i="9"/>
  <c r="K470" i="9" s="1"/>
  <c r="L470" i="9" s="1"/>
  <c r="D471" i="9"/>
  <c r="K471" i="9" s="1"/>
  <c r="L471" i="9" s="1"/>
  <c r="D472" i="9"/>
  <c r="K472" i="9" s="1"/>
  <c r="L472" i="9" s="1"/>
  <c r="D473" i="9"/>
  <c r="K473" i="9" s="1"/>
  <c r="L473" i="9" s="1"/>
  <c r="D474" i="9"/>
  <c r="K474" i="9" s="1"/>
  <c r="L474" i="9" s="1"/>
  <c r="D475" i="9"/>
  <c r="K475" i="9" s="1"/>
  <c r="L475" i="9" s="1"/>
  <c r="D476" i="9"/>
  <c r="K476" i="9" s="1"/>
  <c r="L476" i="9" s="1"/>
  <c r="D477" i="9"/>
  <c r="K477" i="9" s="1"/>
  <c r="L477" i="9" s="1"/>
  <c r="D478" i="9"/>
  <c r="K478" i="9" s="1"/>
  <c r="L478" i="9" s="1"/>
  <c r="D479" i="9"/>
  <c r="K479" i="9" s="1"/>
  <c r="L479" i="9" s="1"/>
  <c r="D480" i="9"/>
  <c r="K480" i="9" s="1"/>
  <c r="L480" i="9" s="1"/>
  <c r="D481" i="9"/>
  <c r="K481" i="9" s="1"/>
  <c r="L481" i="9" s="1"/>
  <c r="D482" i="9"/>
  <c r="K482" i="9" s="1"/>
  <c r="L482" i="9" s="1"/>
  <c r="D483" i="9"/>
  <c r="K483" i="9" s="1"/>
  <c r="L483" i="9" s="1"/>
  <c r="D484" i="9"/>
  <c r="K484" i="9" s="1"/>
  <c r="L484" i="9" s="1"/>
  <c r="D485" i="9"/>
  <c r="K485" i="9" s="1"/>
  <c r="L485" i="9" s="1"/>
  <c r="D486" i="9"/>
  <c r="K486" i="9" s="1"/>
  <c r="L486" i="9" s="1"/>
  <c r="D487" i="9"/>
  <c r="K487" i="9" s="1"/>
  <c r="L487" i="9" s="1"/>
  <c r="D488" i="9"/>
  <c r="K488" i="9" s="1"/>
  <c r="L488" i="9" s="1"/>
  <c r="D489" i="9"/>
  <c r="K489" i="9" s="1"/>
  <c r="L489" i="9" s="1"/>
  <c r="D490" i="9"/>
  <c r="K490" i="9" s="1"/>
  <c r="L490" i="9" s="1"/>
  <c r="D491" i="9"/>
  <c r="K491" i="9" s="1"/>
  <c r="L491" i="9" s="1"/>
  <c r="D492" i="9"/>
  <c r="K492" i="9" s="1"/>
  <c r="L492" i="9" s="1"/>
  <c r="D493" i="9"/>
  <c r="K493" i="9" s="1"/>
  <c r="L493" i="9" s="1"/>
  <c r="D494" i="9"/>
  <c r="K494" i="9" s="1"/>
  <c r="L494" i="9" s="1"/>
  <c r="D495" i="9"/>
  <c r="K495" i="9" s="1"/>
  <c r="L495" i="9" s="1"/>
  <c r="D496" i="9"/>
  <c r="K496" i="9" s="1"/>
  <c r="L496" i="9" s="1"/>
  <c r="D497" i="9"/>
  <c r="K497" i="9" s="1"/>
  <c r="L497" i="9" s="1"/>
  <c r="D498" i="9"/>
  <c r="K498" i="9" s="1"/>
  <c r="L498" i="9" s="1"/>
  <c r="D499" i="9"/>
  <c r="K499" i="9" s="1"/>
  <c r="L499" i="9" s="1"/>
  <c r="D500" i="9"/>
  <c r="K500" i="9" s="1"/>
  <c r="L500" i="9" s="1"/>
  <c r="D501" i="9"/>
  <c r="K501" i="9" s="1"/>
  <c r="L501" i="9" s="1"/>
  <c r="D502" i="9"/>
  <c r="K502" i="9" s="1"/>
  <c r="L502" i="9" s="1"/>
  <c r="D503" i="9"/>
  <c r="K503" i="9" s="1"/>
  <c r="L503" i="9" s="1"/>
  <c r="D504" i="9"/>
  <c r="K504" i="9" s="1"/>
  <c r="L504" i="9" s="1"/>
  <c r="D505" i="9"/>
  <c r="K505" i="9" s="1"/>
  <c r="L505" i="9" s="1"/>
  <c r="D506" i="9"/>
  <c r="K506" i="9" s="1"/>
  <c r="L506" i="9" s="1"/>
  <c r="D507" i="9"/>
  <c r="K507" i="9" s="1"/>
  <c r="L507" i="9" s="1"/>
  <c r="D508" i="9"/>
  <c r="K508" i="9" s="1"/>
  <c r="L508" i="9" s="1"/>
  <c r="D509" i="9"/>
  <c r="K509" i="9" s="1"/>
  <c r="L509" i="9" s="1"/>
  <c r="D510" i="9"/>
  <c r="K510" i="9" s="1"/>
  <c r="L510" i="9" s="1"/>
  <c r="D511" i="9"/>
  <c r="K511" i="9" s="1"/>
  <c r="L511" i="9" s="1"/>
  <c r="D512" i="9"/>
  <c r="K512" i="9" s="1"/>
  <c r="L512" i="9" s="1"/>
  <c r="D513" i="9"/>
  <c r="K513" i="9" s="1"/>
  <c r="L513" i="9" s="1"/>
  <c r="D514" i="9"/>
  <c r="K514" i="9" s="1"/>
  <c r="L514" i="9" s="1"/>
  <c r="D515" i="9"/>
  <c r="K515" i="9" s="1"/>
  <c r="L515" i="9" s="1"/>
  <c r="D516" i="9"/>
  <c r="K516" i="9" s="1"/>
  <c r="L516" i="9" s="1"/>
  <c r="D517" i="9"/>
  <c r="K517" i="9" s="1"/>
  <c r="L517" i="9" s="1"/>
  <c r="D518" i="9"/>
  <c r="K518" i="9" s="1"/>
  <c r="L518" i="9" s="1"/>
  <c r="D519" i="9"/>
  <c r="K519" i="9" s="1"/>
  <c r="L519" i="9" s="1"/>
  <c r="D520" i="9"/>
  <c r="K520" i="9" s="1"/>
  <c r="L520" i="9" s="1"/>
  <c r="D521" i="9"/>
  <c r="K521" i="9" s="1"/>
  <c r="L521" i="9" s="1"/>
  <c r="D522" i="9"/>
  <c r="K522" i="9" s="1"/>
  <c r="L522" i="9" s="1"/>
  <c r="D523" i="9"/>
  <c r="K523" i="9" s="1"/>
  <c r="L523" i="9" s="1"/>
  <c r="D524" i="9"/>
  <c r="K524" i="9" s="1"/>
  <c r="L524" i="9" s="1"/>
  <c r="D525" i="9"/>
  <c r="K525" i="9" s="1"/>
  <c r="L525" i="9" s="1"/>
  <c r="D526" i="9"/>
  <c r="K526" i="9" s="1"/>
  <c r="L526" i="9" s="1"/>
  <c r="D527" i="9"/>
  <c r="K527" i="9" s="1"/>
  <c r="L527" i="9" s="1"/>
  <c r="D528" i="9"/>
  <c r="K528" i="9" s="1"/>
  <c r="L528" i="9" s="1"/>
  <c r="D529" i="9"/>
  <c r="K529" i="9" s="1"/>
  <c r="L529" i="9" s="1"/>
  <c r="D530" i="9"/>
  <c r="K530" i="9" s="1"/>
  <c r="L530" i="9" s="1"/>
  <c r="D531" i="9"/>
  <c r="K531" i="9" s="1"/>
  <c r="L531" i="9" s="1"/>
  <c r="D532" i="9"/>
  <c r="K532" i="9" s="1"/>
  <c r="L532" i="9" s="1"/>
  <c r="D533" i="9"/>
  <c r="K533" i="9" s="1"/>
  <c r="L533" i="9" s="1"/>
  <c r="D534" i="9"/>
  <c r="K534" i="9" s="1"/>
  <c r="L534" i="9" s="1"/>
  <c r="D535" i="9"/>
  <c r="K535" i="9" s="1"/>
  <c r="L535" i="9" s="1"/>
  <c r="D536" i="9"/>
  <c r="K536" i="9" s="1"/>
  <c r="L536" i="9" s="1"/>
  <c r="D537" i="9"/>
  <c r="K537" i="9" s="1"/>
  <c r="L537" i="9" s="1"/>
  <c r="D538" i="9"/>
  <c r="K538" i="9" s="1"/>
  <c r="L538" i="9" s="1"/>
  <c r="D539" i="9"/>
  <c r="K539" i="9" s="1"/>
  <c r="L539" i="9" s="1"/>
  <c r="D540" i="9"/>
  <c r="K540" i="9" s="1"/>
  <c r="L540" i="9" s="1"/>
  <c r="D541" i="9"/>
  <c r="K541" i="9" s="1"/>
  <c r="L541" i="9" s="1"/>
  <c r="D542" i="9"/>
  <c r="K542" i="9" s="1"/>
  <c r="L542" i="9" s="1"/>
  <c r="D543" i="9"/>
  <c r="K543" i="9" s="1"/>
  <c r="L543" i="9" s="1"/>
  <c r="D544" i="9"/>
  <c r="K544" i="9" s="1"/>
  <c r="L544" i="9" s="1"/>
  <c r="D545" i="9"/>
  <c r="K545" i="9" s="1"/>
  <c r="L545" i="9" s="1"/>
  <c r="D546" i="9"/>
  <c r="K546" i="9" s="1"/>
  <c r="L546" i="9" s="1"/>
  <c r="D547" i="9"/>
  <c r="K547" i="9" s="1"/>
  <c r="L547" i="9" s="1"/>
  <c r="D548" i="9"/>
  <c r="K548" i="9" s="1"/>
  <c r="L548" i="9" s="1"/>
  <c r="D549" i="9"/>
  <c r="K549" i="9" s="1"/>
  <c r="L549" i="9" s="1"/>
  <c r="D550" i="9"/>
  <c r="K550" i="9" s="1"/>
  <c r="L550" i="9" s="1"/>
  <c r="D551" i="9"/>
  <c r="K551" i="9" s="1"/>
  <c r="L551" i="9" s="1"/>
  <c r="D552" i="9"/>
  <c r="K552" i="9" s="1"/>
  <c r="L552" i="9" s="1"/>
  <c r="D553" i="9"/>
  <c r="K553" i="9" s="1"/>
  <c r="L553" i="9" s="1"/>
  <c r="D554" i="9"/>
  <c r="K554" i="9" s="1"/>
  <c r="L554" i="9" s="1"/>
  <c r="D555" i="9"/>
  <c r="K555" i="9" s="1"/>
  <c r="L555" i="9" s="1"/>
  <c r="D556" i="9"/>
  <c r="K556" i="9" s="1"/>
  <c r="L556" i="9" s="1"/>
  <c r="D557" i="9"/>
  <c r="K557" i="9" s="1"/>
  <c r="L557" i="9" s="1"/>
  <c r="D558" i="9"/>
  <c r="K558" i="9" s="1"/>
  <c r="L558" i="9" s="1"/>
  <c r="D559" i="9"/>
  <c r="K559" i="9" s="1"/>
  <c r="L559" i="9" s="1"/>
  <c r="D560" i="9"/>
  <c r="K560" i="9" s="1"/>
  <c r="L560" i="9" s="1"/>
  <c r="D561" i="9"/>
  <c r="K561" i="9" s="1"/>
  <c r="L561" i="9" s="1"/>
  <c r="D562" i="9"/>
  <c r="K562" i="9" s="1"/>
  <c r="L562" i="9" s="1"/>
  <c r="D563" i="9"/>
  <c r="K563" i="9" s="1"/>
  <c r="L563" i="9" s="1"/>
  <c r="D564" i="9"/>
  <c r="K564" i="9" s="1"/>
  <c r="L564" i="9" s="1"/>
  <c r="D565" i="9"/>
  <c r="K565" i="9" s="1"/>
  <c r="L565" i="9" s="1"/>
  <c r="D566" i="9"/>
  <c r="K566" i="9" s="1"/>
  <c r="L566" i="9" s="1"/>
  <c r="D567" i="9"/>
  <c r="K567" i="9" s="1"/>
  <c r="L567" i="9" s="1"/>
  <c r="D568" i="9"/>
  <c r="K568" i="9" s="1"/>
  <c r="L568" i="9" s="1"/>
  <c r="D569" i="9"/>
  <c r="K569" i="9" s="1"/>
  <c r="L569" i="9" s="1"/>
  <c r="D570" i="9"/>
  <c r="K570" i="9" s="1"/>
  <c r="L570" i="9" s="1"/>
  <c r="D571" i="9"/>
  <c r="K571" i="9" s="1"/>
  <c r="L571" i="9" s="1"/>
  <c r="D572" i="9"/>
  <c r="K572" i="9" s="1"/>
  <c r="L572" i="9" s="1"/>
  <c r="D573" i="9"/>
  <c r="K573" i="9" s="1"/>
  <c r="L573" i="9" s="1"/>
  <c r="D574" i="9"/>
  <c r="K574" i="9" s="1"/>
  <c r="L574" i="9" s="1"/>
  <c r="D575" i="9"/>
  <c r="K575" i="9" s="1"/>
  <c r="L575" i="9" s="1"/>
  <c r="D576" i="9"/>
  <c r="K576" i="9" s="1"/>
  <c r="L576" i="9" s="1"/>
  <c r="D577" i="9"/>
  <c r="K577" i="9" s="1"/>
  <c r="L577" i="9" s="1"/>
  <c r="D578" i="9"/>
  <c r="K578" i="9" s="1"/>
  <c r="L578" i="9" s="1"/>
  <c r="D579" i="9"/>
  <c r="K579" i="9" s="1"/>
  <c r="L579" i="9" s="1"/>
  <c r="D580" i="9"/>
  <c r="K580" i="9" s="1"/>
  <c r="L580" i="9" s="1"/>
  <c r="D581" i="9"/>
  <c r="K581" i="9" s="1"/>
  <c r="L581" i="9" s="1"/>
  <c r="D582" i="9"/>
  <c r="K582" i="9" s="1"/>
  <c r="L582" i="9" s="1"/>
  <c r="D583" i="9"/>
  <c r="K583" i="9" s="1"/>
  <c r="L583" i="9" s="1"/>
  <c r="D584" i="9"/>
  <c r="K584" i="9" s="1"/>
  <c r="L584" i="9" s="1"/>
  <c r="D585" i="9"/>
  <c r="K585" i="9" s="1"/>
  <c r="L585" i="9" s="1"/>
  <c r="D586" i="9"/>
  <c r="K586" i="9" s="1"/>
  <c r="L586" i="9" s="1"/>
  <c r="D587" i="9"/>
  <c r="K587" i="9" s="1"/>
  <c r="L587" i="9" s="1"/>
  <c r="D588" i="9"/>
  <c r="K588" i="9" s="1"/>
  <c r="L588" i="9" s="1"/>
  <c r="D589" i="9"/>
  <c r="K589" i="9" s="1"/>
  <c r="L589" i="9" s="1"/>
  <c r="D590" i="9"/>
  <c r="K590" i="9" s="1"/>
  <c r="L590" i="9" s="1"/>
  <c r="D591" i="9"/>
  <c r="K591" i="9" s="1"/>
  <c r="L591" i="9" s="1"/>
  <c r="D592" i="9"/>
  <c r="K592" i="9" s="1"/>
  <c r="L592" i="9" s="1"/>
  <c r="D593" i="9"/>
  <c r="K593" i="9" s="1"/>
  <c r="L593" i="9" s="1"/>
  <c r="D594" i="9"/>
  <c r="K594" i="9" s="1"/>
  <c r="L594" i="9" s="1"/>
  <c r="D595" i="9"/>
  <c r="K595" i="9" s="1"/>
  <c r="L595" i="9" s="1"/>
  <c r="D596" i="9"/>
  <c r="K596" i="9" s="1"/>
  <c r="L596" i="9" s="1"/>
  <c r="D597" i="9"/>
  <c r="K597" i="9" s="1"/>
  <c r="L597" i="9" s="1"/>
  <c r="D598" i="9"/>
  <c r="K598" i="9" s="1"/>
  <c r="L598" i="9" s="1"/>
  <c r="D599" i="9"/>
  <c r="K599" i="9" s="1"/>
  <c r="L599" i="9" s="1"/>
  <c r="D600" i="9"/>
  <c r="K600" i="9" s="1"/>
  <c r="L600" i="9" s="1"/>
  <c r="D601" i="9"/>
  <c r="K601" i="9" s="1"/>
  <c r="L601" i="9" s="1"/>
  <c r="D602" i="9"/>
  <c r="K602" i="9" s="1"/>
  <c r="L602" i="9" s="1"/>
  <c r="D603" i="9"/>
  <c r="K603" i="9" s="1"/>
  <c r="L603" i="9" s="1"/>
  <c r="D604" i="9"/>
  <c r="K604" i="9" s="1"/>
  <c r="L604" i="9" s="1"/>
  <c r="D605" i="9"/>
  <c r="K605" i="9" s="1"/>
  <c r="L605" i="9" s="1"/>
  <c r="D606" i="9"/>
  <c r="K606" i="9" s="1"/>
  <c r="L606" i="9" s="1"/>
  <c r="D607" i="9"/>
  <c r="K607" i="9" s="1"/>
  <c r="L607" i="9" s="1"/>
  <c r="D608" i="9"/>
  <c r="K608" i="9" s="1"/>
  <c r="L608" i="9" s="1"/>
  <c r="D8" i="9"/>
  <c r="K8" i="9" s="1"/>
  <c r="L8" i="9" s="1"/>
  <c r="H608" i="9"/>
  <c r="I608" i="9" s="1"/>
  <c r="F608" i="9"/>
  <c r="H607" i="9"/>
  <c r="I607" i="9" s="1"/>
  <c r="F607" i="9"/>
  <c r="H606" i="9"/>
  <c r="I606" i="9" s="1"/>
  <c r="F606" i="9"/>
  <c r="H605" i="9"/>
  <c r="I605" i="9" s="1"/>
  <c r="F605" i="9"/>
  <c r="H604" i="9"/>
  <c r="I604" i="9" s="1"/>
  <c r="F604" i="9"/>
  <c r="H603" i="9"/>
  <c r="I603" i="9" s="1"/>
  <c r="F603" i="9"/>
  <c r="H602" i="9"/>
  <c r="I602" i="9" s="1"/>
  <c r="F602" i="9"/>
  <c r="H601" i="9"/>
  <c r="I601" i="9" s="1"/>
  <c r="F601" i="9"/>
  <c r="H600" i="9"/>
  <c r="I600" i="9" s="1"/>
  <c r="F600" i="9"/>
  <c r="H599" i="9"/>
  <c r="I599" i="9" s="1"/>
  <c r="F599" i="9"/>
  <c r="H598" i="9"/>
  <c r="I598" i="9" s="1"/>
  <c r="F598" i="9"/>
  <c r="H597" i="9"/>
  <c r="I597" i="9" s="1"/>
  <c r="F597" i="9"/>
  <c r="H596" i="9"/>
  <c r="I596" i="9" s="1"/>
  <c r="F596" i="9"/>
  <c r="H595" i="9"/>
  <c r="I595" i="9" s="1"/>
  <c r="F595" i="9"/>
  <c r="H594" i="9"/>
  <c r="I594" i="9" s="1"/>
  <c r="F594" i="9"/>
  <c r="H593" i="9"/>
  <c r="I593" i="9" s="1"/>
  <c r="F593" i="9"/>
  <c r="H592" i="9"/>
  <c r="I592" i="9" s="1"/>
  <c r="F592" i="9"/>
  <c r="H591" i="9"/>
  <c r="I591" i="9" s="1"/>
  <c r="F591" i="9"/>
  <c r="H590" i="9"/>
  <c r="I590" i="9" s="1"/>
  <c r="F590" i="9"/>
  <c r="H589" i="9"/>
  <c r="I589" i="9" s="1"/>
  <c r="F589" i="9"/>
  <c r="H588" i="9"/>
  <c r="I588" i="9" s="1"/>
  <c r="F588" i="9"/>
  <c r="H587" i="9"/>
  <c r="I587" i="9" s="1"/>
  <c r="F587" i="9"/>
  <c r="H586" i="9"/>
  <c r="I586" i="9" s="1"/>
  <c r="F586" i="9"/>
  <c r="H585" i="9"/>
  <c r="I585" i="9" s="1"/>
  <c r="F585" i="9"/>
  <c r="H584" i="9"/>
  <c r="I584" i="9" s="1"/>
  <c r="F584" i="9"/>
  <c r="H583" i="9"/>
  <c r="I583" i="9" s="1"/>
  <c r="F583" i="9"/>
  <c r="H582" i="9"/>
  <c r="I582" i="9" s="1"/>
  <c r="F582" i="9"/>
  <c r="H581" i="9"/>
  <c r="I581" i="9" s="1"/>
  <c r="F581" i="9"/>
  <c r="H580" i="9"/>
  <c r="I580" i="9" s="1"/>
  <c r="F580" i="9"/>
  <c r="H579" i="9"/>
  <c r="I579" i="9" s="1"/>
  <c r="F579" i="9"/>
  <c r="H578" i="9"/>
  <c r="I578" i="9" s="1"/>
  <c r="F578" i="9"/>
  <c r="H577" i="9"/>
  <c r="I577" i="9" s="1"/>
  <c r="F577" i="9"/>
  <c r="H576" i="9"/>
  <c r="I576" i="9" s="1"/>
  <c r="F576" i="9"/>
  <c r="H575" i="9"/>
  <c r="I575" i="9" s="1"/>
  <c r="F575" i="9"/>
  <c r="H574" i="9"/>
  <c r="I574" i="9" s="1"/>
  <c r="F574" i="9"/>
  <c r="H573" i="9"/>
  <c r="I573" i="9" s="1"/>
  <c r="F573" i="9"/>
  <c r="H572" i="9"/>
  <c r="I572" i="9" s="1"/>
  <c r="F572" i="9"/>
  <c r="I571" i="9"/>
  <c r="H571" i="9"/>
  <c r="F571" i="9"/>
  <c r="H570" i="9"/>
  <c r="I570" i="9" s="1"/>
  <c r="F570" i="9"/>
  <c r="H569" i="9"/>
  <c r="I569" i="9" s="1"/>
  <c r="F569" i="9"/>
  <c r="H568" i="9"/>
  <c r="I568" i="9" s="1"/>
  <c r="F568" i="9"/>
  <c r="H567" i="9"/>
  <c r="I567" i="9" s="1"/>
  <c r="F567" i="9"/>
  <c r="H566" i="9"/>
  <c r="I566" i="9" s="1"/>
  <c r="F566" i="9"/>
  <c r="H565" i="9"/>
  <c r="I565" i="9" s="1"/>
  <c r="F565" i="9"/>
  <c r="H564" i="9"/>
  <c r="I564" i="9" s="1"/>
  <c r="F564" i="9"/>
  <c r="H563" i="9"/>
  <c r="I563" i="9" s="1"/>
  <c r="F563" i="9"/>
  <c r="H562" i="9"/>
  <c r="I562" i="9" s="1"/>
  <c r="F562" i="9"/>
  <c r="H561" i="9"/>
  <c r="I561" i="9" s="1"/>
  <c r="F561" i="9"/>
  <c r="H560" i="9"/>
  <c r="I560" i="9" s="1"/>
  <c r="F560" i="9"/>
  <c r="H559" i="9"/>
  <c r="I559" i="9" s="1"/>
  <c r="F559" i="9"/>
  <c r="H558" i="9"/>
  <c r="I558" i="9" s="1"/>
  <c r="F558" i="9"/>
  <c r="H557" i="9"/>
  <c r="I557" i="9" s="1"/>
  <c r="F557" i="9"/>
  <c r="H556" i="9"/>
  <c r="I556" i="9" s="1"/>
  <c r="F556" i="9"/>
  <c r="I555" i="9"/>
  <c r="H555" i="9"/>
  <c r="F555" i="9"/>
  <c r="H554" i="9"/>
  <c r="I554" i="9" s="1"/>
  <c r="F554" i="9"/>
  <c r="H553" i="9"/>
  <c r="I553" i="9" s="1"/>
  <c r="F553" i="9"/>
  <c r="H552" i="9"/>
  <c r="I552" i="9" s="1"/>
  <c r="F552" i="9"/>
  <c r="H551" i="9"/>
  <c r="I551" i="9" s="1"/>
  <c r="F551" i="9"/>
  <c r="H550" i="9"/>
  <c r="I550" i="9" s="1"/>
  <c r="F550" i="9"/>
  <c r="H549" i="9"/>
  <c r="I549" i="9" s="1"/>
  <c r="F549" i="9"/>
  <c r="H548" i="9"/>
  <c r="I548" i="9" s="1"/>
  <c r="F548" i="9"/>
  <c r="H547" i="9"/>
  <c r="I547" i="9" s="1"/>
  <c r="F547" i="9"/>
  <c r="H546" i="9"/>
  <c r="I546" i="9" s="1"/>
  <c r="F546" i="9"/>
  <c r="H545" i="9"/>
  <c r="I545" i="9" s="1"/>
  <c r="F545" i="9"/>
  <c r="H544" i="9"/>
  <c r="I544" i="9" s="1"/>
  <c r="F544" i="9"/>
  <c r="H543" i="9"/>
  <c r="I543" i="9" s="1"/>
  <c r="F543" i="9"/>
  <c r="H542" i="9"/>
  <c r="I542" i="9" s="1"/>
  <c r="F542" i="9"/>
  <c r="H541" i="9"/>
  <c r="I541" i="9" s="1"/>
  <c r="F541" i="9"/>
  <c r="H540" i="9"/>
  <c r="I540" i="9" s="1"/>
  <c r="F540" i="9"/>
  <c r="H539" i="9"/>
  <c r="I539" i="9" s="1"/>
  <c r="F539" i="9"/>
  <c r="H538" i="9"/>
  <c r="I538" i="9" s="1"/>
  <c r="F538" i="9"/>
  <c r="H537" i="9"/>
  <c r="I537" i="9" s="1"/>
  <c r="F537" i="9"/>
  <c r="H536" i="9"/>
  <c r="I536" i="9" s="1"/>
  <c r="F536" i="9"/>
  <c r="H535" i="9"/>
  <c r="I535" i="9" s="1"/>
  <c r="F535" i="9"/>
  <c r="H534" i="9"/>
  <c r="I534" i="9" s="1"/>
  <c r="F534" i="9"/>
  <c r="H533" i="9"/>
  <c r="I533" i="9" s="1"/>
  <c r="F533" i="9"/>
  <c r="H532" i="9"/>
  <c r="I532" i="9" s="1"/>
  <c r="F532" i="9"/>
  <c r="H531" i="9"/>
  <c r="I531" i="9" s="1"/>
  <c r="F531" i="9"/>
  <c r="H530" i="9"/>
  <c r="I530" i="9" s="1"/>
  <c r="F530" i="9"/>
  <c r="H529" i="9"/>
  <c r="I529" i="9" s="1"/>
  <c r="F529" i="9"/>
  <c r="H528" i="9"/>
  <c r="I528" i="9" s="1"/>
  <c r="F528" i="9"/>
  <c r="H527" i="9"/>
  <c r="I527" i="9" s="1"/>
  <c r="F527" i="9"/>
  <c r="H526" i="9"/>
  <c r="I526" i="9" s="1"/>
  <c r="F526" i="9"/>
  <c r="H525" i="9"/>
  <c r="I525" i="9" s="1"/>
  <c r="F525" i="9"/>
  <c r="H524" i="9"/>
  <c r="I524" i="9" s="1"/>
  <c r="F524" i="9"/>
  <c r="H523" i="9"/>
  <c r="I523" i="9" s="1"/>
  <c r="F523" i="9"/>
  <c r="H522" i="9"/>
  <c r="I522" i="9" s="1"/>
  <c r="F522" i="9"/>
  <c r="H521" i="9"/>
  <c r="I521" i="9" s="1"/>
  <c r="F521" i="9"/>
  <c r="H520" i="9"/>
  <c r="I520" i="9" s="1"/>
  <c r="F520" i="9"/>
  <c r="H519" i="9"/>
  <c r="I519" i="9" s="1"/>
  <c r="F519" i="9"/>
  <c r="H518" i="9"/>
  <c r="I518" i="9" s="1"/>
  <c r="F518" i="9"/>
  <c r="H517" i="9"/>
  <c r="I517" i="9" s="1"/>
  <c r="F517" i="9"/>
  <c r="H516" i="9"/>
  <c r="I516" i="9" s="1"/>
  <c r="F516" i="9"/>
  <c r="H515" i="9"/>
  <c r="I515" i="9" s="1"/>
  <c r="F515" i="9"/>
  <c r="H514" i="9"/>
  <c r="I514" i="9" s="1"/>
  <c r="F514" i="9"/>
  <c r="H513" i="9"/>
  <c r="I513" i="9" s="1"/>
  <c r="F513" i="9"/>
  <c r="H512" i="9"/>
  <c r="I512" i="9" s="1"/>
  <c r="F512" i="9"/>
  <c r="H511" i="9"/>
  <c r="I511" i="9" s="1"/>
  <c r="F511" i="9"/>
  <c r="H510" i="9"/>
  <c r="I510" i="9" s="1"/>
  <c r="F510" i="9"/>
  <c r="H509" i="9"/>
  <c r="I509" i="9" s="1"/>
  <c r="F509" i="9"/>
  <c r="H508" i="9"/>
  <c r="I508" i="9" s="1"/>
  <c r="F508" i="9"/>
  <c r="H507" i="9"/>
  <c r="I507" i="9" s="1"/>
  <c r="F507" i="9"/>
  <c r="H506" i="9"/>
  <c r="I506" i="9" s="1"/>
  <c r="F506" i="9"/>
  <c r="H505" i="9"/>
  <c r="I505" i="9" s="1"/>
  <c r="F505" i="9"/>
  <c r="H504" i="9"/>
  <c r="I504" i="9" s="1"/>
  <c r="F504" i="9"/>
  <c r="I503" i="9"/>
  <c r="H503" i="9"/>
  <c r="F503" i="9"/>
  <c r="H502" i="9"/>
  <c r="I502" i="9" s="1"/>
  <c r="F502" i="9"/>
  <c r="H501" i="9"/>
  <c r="I501" i="9" s="1"/>
  <c r="F501" i="9"/>
  <c r="H500" i="9"/>
  <c r="I500" i="9" s="1"/>
  <c r="F500" i="9"/>
  <c r="H499" i="9"/>
  <c r="I499" i="9" s="1"/>
  <c r="F499" i="9"/>
  <c r="H498" i="9"/>
  <c r="I498" i="9" s="1"/>
  <c r="F498" i="9"/>
  <c r="H497" i="9"/>
  <c r="I497" i="9" s="1"/>
  <c r="F497" i="9"/>
  <c r="H496" i="9"/>
  <c r="I496" i="9" s="1"/>
  <c r="F496" i="9"/>
  <c r="H495" i="9"/>
  <c r="I495" i="9" s="1"/>
  <c r="F495" i="9"/>
  <c r="H494" i="9"/>
  <c r="I494" i="9" s="1"/>
  <c r="F494" i="9"/>
  <c r="H493" i="9"/>
  <c r="I493" i="9" s="1"/>
  <c r="F493" i="9"/>
  <c r="H492" i="9"/>
  <c r="I492" i="9" s="1"/>
  <c r="F492" i="9"/>
  <c r="H491" i="9"/>
  <c r="I491" i="9" s="1"/>
  <c r="F491" i="9"/>
  <c r="H490" i="9"/>
  <c r="I490" i="9" s="1"/>
  <c r="F490" i="9"/>
  <c r="H489" i="9"/>
  <c r="I489" i="9" s="1"/>
  <c r="F489" i="9"/>
  <c r="H488" i="9"/>
  <c r="I488" i="9" s="1"/>
  <c r="F488" i="9"/>
  <c r="H487" i="9"/>
  <c r="I487" i="9" s="1"/>
  <c r="F487" i="9"/>
  <c r="H486" i="9"/>
  <c r="I486" i="9" s="1"/>
  <c r="F486" i="9"/>
  <c r="H485" i="9"/>
  <c r="I485" i="9" s="1"/>
  <c r="F485" i="9"/>
  <c r="H484" i="9"/>
  <c r="I484" i="9" s="1"/>
  <c r="F484" i="9"/>
  <c r="H483" i="9"/>
  <c r="I483" i="9" s="1"/>
  <c r="F483" i="9"/>
  <c r="H482" i="9"/>
  <c r="I482" i="9" s="1"/>
  <c r="F482" i="9"/>
  <c r="H481" i="9"/>
  <c r="I481" i="9" s="1"/>
  <c r="F481" i="9"/>
  <c r="H480" i="9"/>
  <c r="I480" i="9" s="1"/>
  <c r="F480" i="9"/>
  <c r="H479" i="9"/>
  <c r="I479" i="9" s="1"/>
  <c r="F479" i="9"/>
  <c r="H478" i="9"/>
  <c r="I478" i="9" s="1"/>
  <c r="F478" i="9"/>
  <c r="H477" i="9"/>
  <c r="I477" i="9" s="1"/>
  <c r="F477" i="9"/>
  <c r="H476" i="9"/>
  <c r="I476" i="9" s="1"/>
  <c r="F476" i="9"/>
  <c r="H475" i="9"/>
  <c r="I475" i="9" s="1"/>
  <c r="F475" i="9"/>
  <c r="H474" i="9"/>
  <c r="I474" i="9" s="1"/>
  <c r="F474" i="9"/>
  <c r="H473" i="9"/>
  <c r="I473" i="9" s="1"/>
  <c r="F473" i="9"/>
  <c r="H472" i="9"/>
  <c r="I472" i="9" s="1"/>
  <c r="F472" i="9"/>
  <c r="H471" i="9"/>
  <c r="I471" i="9" s="1"/>
  <c r="F471" i="9"/>
  <c r="H470" i="9"/>
  <c r="I470" i="9" s="1"/>
  <c r="F470" i="9"/>
  <c r="H469" i="9"/>
  <c r="I469" i="9" s="1"/>
  <c r="F469" i="9"/>
  <c r="H468" i="9"/>
  <c r="I468" i="9" s="1"/>
  <c r="F468" i="9"/>
  <c r="H467" i="9"/>
  <c r="I467" i="9" s="1"/>
  <c r="F467" i="9"/>
  <c r="H466" i="9"/>
  <c r="I466" i="9" s="1"/>
  <c r="F466" i="9"/>
  <c r="H465" i="9"/>
  <c r="I465" i="9" s="1"/>
  <c r="F465" i="9"/>
  <c r="H464" i="9"/>
  <c r="I464" i="9" s="1"/>
  <c r="F464" i="9"/>
  <c r="H463" i="9"/>
  <c r="I463" i="9" s="1"/>
  <c r="F463" i="9"/>
  <c r="H462" i="9"/>
  <c r="I462" i="9" s="1"/>
  <c r="F462" i="9"/>
  <c r="H461" i="9"/>
  <c r="I461" i="9" s="1"/>
  <c r="F461" i="9"/>
  <c r="H460" i="9"/>
  <c r="I460" i="9" s="1"/>
  <c r="F460" i="9"/>
  <c r="I459" i="9"/>
  <c r="H459" i="9"/>
  <c r="F459" i="9"/>
  <c r="H458" i="9"/>
  <c r="I458" i="9" s="1"/>
  <c r="F458" i="9"/>
  <c r="H457" i="9"/>
  <c r="I457" i="9" s="1"/>
  <c r="F457" i="9"/>
  <c r="H456" i="9"/>
  <c r="I456" i="9" s="1"/>
  <c r="F456" i="9"/>
  <c r="H455" i="9"/>
  <c r="I455" i="9" s="1"/>
  <c r="F455" i="9"/>
  <c r="H454" i="9"/>
  <c r="I454" i="9" s="1"/>
  <c r="F454" i="9"/>
  <c r="H453" i="9"/>
  <c r="I453" i="9" s="1"/>
  <c r="F453" i="9"/>
  <c r="H452" i="9"/>
  <c r="I452" i="9" s="1"/>
  <c r="F452" i="9"/>
  <c r="H451" i="9"/>
  <c r="I451" i="9" s="1"/>
  <c r="F451" i="9"/>
  <c r="H450" i="9"/>
  <c r="I450" i="9" s="1"/>
  <c r="F450" i="9"/>
  <c r="H449" i="9"/>
  <c r="I449" i="9" s="1"/>
  <c r="F449" i="9"/>
  <c r="H448" i="9"/>
  <c r="I448" i="9" s="1"/>
  <c r="F448" i="9"/>
  <c r="H447" i="9"/>
  <c r="I447" i="9" s="1"/>
  <c r="F447" i="9"/>
  <c r="H446" i="9"/>
  <c r="I446" i="9" s="1"/>
  <c r="F446" i="9"/>
  <c r="H445" i="9"/>
  <c r="I445" i="9" s="1"/>
  <c r="F445" i="9"/>
  <c r="H444" i="9"/>
  <c r="I444" i="9" s="1"/>
  <c r="F444" i="9"/>
  <c r="H443" i="9"/>
  <c r="I443" i="9" s="1"/>
  <c r="F443" i="9"/>
  <c r="H442" i="9"/>
  <c r="I442" i="9" s="1"/>
  <c r="F442" i="9"/>
  <c r="H441" i="9"/>
  <c r="I441" i="9" s="1"/>
  <c r="F441" i="9"/>
  <c r="H440" i="9"/>
  <c r="I440" i="9" s="1"/>
  <c r="F440" i="9"/>
  <c r="H439" i="9"/>
  <c r="I439" i="9" s="1"/>
  <c r="F439" i="9"/>
  <c r="H438" i="9"/>
  <c r="I438" i="9" s="1"/>
  <c r="F438" i="9"/>
  <c r="H437" i="9"/>
  <c r="I437" i="9" s="1"/>
  <c r="F437" i="9"/>
  <c r="H436" i="9"/>
  <c r="I436" i="9" s="1"/>
  <c r="F436" i="9"/>
  <c r="H435" i="9"/>
  <c r="I435" i="9" s="1"/>
  <c r="F435" i="9"/>
  <c r="H434" i="9"/>
  <c r="I434" i="9" s="1"/>
  <c r="F434" i="9"/>
  <c r="H433" i="9"/>
  <c r="I433" i="9" s="1"/>
  <c r="F433" i="9"/>
  <c r="H432" i="9"/>
  <c r="I432" i="9" s="1"/>
  <c r="F432" i="9"/>
  <c r="H431" i="9"/>
  <c r="I431" i="9" s="1"/>
  <c r="F431" i="9"/>
  <c r="H430" i="9"/>
  <c r="I430" i="9" s="1"/>
  <c r="F430" i="9"/>
  <c r="H429" i="9"/>
  <c r="I429" i="9" s="1"/>
  <c r="F429" i="9"/>
  <c r="H428" i="9"/>
  <c r="I428" i="9" s="1"/>
  <c r="F428" i="9"/>
  <c r="H427" i="9"/>
  <c r="I427" i="9" s="1"/>
  <c r="F427" i="9"/>
  <c r="H426" i="9"/>
  <c r="I426" i="9" s="1"/>
  <c r="F426" i="9"/>
  <c r="H425" i="9"/>
  <c r="I425" i="9" s="1"/>
  <c r="F425" i="9"/>
  <c r="H424" i="9"/>
  <c r="I424" i="9" s="1"/>
  <c r="F424" i="9"/>
  <c r="H423" i="9"/>
  <c r="I423" i="9" s="1"/>
  <c r="F423" i="9"/>
  <c r="H422" i="9"/>
  <c r="I422" i="9" s="1"/>
  <c r="F422" i="9"/>
  <c r="H421" i="9"/>
  <c r="I421" i="9" s="1"/>
  <c r="F421" i="9"/>
  <c r="H420" i="9"/>
  <c r="I420" i="9" s="1"/>
  <c r="F420" i="9"/>
  <c r="H419" i="9"/>
  <c r="I419" i="9" s="1"/>
  <c r="F419" i="9"/>
  <c r="H418" i="9"/>
  <c r="I418" i="9" s="1"/>
  <c r="F418" i="9"/>
  <c r="H417" i="9"/>
  <c r="I417" i="9" s="1"/>
  <c r="F417" i="9"/>
  <c r="H416" i="9"/>
  <c r="I416" i="9" s="1"/>
  <c r="F416" i="9"/>
  <c r="H415" i="9"/>
  <c r="I415" i="9" s="1"/>
  <c r="F415" i="9"/>
  <c r="H414" i="9"/>
  <c r="I414" i="9" s="1"/>
  <c r="F414" i="9"/>
  <c r="H413" i="9"/>
  <c r="I413" i="9" s="1"/>
  <c r="F413" i="9"/>
  <c r="H412" i="9"/>
  <c r="I412" i="9" s="1"/>
  <c r="F412" i="9"/>
  <c r="H411" i="9"/>
  <c r="I411" i="9" s="1"/>
  <c r="F411" i="9"/>
  <c r="H410" i="9"/>
  <c r="I410" i="9" s="1"/>
  <c r="F410" i="9"/>
  <c r="H409" i="9"/>
  <c r="I409" i="9" s="1"/>
  <c r="F409" i="9"/>
  <c r="H408" i="9"/>
  <c r="I408" i="9" s="1"/>
  <c r="F408" i="9"/>
  <c r="H407" i="9"/>
  <c r="I407" i="9" s="1"/>
  <c r="F407" i="9"/>
  <c r="H406" i="9"/>
  <c r="I406" i="9" s="1"/>
  <c r="F406" i="9"/>
  <c r="H405" i="9"/>
  <c r="I405" i="9" s="1"/>
  <c r="F405" i="9"/>
  <c r="H404" i="9"/>
  <c r="I404" i="9" s="1"/>
  <c r="F404" i="9"/>
  <c r="H403" i="9"/>
  <c r="I403" i="9" s="1"/>
  <c r="F403" i="9"/>
  <c r="H402" i="9"/>
  <c r="I402" i="9" s="1"/>
  <c r="F402" i="9"/>
  <c r="H401" i="9"/>
  <c r="I401" i="9" s="1"/>
  <c r="F401" i="9"/>
  <c r="H400" i="9"/>
  <c r="I400" i="9" s="1"/>
  <c r="F400" i="9"/>
  <c r="H399" i="9"/>
  <c r="I399" i="9" s="1"/>
  <c r="F399" i="9"/>
  <c r="H398" i="9"/>
  <c r="I398" i="9" s="1"/>
  <c r="F398" i="9"/>
  <c r="H397" i="9"/>
  <c r="I397" i="9" s="1"/>
  <c r="F397" i="9"/>
  <c r="H396" i="9"/>
  <c r="I396" i="9" s="1"/>
  <c r="F396" i="9"/>
  <c r="H395" i="9"/>
  <c r="I395" i="9" s="1"/>
  <c r="F395" i="9"/>
  <c r="H394" i="9"/>
  <c r="I394" i="9" s="1"/>
  <c r="F394" i="9"/>
  <c r="H393" i="9"/>
  <c r="I393" i="9" s="1"/>
  <c r="F393" i="9"/>
  <c r="H392" i="9"/>
  <c r="I392" i="9" s="1"/>
  <c r="F392" i="9"/>
  <c r="H391" i="9"/>
  <c r="I391" i="9" s="1"/>
  <c r="F391" i="9"/>
  <c r="H390" i="9"/>
  <c r="I390" i="9" s="1"/>
  <c r="F390" i="9"/>
  <c r="H389" i="9"/>
  <c r="I389" i="9" s="1"/>
  <c r="F389" i="9"/>
  <c r="H388" i="9"/>
  <c r="I388" i="9" s="1"/>
  <c r="F388" i="9"/>
  <c r="H387" i="9"/>
  <c r="I387" i="9" s="1"/>
  <c r="F387" i="9"/>
  <c r="H386" i="9"/>
  <c r="I386" i="9" s="1"/>
  <c r="F386" i="9"/>
  <c r="H385" i="9"/>
  <c r="I385" i="9" s="1"/>
  <c r="F385" i="9"/>
  <c r="H384" i="9"/>
  <c r="I384" i="9" s="1"/>
  <c r="F384" i="9"/>
  <c r="H383" i="9"/>
  <c r="I383" i="9" s="1"/>
  <c r="F383" i="9"/>
  <c r="H382" i="9"/>
  <c r="I382" i="9" s="1"/>
  <c r="F382" i="9"/>
  <c r="H381" i="9"/>
  <c r="I381" i="9" s="1"/>
  <c r="F381" i="9"/>
  <c r="H380" i="9"/>
  <c r="I380" i="9" s="1"/>
  <c r="F380" i="9"/>
  <c r="H379" i="9"/>
  <c r="I379" i="9" s="1"/>
  <c r="F379" i="9"/>
  <c r="H378" i="9"/>
  <c r="I378" i="9" s="1"/>
  <c r="F378" i="9"/>
  <c r="H377" i="9"/>
  <c r="I377" i="9" s="1"/>
  <c r="F377" i="9"/>
  <c r="H376" i="9"/>
  <c r="I376" i="9" s="1"/>
  <c r="F376" i="9"/>
  <c r="H375" i="9"/>
  <c r="I375" i="9" s="1"/>
  <c r="F375" i="9"/>
  <c r="H374" i="9"/>
  <c r="I374" i="9" s="1"/>
  <c r="F374" i="9"/>
  <c r="H373" i="9"/>
  <c r="I373" i="9" s="1"/>
  <c r="F373" i="9"/>
  <c r="H372" i="9"/>
  <c r="I372" i="9" s="1"/>
  <c r="F372" i="9"/>
  <c r="H371" i="9"/>
  <c r="I371" i="9" s="1"/>
  <c r="F371" i="9"/>
  <c r="H370" i="9"/>
  <c r="I370" i="9" s="1"/>
  <c r="F370" i="9"/>
  <c r="H369" i="9"/>
  <c r="I369" i="9" s="1"/>
  <c r="F369" i="9"/>
  <c r="H368" i="9"/>
  <c r="I368" i="9" s="1"/>
  <c r="F368" i="9"/>
  <c r="H367" i="9"/>
  <c r="I367" i="9" s="1"/>
  <c r="F367" i="9"/>
  <c r="H366" i="9"/>
  <c r="I366" i="9" s="1"/>
  <c r="F366" i="9"/>
  <c r="H365" i="9"/>
  <c r="I365" i="9" s="1"/>
  <c r="F365" i="9"/>
  <c r="H364" i="9"/>
  <c r="I364" i="9" s="1"/>
  <c r="F364" i="9"/>
  <c r="H363" i="9"/>
  <c r="I363" i="9" s="1"/>
  <c r="F363" i="9"/>
  <c r="H362" i="9"/>
  <c r="I362" i="9" s="1"/>
  <c r="F362" i="9"/>
  <c r="H361" i="9"/>
  <c r="I361" i="9" s="1"/>
  <c r="F361" i="9"/>
  <c r="H360" i="9"/>
  <c r="I360" i="9" s="1"/>
  <c r="F360" i="9"/>
  <c r="H359" i="9"/>
  <c r="I359" i="9" s="1"/>
  <c r="F359" i="9"/>
  <c r="H358" i="9"/>
  <c r="I358" i="9" s="1"/>
  <c r="F358" i="9"/>
  <c r="H357" i="9"/>
  <c r="I357" i="9" s="1"/>
  <c r="F357" i="9"/>
  <c r="H356" i="9"/>
  <c r="I356" i="9" s="1"/>
  <c r="F356" i="9"/>
  <c r="H355" i="9"/>
  <c r="I355" i="9" s="1"/>
  <c r="F355" i="9"/>
  <c r="H354" i="9"/>
  <c r="I354" i="9" s="1"/>
  <c r="F354" i="9"/>
  <c r="H353" i="9"/>
  <c r="I353" i="9" s="1"/>
  <c r="F353" i="9"/>
  <c r="H352" i="9"/>
  <c r="I352" i="9" s="1"/>
  <c r="F352" i="9"/>
  <c r="H351" i="9"/>
  <c r="I351" i="9" s="1"/>
  <c r="F351" i="9"/>
  <c r="H350" i="9"/>
  <c r="I350" i="9" s="1"/>
  <c r="F350" i="9"/>
  <c r="H349" i="9"/>
  <c r="I349" i="9" s="1"/>
  <c r="F349" i="9"/>
  <c r="H348" i="9"/>
  <c r="I348" i="9" s="1"/>
  <c r="F348" i="9"/>
  <c r="H347" i="9"/>
  <c r="I347" i="9" s="1"/>
  <c r="F347" i="9"/>
  <c r="H346" i="9"/>
  <c r="I346" i="9" s="1"/>
  <c r="F346" i="9"/>
  <c r="H345" i="9"/>
  <c r="I345" i="9" s="1"/>
  <c r="F345" i="9"/>
  <c r="H344" i="9"/>
  <c r="I344" i="9" s="1"/>
  <c r="F344" i="9"/>
  <c r="H343" i="9"/>
  <c r="I343" i="9" s="1"/>
  <c r="F343" i="9"/>
  <c r="H342" i="9"/>
  <c r="I342" i="9" s="1"/>
  <c r="F342" i="9"/>
  <c r="H341" i="9"/>
  <c r="I341" i="9" s="1"/>
  <c r="F341" i="9"/>
  <c r="H340" i="9"/>
  <c r="I340" i="9" s="1"/>
  <c r="F340" i="9"/>
  <c r="I339" i="9"/>
  <c r="H339" i="9"/>
  <c r="F339" i="9"/>
  <c r="H338" i="9"/>
  <c r="I338" i="9" s="1"/>
  <c r="F338" i="9"/>
  <c r="H337" i="9"/>
  <c r="I337" i="9" s="1"/>
  <c r="F337" i="9"/>
  <c r="H336" i="9"/>
  <c r="I336" i="9" s="1"/>
  <c r="F336" i="9"/>
  <c r="H335" i="9"/>
  <c r="I335" i="9" s="1"/>
  <c r="F335" i="9"/>
  <c r="H334" i="9"/>
  <c r="I334" i="9" s="1"/>
  <c r="F334" i="9"/>
  <c r="H333" i="9"/>
  <c r="I333" i="9" s="1"/>
  <c r="F333" i="9"/>
  <c r="H332" i="9"/>
  <c r="I332" i="9" s="1"/>
  <c r="F332" i="9"/>
  <c r="H331" i="9"/>
  <c r="I331" i="9" s="1"/>
  <c r="F331" i="9"/>
  <c r="H330" i="9"/>
  <c r="I330" i="9" s="1"/>
  <c r="F330" i="9"/>
  <c r="H329" i="9"/>
  <c r="I329" i="9" s="1"/>
  <c r="F329" i="9"/>
  <c r="H328" i="9"/>
  <c r="I328" i="9" s="1"/>
  <c r="F328" i="9"/>
  <c r="H327" i="9"/>
  <c r="I327" i="9" s="1"/>
  <c r="F327" i="9"/>
  <c r="H326" i="9"/>
  <c r="I326" i="9" s="1"/>
  <c r="F326" i="9"/>
  <c r="H325" i="9"/>
  <c r="I325" i="9" s="1"/>
  <c r="F325" i="9"/>
  <c r="H324" i="9"/>
  <c r="I324" i="9" s="1"/>
  <c r="F324" i="9"/>
  <c r="H323" i="9"/>
  <c r="I323" i="9" s="1"/>
  <c r="F323" i="9"/>
  <c r="H322" i="9"/>
  <c r="I322" i="9" s="1"/>
  <c r="F322" i="9"/>
  <c r="H321" i="9"/>
  <c r="I321" i="9" s="1"/>
  <c r="F321" i="9"/>
  <c r="H320" i="9"/>
  <c r="I320" i="9" s="1"/>
  <c r="F320" i="9"/>
  <c r="H319" i="9"/>
  <c r="I319" i="9" s="1"/>
  <c r="F319" i="9"/>
  <c r="H318" i="9"/>
  <c r="I318" i="9" s="1"/>
  <c r="F318" i="9"/>
  <c r="H317" i="9"/>
  <c r="I317" i="9" s="1"/>
  <c r="F317" i="9"/>
  <c r="H316" i="9"/>
  <c r="I316" i="9" s="1"/>
  <c r="F316" i="9"/>
  <c r="H315" i="9"/>
  <c r="I315" i="9" s="1"/>
  <c r="F315" i="9"/>
  <c r="I314" i="9"/>
  <c r="H314" i="9"/>
  <c r="F314" i="9"/>
  <c r="H313" i="9"/>
  <c r="I313" i="9" s="1"/>
  <c r="F313" i="9"/>
  <c r="H312" i="9"/>
  <c r="I312" i="9" s="1"/>
  <c r="F312" i="9"/>
  <c r="H311" i="9"/>
  <c r="I311" i="9" s="1"/>
  <c r="F311" i="9"/>
  <c r="H310" i="9"/>
  <c r="I310" i="9" s="1"/>
  <c r="F310" i="9"/>
  <c r="H309" i="9"/>
  <c r="I309" i="9" s="1"/>
  <c r="F309" i="9"/>
  <c r="H308" i="9"/>
  <c r="I308" i="9" s="1"/>
  <c r="F308" i="9"/>
  <c r="H307" i="9"/>
  <c r="I307" i="9" s="1"/>
  <c r="F307" i="9"/>
  <c r="H306" i="9"/>
  <c r="I306" i="9" s="1"/>
  <c r="F306" i="9"/>
  <c r="H305" i="9"/>
  <c r="I305" i="9" s="1"/>
  <c r="F305" i="9"/>
  <c r="H304" i="9"/>
  <c r="I304" i="9" s="1"/>
  <c r="F304" i="9"/>
  <c r="I303" i="9"/>
  <c r="H303" i="9"/>
  <c r="F303" i="9"/>
  <c r="H302" i="9"/>
  <c r="I302" i="9" s="1"/>
  <c r="F302" i="9"/>
  <c r="H301" i="9"/>
  <c r="I301" i="9" s="1"/>
  <c r="F301" i="9"/>
  <c r="H300" i="9"/>
  <c r="I300" i="9" s="1"/>
  <c r="F300" i="9"/>
  <c r="H299" i="9"/>
  <c r="I299" i="9" s="1"/>
  <c r="F299" i="9"/>
  <c r="H298" i="9"/>
  <c r="I298" i="9" s="1"/>
  <c r="F298" i="9"/>
  <c r="H297" i="9"/>
  <c r="I297" i="9" s="1"/>
  <c r="F297" i="9"/>
  <c r="H296" i="9"/>
  <c r="I296" i="9" s="1"/>
  <c r="F296" i="9"/>
  <c r="H295" i="9"/>
  <c r="I295" i="9" s="1"/>
  <c r="F295" i="9"/>
  <c r="H294" i="9"/>
  <c r="I294" i="9" s="1"/>
  <c r="F294" i="9"/>
  <c r="H293" i="9"/>
  <c r="I293" i="9" s="1"/>
  <c r="F293" i="9"/>
  <c r="H292" i="9"/>
  <c r="I292" i="9" s="1"/>
  <c r="F292" i="9"/>
  <c r="H291" i="9"/>
  <c r="I291" i="9" s="1"/>
  <c r="F291" i="9"/>
  <c r="H290" i="9"/>
  <c r="I290" i="9" s="1"/>
  <c r="F290" i="9"/>
  <c r="H289" i="9"/>
  <c r="I289" i="9" s="1"/>
  <c r="F289" i="9"/>
  <c r="H288" i="9"/>
  <c r="I288" i="9" s="1"/>
  <c r="F288" i="9"/>
  <c r="H287" i="9"/>
  <c r="I287" i="9" s="1"/>
  <c r="F287" i="9"/>
  <c r="H286" i="9"/>
  <c r="I286" i="9" s="1"/>
  <c r="F286" i="9"/>
  <c r="H285" i="9"/>
  <c r="I285" i="9" s="1"/>
  <c r="F285" i="9"/>
  <c r="H284" i="9"/>
  <c r="I284" i="9" s="1"/>
  <c r="F284" i="9"/>
  <c r="H283" i="9"/>
  <c r="I283" i="9" s="1"/>
  <c r="F283" i="9"/>
  <c r="H282" i="9"/>
  <c r="I282" i="9" s="1"/>
  <c r="F282" i="9"/>
  <c r="H281" i="9"/>
  <c r="I281" i="9" s="1"/>
  <c r="F281" i="9"/>
  <c r="H280" i="9"/>
  <c r="I280" i="9" s="1"/>
  <c r="F280" i="9"/>
  <c r="H279" i="9"/>
  <c r="I279" i="9" s="1"/>
  <c r="F279" i="9"/>
  <c r="H278" i="9"/>
  <c r="I278" i="9" s="1"/>
  <c r="F278" i="9"/>
  <c r="H277" i="9"/>
  <c r="I277" i="9" s="1"/>
  <c r="F277" i="9"/>
  <c r="H276" i="9"/>
  <c r="I276" i="9" s="1"/>
  <c r="F276" i="9"/>
  <c r="H275" i="9"/>
  <c r="I275" i="9" s="1"/>
  <c r="F275" i="9"/>
  <c r="H274" i="9"/>
  <c r="I274" i="9" s="1"/>
  <c r="F274" i="9"/>
  <c r="H273" i="9"/>
  <c r="I273" i="9" s="1"/>
  <c r="F273" i="9"/>
  <c r="H272" i="9"/>
  <c r="I272" i="9" s="1"/>
  <c r="F272" i="9"/>
  <c r="H271" i="9"/>
  <c r="I271" i="9" s="1"/>
  <c r="F271" i="9"/>
  <c r="H270" i="9"/>
  <c r="I270" i="9" s="1"/>
  <c r="F270" i="9"/>
  <c r="H269" i="9"/>
  <c r="I269" i="9" s="1"/>
  <c r="F269" i="9"/>
  <c r="H268" i="9"/>
  <c r="I268" i="9" s="1"/>
  <c r="F268" i="9"/>
  <c r="H267" i="9"/>
  <c r="I267" i="9" s="1"/>
  <c r="F267" i="9"/>
  <c r="H266" i="9"/>
  <c r="I266" i="9" s="1"/>
  <c r="F266" i="9"/>
  <c r="H265" i="9"/>
  <c r="I265" i="9" s="1"/>
  <c r="F265" i="9"/>
  <c r="H264" i="9"/>
  <c r="I264" i="9" s="1"/>
  <c r="F264" i="9"/>
  <c r="H263" i="9"/>
  <c r="I263" i="9" s="1"/>
  <c r="F263" i="9"/>
  <c r="H262" i="9"/>
  <c r="I262" i="9" s="1"/>
  <c r="F262" i="9"/>
  <c r="H261" i="9"/>
  <c r="I261" i="9" s="1"/>
  <c r="F261" i="9"/>
  <c r="H260" i="9"/>
  <c r="I260" i="9" s="1"/>
  <c r="F260" i="9"/>
  <c r="H259" i="9"/>
  <c r="I259" i="9" s="1"/>
  <c r="F259" i="9"/>
  <c r="H258" i="9"/>
  <c r="I258" i="9" s="1"/>
  <c r="F258" i="9"/>
  <c r="H257" i="9"/>
  <c r="I257" i="9" s="1"/>
  <c r="F257" i="9"/>
  <c r="H256" i="9"/>
  <c r="I256" i="9" s="1"/>
  <c r="F256" i="9"/>
  <c r="H255" i="9"/>
  <c r="I255" i="9" s="1"/>
  <c r="F255" i="9"/>
  <c r="H254" i="9"/>
  <c r="I254" i="9" s="1"/>
  <c r="F254" i="9"/>
  <c r="H253" i="9"/>
  <c r="I253" i="9" s="1"/>
  <c r="F253" i="9"/>
  <c r="I252" i="9"/>
  <c r="H252" i="9"/>
  <c r="F252" i="9"/>
  <c r="H251" i="9"/>
  <c r="I251" i="9" s="1"/>
  <c r="F251" i="9"/>
  <c r="H250" i="9"/>
  <c r="I250" i="9" s="1"/>
  <c r="F250" i="9"/>
  <c r="H249" i="9"/>
  <c r="I249" i="9" s="1"/>
  <c r="F249" i="9"/>
  <c r="H248" i="9"/>
  <c r="I248" i="9" s="1"/>
  <c r="F248" i="9"/>
  <c r="H247" i="9"/>
  <c r="I247" i="9" s="1"/>
  <c r="F247" i="9"/>
  <c r="H246" i="9"/>
  <c r="I246" i="9" s="1"/>
  <c r="F246" i="9"/>
  <c r="H245" i="9"/>
  <c r="I245" i="9" s="1"/>
  <c r="F245" i="9"/>
  <c r="H244" i="9"/>
  <c r="I244" i="9" s="1"/>
  <c r="F244" i="9"/>
  <c r="H243" i="9"/>
  <c r="I243" i="9" s="1"/>
  <c r="F243" i="9"/>
  <c r="H242" i="9"/>
  <c r="I242" i="9" s="1"/>
  <c r="F242" i="9"/>
  <c r="H241" i="9"/>
  <c r="I241" i="9" s="1"/>
  <c r="F241" i="9"/>
  <c r="H240" i="9"/>
  <c r="I240" i="9" s="1"/>
  <c r="F240" i="9"/>
  <c r="H239" i="9"/>
  <c r="I239" i="9" s="1"/>
  <c r="F239" i="9"/>
  <c r="H238" i="9"/>
  <c r="I238" i="9" s="1"/>
  <c r="F238" i="9"/>
  <c r="H237" i="9"/>
  <c r="I237" i="9" s="1"/>
  <c r="F237" i="9"/>
  <c r="I236" i="9"/>
  <c r="H236" i="9"/>
  <c r="F236" i="9"/>
  <c r="H235" i="9"/>
  <c r="I235" i="9" s="1"/>
  <c r="F235" i="9"/>
  <c r="H234" i="9"/>
  <c r="I234" i="9" s="1"/>
  <c r="F234" i="9"/>
  <c r="H233" i="9"/>
  <c r="I233" i="9" s="1"/>
  <c r="F233" i="9"/>
  <c r="H232" i="9"/>
  <c r="I232" i="9" s="1"/>
  <c r="F232" i="9"/>
  <c r="H231" i="9"/>
  <c r="I231" i="9" s="1"/>
  <c r="F231" i="9"/>
  <c r="H230" i="9"/>
  <c r="I230" i="9" s="1"/>
  <c r="F230" i="9"/>
  <c r="I229" i="9"/>
  <c r="H229" i="9"/>
  <c r="F229" i="9"/>
  <c r="H228" i="9"/>
  <c r="I228" i="9" s="1"/>
  <c r="F228" i="9"/>
  <c r="H227" i="9"/>
  <c r="I227" i="9" s="1"/>
  <c r="F227" i="9"/>
  <c r="H226" i="9"/>
  <c r="I226" i="9" s="1"/>
  <c r="F226" i="9"/>
  <c r="H225" i="9"/>
  <c r="I225" i="9" s="1"/>
  <c r="F225" i="9"/>
  <c r="H224" i="9"/>
  <c r="I224" i="9" s="1"/>
  <c r="F224" i="9"/>
  <c r="H223" i="9"/>
  <c r="I223" i="9" s="1"/>
  <c r="F223" i="9"/>
  <c r="H222" i="9"/>
  <c r="I222" i="9" s="1"/>
  <c r="F222" i="9"/>
  <c r="H221" i="9"/>
  <c r="I221" i="9" s="1"/>
  <c r="F221" i="9"/>
  <c r="H220" i="9"/>
  <c r="I220" i="9" s="1"/>
  <c r="F220" i="9"/>
  <c r="H219" i="9"/>
  <c r="I219" i="9" s="1"/>
  <c r="F219" i="9"/>
  <c r="H218" i="9"/>
  <c r="I218" i="9" s="1"/>
  <c r="F218" i="9"/>
  <c r="H217" i="9"/>
  <c r="I217" i="9" s="1"/>
  <c r="F217" i="9"/>
  <c r="H216" i="9"/>
  <c r="I216" i="9" s="1"/>
  <c r="F216" i="9"/>
  <c r="H215" i="9"/>
  <c r="I215" i="9" s="1"/>
  <c r="F215" i="9"/>
  <c r="H214" i="9"/>
  <c r="I214" i="9" s="1"/>
  <c r="F214" i="9"/>
  <c r="H213" i="9"/>
  <c r="I213" i="9" s="1"/>
  <c r="F213" i="9"/>
  <c r="H212" i="9"/>
  <c r="I212" i="9" s="1"/>
  <c r="F212" i="9"/>
  <c r="H211" i="9"/>
  <c r="I211" i="9" s="1"/>
  <c r="F211" i="9"/>
  <c r="H210" i="9"/>
  <c r="I210" i="9" s="1"/>
  <c r="F210" i="9"/>
  <c r="H209" i="9"/>
  <c r="I209" i="9" s="1"/>
  <c r="F209" i="9"/>
  <c r="H208" i="9"/>
  <c r="I208" i="9" s="1"/>
  <c r="F208" i="9"/>
  <c r="H207" i="9"/>
  <c r="I207" i="9" s="1"/>
  <c r="F207" i="9"/>
  <c r="H206" i="9"/>
  <c r="I206" i="9" s="1"/>
  <c r="F206" i="9"/>
  <c r="H205" i="9"/>
  <c r="I205" i="9" s="1"/>
  <c r="F205" i="9"/>
  <c r="H204" i="9"/>
  <c r="I204" i="9" s="1"/>
  <c r="F204" i="9"/>
  <c r="H203" i="9"/>
  <c r="I203" i="9" s="1"/>
  <c r="F203" i="9"/>
  <c r="I202" i="9"/>
  <c r="H202" i="9"/>
  <c r="F202" i="9"/>
  <c r="H201" i="9"/>
  <c r="I201" i="9" s="1"/>
  <c r="F201" i="9"/>
  <c r="H200" i="9"/>
  <c r="I200" i="9" s="1"/>
  <c r="F200" i="9"/>
  <c r="H199" i="9"/>
  <c r="I199" i="9" s="1"/>
  <c r="F199" i="9"/>
  <c r="H198" i="9"/>
  <c r="I198" i="9" s="1"/>
  <c r="F198" i="9"/>
  <c r="I197" i="9"/>
  <c r="H197" i="9"/>
  <c r="F197" i="9"/>
  <c r="H196" i="9"/>
  <c r="I196" i="9" s="1"/>
  <c r="F196" i="9"/>
  <c r="H195" i="9"/>
  <c r="I195" i="9" s="1"/>
  <c r="F195" i="9"/>
  <c r="H194" i="9"/>
  <c r="I194" i="9" s="1"/>
  <c r="F194" i="9"/>
  <c r="H193" i="9"/>
  <c r="I193" i="9" s="1"/>
  <c r="F193" i="9"/>
  <c r="H192" i="9"/>
  <c r="I192" i="9" s="1"/>
  <c r="F192" i="9"/>
  <c r="H191" i="9"/>
  <c r="I191" i="9" s="1"/>
  <c r="F191" i="9"/>
  <c r="H190" i="9"/>
  <c r="I190" i="9" s="1"/>
  <c r="F190" i="9"/>
  <c r="I189" i="9"/>
  <c r="H189" i="9"/>
  <c r="F189" i="9"/>
  <c r="H188" i="9"/>
  <c r="I188" i="9" s="1"/>
  <c r="F188" i="9"/>
  <c r="H187" i="9"/>
  <c r="I187" i="9" s="1"/>
  <c r="F187" i="9"/>
  <c r="H186" i="9"/>
  <c r="I186" i="9" s="1"/>
  <c r="F186" i="9"/>
  <c r="H185" i="9"/>
  <c r="I185" i="9" s="1"/>
  <c r="F185" i="9"/>
  <c r="H184" i="9"/>
  <c r="I184" i="9" s="1"/>
  <c r="F184" i="9"/>
  <c r="H183" i="9"/>
  <c r="I183" i="9" s="1"/>
  <c r="F183" i="9"/>
  <c r="H182" i="9"/>
  <c r="I182" i="9" s="1"/>
  <c r="F182" i="9"/>
  <c r="H181" i="9"/>
  <c r="I181" i="9" s="1"/>
  <c r="F181" i="9"/>
  <c r="H180" i="9"/>
  <c r="I180" i="9" s="1"/>
  <c r="F180" i="9"/>
  <c r="H179" i="9"/>
  <c r="I179" i="9" s="1"/>
  <c r="F179" i="9"/>
  <c r="H178" i="9"/>
  <c r="I178" i="9" s="1"/>
  <c r="F178" i="9"/>
  <c r="H177" i="9"/>
  <c r="I177" i="9" s="1"/>
  <c r="F177" i="9"/>
  <c r="H176" i="9"/>
  <c r="I176" i="9" s="1"/>
  <c r="F176" i="9"/>
  <c r="H175" i="9"/>
  <c r="I175" i="9" s="1"/>
  <c r="F175" i="9"/>
  <c r="H174" i="9"/>
  <c r="I174" i="9" s="1"/>
  <c r="F174" i="9"/>
  <c r="H173" i="9"/>
  <c r="I173" i="9" s="1"/>
  <c r="F173" i="9"/>
  <c r="H172" i="9"/>
  <c r="I172" i="9" s="1"/>
  <c r="F172" i="9"/>
  <c r="H171" i="9"/>
  <c r="I171" i="9" s="1"/>
  <c r="F171" i="9"/>
  <c r="I170" i="9"/>
  <c r="H170" i="9"/>
  <c r="F170" i="9"/>
  <c r="H169" i="9"/>
  <c r="I169" i="9" s="1"/>
  <c r="F169" i="9"/>
  <c r="H168" i="9"/>
  <c r="I168" i="9" s="1"/>
  <c r="F168" i="9"/>
  <c r="H167" i="9"/>
  <c r="I167" i="9" s="1"/>
  <c r="F167" i="9"/>
  <c r="H166" i="9"/>
  <c r="I166" i="9" s="1"/>
  <c r="F166" i="9"/>
  <c r="I165" i="9"/>
  <c r="H165" i="9"/>
  <c r="F165" i="9"/>
  <c r="H164" i="9"/>
  <c r="I164" i="9" s="1"/>
  <c r="F164" i="9"/>
  <c r="H163" i="9"/>
  <c r="I163" i="9" s="1"/>
  <c r="F163" i="9"/>
  <c r="H162" i="9"/>
  <c r="I162" i="9" s="1"/>
  <c r="F162" i="9"/>
  <c r="H161" i="9"/>
  <c r="I161" i="9" s="1"/>
  <c r="F161" i="9"/>
  <c r="H160" i="9"/>
  <c r="I160" i="9" s="1"/>
  <c r="F160" i="9"/>
  <c r="H159" i="9"/>
  <c r="I159" i="9" s="1"/>
  <c r="F159" i="9"/>
  <c r="H158" i="9"/>
  <c r="I158" i="9" s="1"/>
  <c r="F158" i="9"/>
  <c r="I157" i="9"/>
  <c r="H157" i="9"/>
  <c r="F157" i="9"/>
  <c r="H156" i="9"/>
  <c r="I156" i="9" s="1"/>
  <c r="F156" i="9"/>
  <c r="H155" i="9"/>
  <c r="I155" i="9" s="1"/>
  <c r="F155" i="9"/>
  <c r="H154" i="9"/>
  <c r="I154" i="9" s="1"/>
  <c r="F154" i="9"/>
  <c r="H153" i="9"/>
  <c r="I153" i="9" s="1"/>
  <c r="F153" i="9"/>
  <c r="I152" i="9"/>
  <c r="H152" i="9"/>
  <c r="F152" i="9"/>
  <c r="H151" i="9"/>
  <c r="I151" i="9" s="1"/>
  <c r="F151" i="9"/>
  <c r="H150" i="9"/>
  <c r="I150" i="9" s="1"/>
  <c r="F150" i="9"/>
  <c r="H149" i="9"/>
  <c r="I149" i="9" s="1"/>
  <c r="F149" i="9"/>
  <c r="H148" i="9"/>
  <c r="I148" i="9" s="1"/>
  <c r="F148" i="9"/>
  <c r="H147" i="9"/>
  <c r="I147" i="9" s="1"/>
  <c r="F147" i="9"/>
  <c r="H146" i="9"/>
  <c r="I146" i="9" s="1"/>
  <c r="F146" i="9"/>
  <c r="H145" i="9"/>
  <c r="I145" i="9" s="1"/>
  <c r="F145" i="9"/>
  <c r="H144" i="9"/>
  <c r="I144" i="9" s="1"/>
  <c r="F144" i="9"/>
  <c r="H143" i="9"/>
  <c r="I143" i="9" s="1"/>
  <c r="F143" i="9"/>
  <c r="H142" i="9"/>
  <c r="I142" i="9" s="1"/>
  <c r="F142" i="9"/>
  <c r="H141" i="9"/>
  <c r="I141" i="9" s="1"/>
  <c r="F141" i="9"/>
  <c r="H140" i="9"/>
  <c r="I140" i="9" s="1"/>
  <c r="F140" i="9"/>
  <c r="H139" i="9"/>
  <c r="I139" i="9" s="1"/>
  <c r="F139" i="9"/>
  <c r="I138" i="9"/>
  <c r="H138" i="9"/>
  <c r="F138" i="9"/>
  <c r="H137" i="9"/>
  <c r="I137" i="9" s="1"/>
  <c r="F137" i="9"/>
  <c r="H136" i="9"/>
  <c r="I136" i="9" s="1"/>
  <c r="F136" i="9"/>
  <c r="H135" i="9"/>
  <c r="I135" i="9" s="1"/>
  <c r="F135" i="9"/>
  <c r="H134" i="9"/>
  <c r="I134" i="9" s="1"/>
  <c r="F134" i="9"/>
  <c r="I133" i="9"/>
  <c r="H133" i="9"/>
  <c r="F133" i="9"/>
  <c r="H132" i="9"/>
  <c r="I132" i="9" s="1"/>
  <c r="F132" i="9"/>
  <c r="H131" i="9"/>
  <c r="I131" i="9" s="1"/>
  <c r="F131" i="9"/>
  <c r="I130" i="9"/>
  <c r="H130" i="9"/>
  <c r="F130" i="9"/>
  <c r="H129" i="9"/>
  <c r="I129" i="9" s="1"/>
  <c r="F129" i="9"/>
  <c r="I128" i="9"/>
  <c r="H128" i="9"/>
  <c r="F128" i="9"/>
  <c r="H127" i="9"/>
  <c r="I127" i="9" s="1"/>
  <c r="F127" i="9"/>
  <c r="H126" i="9"/>
  <c r="I126" i="9" s="1"/>
  <c r="F126" i="9"/>
  <c r="I125" i="9"/>
  <c r="H125" i="9"/>
  <c r="F125" i="9"/>
  <c r="H124" i="9"/>
  <c r="I124" i="9" s="1"/>
  <c r="F124" i="9"/>
  <c r="H123" i="9"/>
  <c r="I123" i="9" s="1"/>
  <c r="F123" i="9"/>
  <c r="H122" i="9"/>
  <c r="I122" i="9" s="1"/>
  <c r="F122" i="9"/>
  <c r="H121" i="9"/>
  <c r="I121" i="9" s="1"/>
  <c r="F121" i="9"/>
  <c r="H120" i="9"/>
  <c r="I120" i="9" s="1"/>
  <c r="F120" i="9"/>
  <c r="H119" i="9"/>
  <c r="I119" i="9" s="1"/>
  <c r="F119" i="9"/>
  <c r="H118" i="9"/>
  <c r="I118" i="9" s="1"/>
  <c r="F118" i="9"/>
  <c r="H117" i="9"/>
  <c r="I117" i="9" s="1"/>
  <c r="F117" i="9"/>
  <c r="H116" i="9"/>
  <c r="I116" i="9" s="1"/>
  <c r="F116" i="9"/>
  <c r="H115" i="9"/>
  <c r="I115" i="9" s="1"/>
  <c r="F115" i="9"/>
  <c r="H114" i="9"/>
  <c r="I114" i="9" s="1"/>
  <c r="F114" i="9"/>
  <c r="H113" i="9"/>
  <c r="I113" i="9" s="1"/>
  <c r="F113" i="9"/>
  <c r="H112" i="9"/>
  <c r="I112" i="9" s="1"/>
  <c r="F112" i="9"/>
  <c r="H111" i="9"/>
  <c r="I111" i="9" s="1"/>
  <c r="F111" i="9"/>
  <c r="H110" i="9"/>
  <c r="I110" i="9" s="1"/>
  <c r="F110" i="9"/>
  <c r="I109" i="9"/>
  <c r="H109" i="9"/>
  <c r="F109" i="9"/>
  <c r="H108" i="9"/>
  <c r="I108" i="9" s="1"/>
  <c r="F108" i="9"/>
  <c r="H107" i="9"/>
  <c r="I107" i="9" s="1"/>
  <c r="F107" i="9"/>
  <c r="I106" i="9"/>
  <c r="H106" i="9"/>
  <c r="F106" i="9"/>
  <c r="H105" i="9"/>
  <c r="I105" i="9" s="1"/>
  <c r="F105" i="9"/>
  <c r="I104" i="9"/>
  <c r="H104" i="9"/>
  <c r="F104" i="9"/>
  <c r="H103" i="9"/>
  <c r="I103" i="9" s="1"/>
  <c r="F103" i="9"/>
  <c r="H102" i="9"/>
  <c r="I102" i="9" s="1"/>
  <c r="F102" i="9"/>
  <c r="I101" i="9"/>
  <c r="H101" i="9"/>
  <c r="F101" i="9"/>
  <c r="H100" i="9"/>
  <c r="I100" i="9" s="1"/>
  <c r="F100" i="9"/>
  <c r="H99" i="9"/>
  <c r="I99" i="9" s="1"/>
  <c r="F99" i="9"/>
  <c r="I98" i="9"/>
  <c r="H98" i="9"/>
  <c r="F98" i="9"/>
  <c r="H97" i="9"/>
  <c r="I97" i="9" s="1"/>
  <c r="F97" i="9"/>
  <c r="I96" i="9"/>
  <c r="H96" i="9"/>
  <c r="F96" i="9"/>
  <c r="H95" i="9"/>
  <c r="I95" i="9" s="1"/>
  <c r="F95" i="9"/>
  <c r="H94" i="9"/>
  <c r="I94" i="9" s="1"/>
  <c r="F94" i="9"/>
  <c r="I93" i="9"/>
  <c r="H93" i="9"/>
  <c r="F93" i="9"/>
  <c r="H92" i="9"/>
  <c r="I92" i="9" s="1"/>
  <c r="F92" i="9"/>
  <c r="H91" i="9"/>
  <c r="I91" i="9" s="1"/>
  <c r="F91" i="9"/>
  <c r="H90" i="9"/>
  <c r="I90" i="9" s="1"/>
  <c r="F90" i="9"/>
  <c r="H89" i="9"/>
  <c r="I89" i="9" s="1"/>
  <c r="F89" i="9"/>
  <c r="H88" i="9"/>
  <c r="I88" i="9" s="1"/>
  <c r="F88" i="9"/>
  <c r="H87" i="9"/>
  <c r="I87" i="9" s="1"/>
  <c r="F87" i="9"/>
  <c r="H86" i="9"/>
  <c r="I86" i="9" s="1"/>
  <c r="F86" i="9"/>
  <c r="H85" i="9"/>
  <c r="I85" i="9" s="1"/>
  <c r="F85" i="9"/>
  <c r="H84" i="9"/>
  <c r="I84" i="9" s="1"/>
  <c r="F84" i="9"/>
  <c r="H83" i="9"/>
  <c r="I83" i="9" s="1"/>
  <c r="F83" i="9"/>
  <c r="I82" i="9"/>
  <c r="H82" i="9"/>
  <c r="F82" i="9"/>
  <c r="H81" i="9"/>
  <c r="I81" i="9" s="1"/>
  <c r="F81" i="9"/>
  <c r="H80" i="9"/>
  <c r="I80" i="9" s="1"/>
  <c r="F80" i="9"/>
  <c r="H79" i="9"/>
  <c r="I79" i="9" s="1"/>
  <c r="F79" i="9"/>
  <c r="H78" i="9"/>
  <c r="I78" i="9" s="1"/>
  <c r="F78" i="9"/>
  <c r="H77" i="9"/>
  <c r="I77" i="9" s="1"/>
  <c r="F77" i="9"/>
  <c r="H76" i="9"/>
  <c r="I76" i="9" s="1"/>
  <c r="F76" i="9"/>
  <c r="H75" i="9"/>
  <c r="I75" i="9" s="1"/>
  <c r="F75" i="9"/>
  <c r="I74" i="9"/>
  <c r="H74" i="9"/>
  <c r="F74" i="9"/>
  <c r="H73" i="9"/>
  <c r="I73" i="9" s="1"/>
  <c r="F73" i="9"/>
  <c r="H72" i="9"/>
  <c r="I72" i="9" s="1"/>
  <c r="F72" i="9"/>
  <c r="H71" i="9"/>
  <c r="I71" i="9" s="1"/>
  <c r="F71" i="9"/>
  <c r="H70" i="9"/>
  <c r="I70" i="9" s="1"/>
  <c r="F70" i="9"/>
  <c r="H69" i="9"/>
  <c r="I69" i="9" s="1"/>
  <c r="F69" i="9"/>
  <c r="H68" i="9"/>
  <c r="I68" i="9" s="1"/>
  <c r="F68" i="9"/>
  <c r="H67" i="9"/>
  <c r="I67" i="9" s="1"/>
  <c r="F67" i="9"/>
  <c r="I66" i="9"/>
  <c r="H66" i="9"/>
  <c r="F66" i="9"/>
  <c r="H65" i="9"/>
  <c r="I65" i="9" s="1"/>
  <c r="F65" i="9"/>
  <c r="H64" i="9"/>
  <c r="I64" i="9" s="1"/>
  <c r="F64" i="9"/>
  <c r="H63" i="9"/>
  <c r="I63" i="9" s="1"/>
  <c r="F63" i="9"/>
  <c r="H62" i="9"/>
  <c r="I62" i="9" s="1"/>
  <c r="F62" i="9"/>
  <c r="I61" i="9"/>
  <c r="H61" i="9"/>
  <c r="F61" i="9"/>
  <c r="H60" i="9"/>
  <c r="I60" i="9" s="1"/>
  <c r="F60" i="9"/>
  <c r="H59" i="9"/>
  <c r="I59" i="9" s="1"/>
  <c r="F59" i="9"/>
  <c r="H58" i="9"/>
  <c r="I58" i="9" s="1"/>
  <c r="F58" i="9"/>
  <c r="H57" i="9"/>
  <c r="I57" i="9" s="1"/>
  <c r="F57" i="9"/>
  <c r="I56" i="9"/>
  <c r="H56" i="9"/>
  <c r="F56" i="9"/>
  <c r="H55" i="9"/>
  <c r="I55" i="9" s="1"/>
  <c r="F55" i="9"/>
  <c r="H54" i="9"/>
  <c r="I54" i="9" s="1"/>
  <c r="F54" i="9"/>
  <c r="H53" i="9"/>
  <c r="I53" i="9" s="1"/>
  <c r="F53" i="9"/>
  <c r="H52" i="9"/>
  <c r="I52" i="9" s="1"/>
  <c r="F52" i="9"/>
  <c r="H51" i="9"/>
  <c r="I51" i="9" s="1"/>
  <c r="F51" i="9"/>
  <c r="I50" i="9"/>
  <c r="H50" i="9"/>
  <c r="F50" i="9"/>
  <c r="H49" i="9"/>
  <c r="I49" i="9" s="1"/>
  <c r="F49" i="9"/>
  <c r="H48" i="9"/>
  <c r="I48" i="9" s="1"/>
  <c r="F48" i="9"/>
  <c r="H47" i="9"/>
  <c r="I47" i="9" s="1"/>
  <c r="F47" i="9"/>
  <c r="H46" i="9"/>
  <c r="I46" i="9" s="1"/>
  <c r="F46" i="9"/>
  <c r="I45" i="9"/>
  <c r="H45" i="9"/>
  <c r="F45" i="9"/>
  <c r="H44" i="9"/>
  <c r="I44" i="9" s="1"/>
  <c r="F44" i="9"/>
  <c r="H43" i="9"/>
  <c r="I43" i="9" s="1"/>
  <c r="F43" i="9"/>
  <c r="H42" i="9"/>
  <c r="I42" i="9" s="1"/>
  <c r="F42" i="9"/>
  <c r="H41" i="9"/>
  <c r="I41" i="9" s="1"/>
  <c r="F41" i="9"/>
  <c r="I40" i="9"/>
  <c r="H40" i="9"/>
  <c r="F40" i="9"/>
  <c r="H39" i="9"/>
  <c r="I39" i="9" s="1"/>
  <c r="F39" i="9"/>
  <c r="H38" i="9"/>
  <c r="I38" i="9" s="1"/>
  <c r="F38" i="9"/>
  <c r="H37" i="9"/>
  <c r="I37" i="9" s="1"/>
  <c r="F37" i="9"/>
  <c r="H36" i="9"/>
  <c r="I36" i="9" s="1"/>
  <c r="F36" i="9"/>
  <c r="H35" i="9"/>
  <c r="I35" i="9" s="1"/>
  <c r="F35" i="9"/>
  <c r="H34" i="9"/>
  <c r="I34" i="9" s="1"/>
  <c r="F34" i="9"/>
  <c r="H33" i="9"/>
  <c r="I33" i="9" s="1"/>
  <c r="F33" i="9"/>
  <c r="H32" i="9"/>
  <c r="I32" i="9" s="1"/>
  <c r="F32" i="9"/>
  <c r="H31" i="9"/>
  <c r="I31" i="9" s="1"/>
  <c r="F31" i="9"/>
  <c r="H30" i="9"/>
  <c r="I30" i="9" s="1"/>
  <c r="F30" i="9"/>
  <c r="I29" i="9"/>
  <c r="H29" i="9"/>
  <c r="F29" i="9"/>
  <c r="H28" i="9"/>
  <c r="I28" i="9" s="1"/>
  <c r="F28" i="9"/>
  <c r="H27" i="9"/>
  <c r="I27" i="9" s="1"/>
  <c r="F27" i="9"/>
  <c r="H26" i="9"/>
  <c r="I26" i="9" s="1"/>
  <c r="F26" i="9"/>
  <c r="H25" i="9"/>
  <c r="I25" i="9" s="1"/>
  <c r="F25" i="9"/>
  <c r="I24" i="9"/>
  <c r="H24" i="9"/>
  <c r="F24" i="9"/>
  <c r="H23" i="9"/>
  <c r="I23" i="9" s="1"/>
  <c r="F23" i="9"/>
  <c r="H22" i="9"/>
  <c r="I22" i="9" s="1"/>
  <c r="F22" i="9"/>
  <c r="H21" i="9"/>
  <c r="I21" i="9" s="1"/>
  <c r="F21" i="9"/>
  <c r="H20" i="9"/>
  <c r="I20" i="9" s="1"/>
  <c r="F20" i="9"/>
  <c r="H19" i="9"/>
  <c r="I19" i="9" s="1"/>
  <c r="F19" i="9"/>
  <c r="H18" i="9"/>
  <c r="I18" i="9" s="1"/>
  <c r="F18" i="9"/>
  <c r="H17" i="9"/>
  <c r="I17" i="9" s="1"/>
  <c r="F17" i="9"/>
  <c r="H16" i="9"/>
  <c r="I16" i="9" s="1"/>
  <c r="F16" i="9"/>
  <c r="H15" i="9"/>
  <c r="I15" i="9" s="1"/>
  <c r="F15" i="9"/>
  <c r="H14" i="9"/>
  <c r="I14" i="9" s="1"/>
  <c r="F14" i="9"/>
  <c r="I13" i="9"/>
  <c r="H13" i="9"/>
  <c r="F13" i="9"/>
  <c r="H12" i="9"/>
  <c r="I12" i="9" s="1"/>
  <c r="F12" i="9"/>
  <c r="H11" i="9"/>
  <c r="I11" i="9" s="1"/>
  <c r="F11" i="9"/>
  <c r="I10" i="9"/>
  <c r="H10" i="9"/>
  <c r="F10" i="9"/>
  <c r="H9" i="9"/>
  <c r="I9" i="9" s="1"/>
  <c r="F9" i="9"/>
  <c r="H8" i="9"/>
  <c r="I8" i="9" s="1"/>
  <c r="F8" i="9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386" i="7"/>
  <c r="L387" i="7"/>
  <c r="L388" i="7"/>
  <c r="L389" i="7"/>
  <c r="L390" i="7"/>
  <c r="L391" i="7"/>
  <c r="L392" i="7"/>
  <c r="L393" i="7"/>
  <c r="L394" i="7"/>
  <c r="L395" i="7"/>
  <c r="L396" i="7"/>
  <c r="L397" i="7"/>
  <c r="L398" i="7"/>
  <c r="L399" i="7"/>
  <c r="L400" i="7"/>
  <c r="L401" i="7"/>
  <c r="L402" i="7"/>
  <c r="L403" i="7"/>
  <c r="L404" i="7"/>
  <c r="L405" i="7"/>
  <c r="L406" i="7"/>
  <c r="L407" i="7"/>
  <c r="L40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J295" i="7"/>
  <c r="J296" i="7"/>
  <c r="J297" i="7"/>
  <c r="J298" i="7"/>
  <c r="J299" i="7"/>
  <c r="J300" i="7"/>
  <c r="J301" i="7"/>
  <c r="J302" i="7"/>
  <c r="J303" i="7"/>
  <c r="J304" i="7"/>
  <c r="J305" i="7"/>
  <c r="J306" i="7"/>
  <c r="J307" i="7"/>
  <c r="J308" i="7"/>
  <c r="J309" i="7"/>
  <c r="J310" i="7"/>
  <c r="J311" i="7"/>
  <c r="J312" i="7"/>
  <c r="J313" i="7"/>
  <c r="J314" i="7"/>
  <c r="J315" i="7"/>
  <c r="J316" i="7"/>
  <c r="J317" i="7"/>
  <c r="J318" i="7"/>
  <c r="J319" i="7"/>
  <c r="J320" i="7"/>
  <c r="J321" i="7"/>
  <c r="J322" i="7"/>
  <c r="J323" i="7"/>
  <c r="J324" i="7"/>
  <c r="J325" i="7"/>
  <c r="J326" i="7"/>
  <c r="J327" i="7"/>
  <c r="J328" i="7"/>
  <c r="J329" i="7"/>
  <c r="J330" i="7"/>
  <c r="J331" i="7"/>
  <c r="J332" i="7"/>
  <c r="J333" i="7"/>
  <c r="J334" i="7"/>
  <c r="J335" i="7"/>
  <c r="J336" i="7"/>
  <c r="J337" i="7"/>
  <c r="J338" i="7"/>
  <c r="J339" i="7"/>
  <c r="J340" i="7"/>
  <c r="J341" i="7"/>
  <c r="J342" i="7"/>
  <c r="J343" i="7"/>
  <c r="J344" i="7"/>
  <c r="J345" i="7"/>
  <c r="J346" i="7"/>
  <c r="J347" i="7"/>
  <c r="J348" i="7"/>
  <c r="J349" i="7"/>
  <c r="J350" i="7"/>
  <c r="J351" i="7"/>
  <c r="J352" i="7"/>
  <c r="J353" i="7"/>
  <c r="J354" i="7"/>
  <c r="J355" i="7"/>
  <c r="J356" i="7"/>
  <c r="J357" i="7"/>
  <c r="J358" i="7"/>
  <c r="J359" i="7"/>
  <c r="J360" i="7"/>
  <c r="J361" i="7"/>
  <c r="J362" i="7"/>
  <c r="J363" i="7"/>
  <c r="J364" i="7"/>
  <c r="J365" i="7"/>
  <c r="J366" i="7"/>
  <c r="J367" i="7"/>
  <c r="J368" i="7"/>
  <c r="J369" i="7"/>
  <c r="J370" i="7"/>
  <c r="J371" i="7"/>
  <c r="J372" i="7"/>
  <c r="J373" i="7"/>
  <c r="J374" i="7"/>
  <c r="J375" i="7"/>
  <c r="J376" i="7"/>
  <c r="J377" i="7"/>
  <c r="J378" i="7"/>
  <c r="J379" i="7"/>
  <c r="J380" i="7"/>
  <c r="J381" i="7"/>
  <c r="J382" i="7"/>
  <c r="J383" i="7"/>
  <c r="J384" i="7"/>
  <c r="J385" i="7"/>
  <c r="J386" i="7"/>
  <c r="J387" i="7"/>
  <c r="J388" i="7"/>
  <c r="J389" i="7"/>
  <c r="J390" i="7"/>
  <c r="J391" i="7"/>
  <c r="J392" i="7"/>
  <c r="J393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406" i="7"/>
  <c r="J407" i="7"/>
  <c r="J408" i="7"/>
  <c r="J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271" i="7"/>
  <c r="D272" i="7"/>
  <c r="D273" i="7"/>
  <c r="D274" i="7"/>
  <c r="D275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81" i="7"/>
  <c r="D382" i="7"/>
  <c r="D383" i="7"/>
  <c r="D384" i="7"/>
  <c r="D385" i="7"/>
  <c r="D386" i="7"/>
  <c r="D387" i="7"/>
  <c r="D388" i="7"/>
  <c r="D389" i="7"/>
  <c r="D390" i="7"/>
  <c r="D391" i="7"/>
  <c r="D392" i="7"/>
  <c r="D393" i="7"/>
  <c r="D394" i="7"/>
  <c r="D395" i="7"/>
  <c r="D396" i="7"/>
  <c r="D397" i="7"/>
  <c r="D398" i="7"/>
  <c r="D399" i="7"/>
  <c r="D400" i="7"/>
  <c r="D401" i="7"/>
  <c r="D402" i="7"/>
  <c r="D403" i="7"/>
  <c r="D404" i="7"/>
  <c r="D405" i="7"/>
  <c r="D406" i="7"/>
  <c r="D407" i="7"/>
  <c r="D408" i="7"/>
  <c r="D8" i="7"/>
  <c r="H408" i="7" l="1"/>
  <c r="I408" i="7" s="1"/>
  <c r="F408" i="7"/>
  <c r="I407" i="7"/>
  <c r="H407" i="7"/>
  <c r="F407" i="7"/>
  <c r="H406" i="7"/>
  <c r="I406" i="7" s="1"/>
  <c r="F406" i="7"/>
  <c r="H405" i="7"/>
  <c r="I405" i="7" s="1"/>
  <c r="F405" i="7"/>
  <c r="H404" i="7"/>
  <c r="I404" i="7" s="1"/>
  <c r="F404" i="7"/>
  <c r="I403" i="7"/>
  <c r="H403" i="7"/>
  <c r="F403" i="7"/>
  <c r="H402" i="7"/>
  <c r="I402" i="7" s="1"/>
  <c r="F402" i="7"/>
  <c r="H401" i="7"/>
  <c r="I401" i="7" s="1"/>
  <c r="F401" i="7"/>
  <c r="H400" i="7"/>
  <c r="I400" i="7" s="1"/>
  <c r="F400" i="7"/>
  <c r="H399" i="7"/>
  <c r="I399" i="7" s="1"/>
  <c r="F399" i="7"/>
  <c r="H398" i="7"/>
  <c r="I398" i="7" s="1"/>
  <c r="F398" i="7"/>
  <c r="H397" i="7"/>
  <c r="I397" i="7" s="1"/>
  <c r="F397" i="7"/>
  <c r="H396" i="7"/>
  <c r="I396" i="7" s="1"/>
  <c r="F396" i="7"/>
  <c r="H395" i="7"/>
  <c r="I395" i="7" s="1"/>
  <c r="F395" i="7"/>
  <c r="H394" i="7"/>
  <c r="I394" i="7" s="1"/>
  <c r="F394" i="7"/>
  <c r="H393" i="7"/>
  <c r="I393" i="7" s="1"/>
  <c r="F393" i="7"/>
  <c r="H392" i="7"/>
  <c r="I392" i="7" s="1"/>
  <c r="F392" i="7"/>
  <c r="I391" i="7"/>
  <c r="H391" i="7"/>
  <c r="F391" i="7"/>
  <c r="H390" i="7"/>
  <c r="I390" i="7" s="1"/>
  <c r="F390" i="7"/>
  <c r="H389" i="7"/>
  <c r="I389" i="7" s="1"/>
  <c r="F389" i="7"/>
  <c r="H388" i="7"/>
  <c r="I388" i="7" s="1"/>
  <c r="F388" i="7"/>
  <c r="I387" i="7"/>
  <c r="H387" i="7"/>
  <c r="F387" i="7"/>
  <c r="H386" i="7"/>
  <c r="I386" i="7" s="1"/>
  <c r="F386" i="7"/>
  <c r="H385" i="7"/>
  <c r="I385" i="7" s="1"/>
  <c r="F385" i="7"/>
  <c r="H384" i="7"/>
  <c r="I384" i="7" s="1"/>
  <c r="F384" i="7"/>
  <c r="I383" i="7"/>
  <c r="H383" i="7"/>
  <c r="F383" i="7"/>
  <c r="H382" i="7"/>
  <c r="I382" i="7" s="1"/>
  <c r="F382" i="7"/>
  <c r="H381" i="7"/>
  <c r="I381" i="7" s="1"/>
  <c r="F381" i="7"/>
  <c r="H380" i="7"/>
  <c r="I380" i="7" s="1"/>
  <c r="F380" i="7"/>
  <c r="I379" i="7"/>
  <c r="H379" i="7"/>
  <c r="F379" i="7"/>
  <c r="H378" i="7"/>
  <c r="I378" i="7" s="1"/>
  <c r="F378" i="7"/>
  <c r="H377" i="7"/>
  <c r="I377" i="7" s="1"/>
  <c r="F377" i="7"/>
  <c r="H376" i="7"/>
  <c r="I376" i="7" s="1"/>
  <c r="F376" i="7"/>
  <c r="H375" i="7"/>
  <c r="I375" i="7" s="1"/>
  <c r="F375" i="7"/>
  <c r="H374" i="7"/>
  <c r="I374" i="7" s="1"/>
  <c r="F374" i="7"/>
  <c r="H373" i="7"/>
  <c r="I373" i="7" s="1"/>
  <c r="F373" i="7"/>
  <c r="H372" i="7"/>
  <c r="I372" i="7" s="1"/>
  <c r="F372" i="7"/>
  <c r="I371" i="7"/>
  <c r="H371" i="7"/>
  <c r="F371" i="7"/>
  <c r="H370" i="7"/>
  <c r="I370" i="7" s="1"/>
  <c r="F370" i="7"/>
  <c r="H369" i="7"/>
  <c r="I369" i="7" s="1"/>
  <c r="F369" i="7"/>
  <c r="H368" i="7"/>
  <c r="I368" i="7" s="1"/>
  <c r="F368" i="7"/>
  <c r="I367" i="7"/>
  <c r="H367" i="7"/>
  <c r="F367" i="7"/>
  <c r="H366" i="7"/>
  <c r="I366" i="7" s="1"/>
  <c r="F366" i="7"/>
  <c r="H365" i="7"/>
  <c r="I365" i="7" s="1"/>
  <c r="F365" i="7"/>
  <c r="H364" i="7"/>
  <c r="I364" i="7" s="1"/>
  <c r="F364" i="7"/>
  <c r="H363" i="7"/>
  <c r="I363" i="7" s="1"/>
  <c r="F363" i="7"/>
  <c r="H362" i="7"/>
  <c r="I362" i="7" s="1"/>
  <c r="F362" i="7"/>
  <c r="H361" i="7"/>
  <c r="I361" i="7" s="1"/>
  <c r="F361" i="7"/>
  <c r="I360" i="7"/>
  <c r="H360" i="7"/>
  <c r="F360" i="7"/>
  <c r="I359" i="7"/>
  <c r="H359" i="7"/>
  <c r="F359" i="7"/>
  <c r="H358" i="7"/>
  <c r="I358" i="7" s="1"/>
  <c r="F358" i="7"/>
  <c r="H357" i="7"/>
  <c r="I357" i="7" s="1"/>
  <c r="F357" i="7"/>
  <c r="I356" i="7"/>
  <c r="H356" i="7"/>
  <c r="F356" i="7"/>
  <c r="H355" i="7"/>
  <c r="I355" i="7" s="1"/>
  <c r="F355" i="7"/>
  <c r="H354" i="7"/>
  <c r="I354" i="7" s="1"/>
  <c r="F354" i="7"/>
  <c r="H353" i="7"/>
  <c r="I353" i="7" s="1"/>
  <c r="F353" i="7"/>
  <c r="I352" i="7"/>
  <c r="H352" i="7"/>
  <c r="F352" i="7"/>
  <c r="I351" i="7"/>
  <c r="H351" i="7"/>
  <c r="F351" i="7"/>
  <c r="H350" i="7"/>
  <c r="I350" i="7" s="1"/>
  <c r="F350" i="7"/>
  <c r="H349" i="7"/>
  <c r="I349" i="7" s="1"/>
  <c r="F349" i="7"/>
  <c r="I348" i="7"/>
  <c r="H348" i="7"/>
  <c r="F348" i="7"/>
  <c r="H347" i="7"/>
  <c r="I347" i="7" s="1"/>
  <c r="F347" i="7"/>
  <c r="H346" i="7"/>
  <c r="I346" i="7" s="1"/>
  <c r="F346" i="7"/>
  <c r="H345" i="7"/>
  <c r="I345" i="7" s="1"/>
  <c r="F345" i="7"/>
  <c r="H344" i="7"/>
  <c r="I344" i="7" s="1"/>
  <c r="F344" i="7"/>
  <c r="I343" i="7"/>
  <c r="H343" i="7"/>
  <c r="F343" i="7"/>
  <c r="H342" i="7"/>
  <c r="I342" i="7" s="1"/>
  <c r="F342" i="7"/>
  <c r="H341" i="7"/>
  <c r="I341" i="7" s="1"/>
  <c r="F341" i="7"/>
  <c r="I340" i="7"/>
  <c r="H340" i="7"/>
  <c r="F340" i="7"/>
  <c r="H339" i="7"/>
  <c r="I339" i="7" s="1"/>
  <c r="F339" i="7"/>
  <c r="H338" i="7"/>
  <c r="I338" i="7" s="1"/>
  <c r="F338" i="7"/>
  <c r="H337" i="7"/>
  <c r="I337" i="7" s="1"/>
  <c r="F337" i="7"/>
  <c r="I336" i="7"/>
  <c r="H336" i="7"/>
  <c r="F336" i="7"/>
  <c r="H335" i="7"/>
  <c r="I335" i="7" s="1"/>
  <c r="F335" i="7"/>
  <c r="H334" i="7"/>
  <c r="I334" i="7" s="1"/>
  <c r="F334" i="7"/>
  <c r="H333" i="7"/>
  <c r="I333" i="7" s="1"/>
  <c r="F333" i="7"/>
  <c r="I332" i="7"/>
  <c r="H332" i="7"/>
  <c r="F332" i="7"/>
  <c r="H331" i="7"/>
  <c r="I331" i="7" s="1"/>
  <c r="F331" i="7"/>
  <c r="H330" i="7"/>
  <c r="I330" i="7" s="1"/>
  <c r="F330" i="7"/>
  <c r="H329" i="7"/>
  <c r="I329" i="7" s="1"/>
  <c r="F329" i="7"/>
  <c r="H328" i="7"/>
  <c r="I328" i="7" s="1"/>
  <c r="F328" i="7"/>
  <c r="I327" i="7"/>
  <c r="H327" i="7"/>
  <c r="F327" i="7"/>
  <c r="H326" i="7"/>
  <c r="I326" i="7" s="1"/>
  <c r="F326" i="7"/>
  <c r="H325" i="7"/>
  <c r="I325" i="7" s="1"/>
  <c r="F325" i="7"/>
  <c r="H324" i="7"/>
  <c r="I324" i="7" s="1"/>
  <c r="F324" i="7"/>
  <c r="I323" i="7"/>
  <c r="H323" i="7"/>
  <c r="F323" i="7"/>
  <c r="H322" i="7"/>
  <c r="I322" i="7" s="1"/>
  <c r="F322" i="7"/>
  <c r="H321" i="7"/>
  <c r="I321" i="7" s="1"/>
  <c r="F321" i="7"/>
  <c r="H320" i="7"/>
  <c r="I320" i="7" s="1"/>
  <c r="F320" i="7"/>
  <c r="I319" i="7"/>
  <c r="H319" i="7"/>
  <c r="F319" i="7"/>
  <c r="H318" i="7"/>
  <c r="I318" i="7" s="1"/>
  <c r="F318" i="7"/>
  <c r="H317" i="7"/>
  <c r="I317" i="7" s="1"/>
  <c r="F317" i="7"/>
  <c r="H316" i="7"/>
  <c r="I316" i="7" s="1"/>
  <c r="F316" i="7"/>
  <c r="H315" i="7"/>
  <c r="I315" i="7" s="1"/>
  <c r="F315" i="7"/>
  <c r="H314" i="7"/>
  <c r="I314" i="7" s="1"/>
  <c r="F314" i="7"/>
  <c r="H313" i="7"/>
  <c r="I313" i="7" s="1"/>
  <c r="F313" i="7"/>
  <c r="I312" i="7"/>
  <c r="H312" i="7"/>
  <c r="F312" i="7"/>
  <c r="I311" i="7"/>
  <c r="H311" i="7"/>
  <c r="F311" i="7"/>
  <c r="H310" i="7"/>
  <c r="I310" i="7" s="1"/>
  <c r="F310" i="7"/>
  <c r="H309" i="7"/>
  <c r="I309" i="7" s="1"/>
  <c r="F309" i="7"/>
  <c r="H308" i="7"/>
  <c r="I308" i="7" s="1"/>
  <c r="F308" i="7"/>
  <c r="I307" i="7"/>
  <c r="H307" i="7"/>
  <c r="F307" i="7"/>
  <c r="H306" i="7"/>
  <c r="I306" i="7" s="1"/>
  <c r="F306" i="7"/>
  <c r="H305" i="7"/>
  <c r="I305" i="7" s="1"/>
  <c r="F305" i="7"/>
  <c r="H304" i="7"/>
  <c r="I304" i="7" s="1"/>
  <c r="F304" i="7"/>
  <c r="H303" i="7"/>
  <c r="I303" i="7" s="1"/>
  <c r="F303" i="7"/>
  <c r="H302" i="7"/>
  <c r="I302" i="7" s="1"/>
  <c r="F302" i="7"/>
  <c r="H301" i="7"/>
  <c r="I301" i="7" s="1"/>
  <c r="F301" i="7"/>
  <c r="H300" i="7"/>
  <c r="I300" i="7" s="1"/>
  <c r="F300" i="7"/>
  <c r="I299" i="7"/>
  <c r="H299" i="7"/>
  <c r="F299" i="7"/>
  <c r="H298" i="7"/>
  <c r="I298" i="7" s="1"/>
  <c r="F298" i="7"/>
  <c r="H297" i="7"/>
  <c r="I297" i="7" s="1"/>
  <c r="F297" i="7"/>
  <c r="H296" i="7"/>
  <c r="I296" i="7" s="1"/>
  <c r="F296" i="7"/>
  <c r="H295" i="7"/>
  <c r="I295" i="7" s="1"/>
  <c r="F295" i="7"/>
  <c r="H294" i="7"/>
  <c r="I294" i="7" s="1"/>
  <c r="F294" i="7"/>
  <c r="H293" i="7"/>
  <c r="I293" i="7" s="1"/>
  <c r="F293" i="7"/>
  <c r="H292" i="7"/>
  <c r="I292" i="7" s="1"/>
  <c r="F292" i="7"/>
  <c r="I291" i="7"/>
  <c r="H291" i="7"/>
  <c r="F291" i="7"/>
  <c r="H290" i="7"/>
  <c r="I290" i="7" s="1"/>
  <c r="F290" i="7"/>
  <c r="H289" i="7"/>
  <c r="I289" i="7" s="1"/>
  <c r="F289" i="7"/>
  <c r="H288" i="7"/>
  <c r="I288" i="7" s="1"/>
  <c r="F288" i="7"/>
  <c r="H287" i="7"/>
  <c r="I287" i="7" s="1"/>
  <c r="F287" i="7"/>
  <c r="H286" i="7"/>
  <c r="I286" i="7" s="1"/>
  <c r="F286" i="7"/>
  <c r="H285" i="7"/>
  <c r="I285" i="7" s="1"/>
  <c r="F285" i="7"/>
  <c r="H284" i="7"/>
  <c r="I284" i="7" s="1"/>
  <c r="F284" i="7"/>
  <c r="H283" i="7"/>
  <c r="I283" i="7" s="1"/>
  <c r="F283" i="7"/>
  <c r="H282" i="7"/>
  <c r="I282" i="7" s="1"/>
  <c r="F282" i="7"/>
  <c r="H281" i="7"/>
  <c r="I281" i="7" s="1"/>
  <c r="F281" i="7"/>
  <c r="H280" i="7"/>
  <c r="I280" i="7" s="1"/>
  <c r="F280" i="7"/>
  <c r="H279" i="7"/>
  <c r="I279" i="7" s="1"/>
  <c r="F279" i="7"/>
  <c r="H278" i="7"/>
  <c r="I278" i="7" s="1"/>
  <c r="F278" i="7"/>
  <c r="H277" i="7"/>
  <c r="I277" i="7" s="1"/>
  <c r="F277" i="7"/>
  <c r="H276" i="7"/>
  <c r="I276" i="7" s="1"/>
  <c r="F276" i="7"/>
  <c r="I275" i="7"/>
  <c r="H275" i="7"/>
  <c r="F275" i="7"/>
  <c r="H274" i="7"/>
  <c r="I274" i="7" s="1"/>
  <c r="F274" i="7"/>
  <c r="H273" i="7"/>
  <c r="I273" i="7" s="1"/>
  <c r="F273" i="7"/>
  <c r="H272" i="7"/>
  <c r="I272" i="7" s="1"/>
  <c r="F272" i="7"/>
  <c r="H271" i="7"/>
  <c r="I271" i="7" s="1"/>
  <c r="F271" i="7"/>
  <c r="H270" i="7"/>
  <c r="I270" i="7" s="1"/>
  <c r="F270" i="7"/>
  <c r="H269" i="7"/>
  <c r="I269" i="7" s="1"/>
  <c r="F269" i="7"/>
  <c r="H268" i="7"/>
  <c r="I268" i="7" s="1"/>
  <c r="F268" i="7"/>
  <c r="I267" i="7"/>
  <c r="H267" i="7"/>
  <c r="F267" i="7"/>
  <c r="H266" i="7"/>
  <c r="I266" i="7" s="1"/>
  <c r="F266" i="7"/>
  <c r="H265" i="7"/>
  <c r="I265" i="7" s="1"/>
  <c r="F265" i="7"/>
  <c r="H264" i="7"/>
  <c r="I264" i="7" s="1"/>
  <c r="F264" i="7"/>
  <c r="H263" i="7"/>
  <c r="I263" i="7" s="1"/>
  <c r="F263" i="7"/>
  <c r="H262" i="7"/>
  <c r="I262" i="7" s="1"/>
  <c r="F262" i="7"/>
  <c r="H261" i="7"/>
  <c r="I261" i="7" s="1"/>
  <c r="F261" i="7"/>
  <c r="H260" i="7"/>
  <c r="I260" i="7" s="1"/>
  <c r="F260" i="7"/>
  <c r="I259" i="7"/>
  <c r="H259" i="7"/>
  <c r="F259" i="7"/>
  <c r="H258" i="7"/>
  <c r="I258" i="7" s="1"/>
  <c r="F258" i="7"/>
  <c r="H257" i="7"/>
  <c r="I257" i="7" s="1"/>
  <c r="F257" i="7"/>
  <c r="H256" i="7"/>
  <c r="I256" i="7" s="1"/>
  <c r="F256" i="7"/>
  <c r="H255" i="7"/>
  <c r="I255" i="7" s="1"/>
  <c r="F255" i="7"/>
  <c r="H254" i="7"/>
  <c r="I254" i="7" s="1"/>
  <c r="F254" i="7"/>
  <c r="H253" i="7"/>
  <c r="I253" i="7" s="1"/>
  <c r="F253" i="7"/>
  <c r="H252" i="7"/>
  <c r="I252" i="7" s="1"/>
  <c r="F252" i="7"/>
  <c r="H251" i="7"/>
  <c r="I251" i="7" s="1"/>
  <c r="F251" i="7"/>
  <c r="H250" i="7"/>
  <c r="I250" i="7" s="1"/>
  <c r="F250" i="7"/>
  <c r="H249" i="7"/>
  <c r="I249" i="7" s="1"/>
  <c r="F249" i="7"/>
  <c r="H248" i="7"/>
  <c r="I248" i="7" s="1"/>
  <c r="F248" i="7"/>
  <c r="I247" i="7"/>
  <c r="H247" i="7"/>
  <c r="F247" i="7"/>
  <c r="H246" i="7"/>
  <c r="I246" i="7" s="1"/>
  <c r="F246" i="7"/>
  <c r="H245" i="7"/>
  <c r="I245" i="7" s="1"/>
  <c r="F245" i="7"/>
  <c r="H244" i="7"/>
  <c r="I244" i="7" s="1"/>
  <c r="F244" i="7"/>
  <c r="I243" i="7"/>
  <c r="H243" i="7"/>
  <c r="F243" i="7"/>
  <c r="H242" i="7"/>
  <c r="I242" i="7" s="1"/>
  <c r="F242" i="7"/>
  <c r="H241" i="7"/>
  <c r="I241" i="7" s="1"/>
  <c r="F241" i="7"/>
  <c r="H240" i="7"/>
  <c r="I240" i="7" s="1"/>
  <c r="F240" i="7"/>
  <c r="H239" i="7"/>
  <c r="I239" i="7" s="1"/>
  <c r="F239" i="7"/>
  <c r="H238" i="7"/>
  <c r="I238" i="7" s="1"/>
  <c r="F238" i="7"/>
  <c r="H237" i="7"/>
  <c r="I237" i="7" s="1"/>
  <c r="F237" i="7"/>
  <c r="H236" i="7"/>
  <c r="I236" i="7" s="1"/>
  <c r="F236" i="7"/>
  <c r="H235" i="7"/>
  <c r="I235" i="7" s="1"/>
  <c r="F235" i="7"/>
  <c r="H234" i="7"/>
  <c r="I234" i="7" s="1"/>
  <c r="F234" i="7"/>
  <c r="H233" i="7"/>
  <c r="I233" i="7" s="1"/>
  <c r="F233" i="7"/>
  <c r="H232" i="7"/>
  <c r="I232" i="7" s="1"/>
  <c r="F232" i="7"/>
  <c r="I231" i="7"/>
  <c r="H231" i="7"/>
  <c r="F231" i="7"/>
  <c r="H230" i="7"/>
  <c r="I230" i="7" s="1"/>
  <c r="F230" i="7"/>
  <c r="H229" i="7"/>
  <c r="I229" i="7" s="1"/>
  <c r="F229" i="7"/>
  <c r="H228" i="7"/>
  <c r="I228" i="7" s="1"/>
  <c r="F228" i="7"/>
  <c r="I227" i="7"/>
  <c r="H227" i="7"/>
  <c r="F227" i="7"/>
  <c r="H226" i="7"/>
  <c r="I226" i="7" s="1"/>
  <c r="F226" i="7"/>
  <c r="H225" i="7"/>
  <c r="I225" i="7" s="1"/>
  <c r="F225" i="7"/>
  <c r="H224" i="7"/>
  <c r="I224" i="7" s="1"/>
  <c r="F224" i="7"/>
  <c r="H223" i="7"/>
  <c r="I223" i="7" s="1"/>
  <c r="F223" i="7"/>
  <c r="H222" i="7"/>
  <c r="I222" i="7" s="1"/>
  <c r="F222" i="7"/>
  <c r="H221" i="7"/>
  <c r="I221" i="7" s="1"/>
  <c r="F221" i="7"/>
  <c r="H220" i="7"/>
  <c r="I220" i="7" s="1"/>
  <c r="F220" i="7"/>
  <c r="H219" i="7"/>
  <c r="I219" i="7" s="1"/>
  <c r="F219" i="7"/>
  <c r="H218" i="7"/>
  <c r="I218" i="7" s="1"/>
  <c r="F218" i="7"/>
  <c r="H217" i="7"/>
  <c r="I217" i="7" s="1"/>
  <c r="F217" i="7"/>
  <c r="H216" i="7"/>
  <c r="I216" i="7" s="1"/>
  <c r="F216" i="7"/>
  <c r="I215" i="7"/>
  <c r="H215" i="7"/>
  <c r="F215" i="7"/>
  <c r="H214" i="7"/>
  <c r="I214" i="7" s="1"/>
  <c r="F214" i="7"/>
  <c r="H213" i="7"/>
  <c r="I213" i="7" s="1"/>
  <c r="F213" i="7"/>
  <c r="H212" i="7"/>
  <c r="I212" i="7" s="1"/>
  <c r="F212" i="7"/>
  <c r="H211" i="7"/>
  <c r="I211" i="7" s="1"/>
  <c r="F211" i="7"/>
  <c r="H210" i="7"/>
  <c r="I210" i="7" s="1"/>
  <c r="F210" i="7"/>
  <c r="H209" i="7"/>
  <c r="I209" i="7" s="1"/>
  <c r="F209" i="7"/>
  <c r="H208" i="7"/>
  <c r="I208" i="7" s="1"/>
  <c r="F208" i="7"/>
  <c r="H207" i="7"/>
  <c r="I207" i="7" s="1"/>
  <c r="F207" i="7"/>
  <c r="H206" i="7"/>
  <c r="I206" i="7" s="1"/>
  <c r="F206" i="7"/>
  <c r="H205" i="7"/>
  <c r="I205" i="7" s="1"/>
  <c r="F205" i="7"/>
  <c r="H204" i="7"/>
  <c r="I204" i="7" s="1"/>
  <c r="F204" i="7"/>
  <c r="H203" i="7"/>
  <c r="I203" i="7" s="1"/>
  <c r="F203" i="7"/>
  <c r="H202" i="7"/>
  <c r="I202" i="7" s="1"/>
  <c r="F202" i="7"/>
  <c r="H201" i="7"/>
  <c r="I201" i="7" s="1"/>
  <c r="F201" i="7"/>
  <c r="I200" i="7"/>
  <c r="H200" i="7"/>
  <c r="F200" i="7"/>
  <c r="I199" i="7"/>
  <c r="H199" i="7"/>
  <c r="F199" i="7"/>
  <c r="H198" i="7"/>
  <c r="I198" i="7" s="1"/>
  <c r="F198" i="7"/>
  <c r="H197" i="7"/>
  <c r="I197" i="7" s="1"/>
  <c r="F197" i="7"/>
  <c r="I196" i="7"/>
  <c r="H196" i="7"/>
  <c r="F196" i="7"/>
  <c r="H195" i="7"/>
  <c r="I195" i="7" s="1"/>
  <c r="F195" i="7"/>
  <c r="H194" i="7"/>
  <c r="I194" i="7" s="1"/>
  <c r="F194" i="7"/>
  <c r="H193" i="7"/>
  <c r="I193" i="7" s="1"/>
  <c r="F193" i="7"/>
  <c r="I192" i="7"/>
  <c r="H192" i="7"/>
  <c r="F192" i="7"/>
  <c r="I191" i="7"/>
  <c r="H191" i="7"/>
  <c r="F191" i="7"/>
  <c r="H190" i="7"/>
  <c r="I190" i="7" s="1"/>
  <c r="F190" i="7"/>
  <c r="H189" i="7"/>
  <c r="I189" i="7" s="1"/>
  <c r="F189" i="7"/>
  <c r="I188" i="7"/>
  <c r="H188" i="7"/>
  <c r="F188" i="7"/>
  <c r="H187" i="7"/>
  <c r="I187" i="7" s="1"/>
  <c r="F187" i="7"/>
  <c r="H186" i="7"/>
  <c r="I186" i="7" s="1"/>
  <c r="F186" i="7"/>
  <c r="H185" i="7"/>
  <c r="I185" i="7" s="1"/>
  <c r="F185" i="7"/>
  <c r="I184" i="7"/>
  <c r="H184" i="7"/>
  <c r="F184" i="7"/>
  <c r="I183" i="7"/>
  <c r="H183" i="7"/>
  <c r="F183" i="7"/>
  <c r="H182" i="7"/>
  <c r="I182" i="7" s="1"/>
  <c r="F182" i="7"/>
  <c r="H181" i="7"/>
  <c r="I181" i="7" s="1"/>
  <c r="F181" i="7"/>
  <c r="I180" i="7"/>
  <c r="H180" i="7"/>
  <c r="F180" i="7"/>
  <c r="H179" i="7"/>
  <c r="I179" i="7" s="1"/>
  <c r="F179" i="7"/>
  <c r="H178" i="7"/>
  <c r="I178" i="7" s="1"/>
  <c r="F178" i="7"/>
  <c r="H177" i="7"/>
  <c r="I177" i="7" s="1"/>
  <c r="F177" i="7"/>
  <c r="H176" i="7"/>
  <c r="I176" i="7" s="1"/>
  <c r="F176" i="7"/>
  <c r="H175" i="7"/>
  <c r="I175" i="7" s="1"/>
  <c r="F175" i="7"/>
  <c r="H174" i="7"/>
  <c r="I174" i="7" s="1"/>
  <c r="F174" i="7"/>
  <c r="H173" i="7"/>
  <c r="I173" i="7" s="1"/>
  <c r="F173" i="7"/>
  <c r="I172" i="7"/>
  <c r="H172" i="7"/>
  <c r="F172" i="7"/>
  <c r="H171" i="7"/>
  <c r="I171" i="7" s="1"/>
  <c r="F171" i="7"/>
  <c r="H170" i="7"/>
  <c r="I170" i="7" s="1"/>
  <c r="F170" i="7"/>
  <c r="H169" i="7"/>
  <c r="I169" i="7" s="1"/>
  <c r="F169" i="7"/>
  <c r="I168" i="7"/>
  <c r="H168" i="7"/>
  <c r="F168" i="7"/>
  <c r="H167" i="7"/>
  <c r="I167" i="7" s="1"/>
  <c r="F167" i="7"/>
  <c r="H166" i="7"/>
  <c r="I166" i="7" s="1"/>
  <c r="F166" i="7"/>
  <c r="H165" i="7"/>
  <c r="I165" i="7" s="1"/>
  <c r="F165" i="7"/>
  <c r="I164" i="7"/>
  <c r="H164" i="7"/>
  <c r="F164" i="7"/>
  <c r="H163" i="7"/>
  <c r="I163" i="7" s="1"/>
  <c r="F163" i="7"/>
  <c r="H162" i="7"/>
  <c r="I162" i="7" s="1"/>
  <c r="F162" i="7"/>
  <c r="H161" i="7"/>
  <c r="I161" i="7" s="1"/>
  <c r="F161" i="7"/>
  <c r="I160" i="7"/>
  <c r="H160" i="7"/>
  <c r="F160" i="7"/>
  <c r="H159" i="7"/>
  <c r="I159" i="7" s="1"/>
  <c r="F159" i="7"/>
  <c r="H158" i="7"/>
  <c r="I158" i="7" s="1"/>
  <c r="F158" i="7"/>
  <c r="H157" i="7"/>
  <c r="I157" i="7" s="1"/>
  <c r="F157" i="7"/>
  <c r="I156" i="7"/>
  <c r="H156" i="7"/>
  <c r="F156" i="7"/>
  <c r="H155" i="7"/>
  <c r="I155" i="7" s="1"/>
  <c r="F155" i="7"/>
  <c r="H154" i="7"/>
  <c r="I154" i="7" s="1"/>
  <c r="F154" i="7"/>
  <c r="H153" i="7"/>
  <c r="I153" i="7" s="1"/>
  <c r="F153" i="7"/>
  <c r="I152" i="7"/>
  <c r="H152" i="7"/>
  <c r="F152" i="7"/>
  <c r="H151" i="7"/>
  <c r="I151" i="7" s="1"/>
  <c r="F151" i="7"/>
  <c r="H150" i="7"/>
  <c r="I150" i="7" s="1"/>
  <c r="F150" i="7"/>
  <c r="H149" i="7"/>
  <c r="I149" i="7" s="1"/>
  <c r="F149" i="7"/>
  <c r="I148" i="7"/>
  <c r="H148" i="7"/>
  <c r="F148" i="7"/>
  <c r="H147" i="7"/>
  <c r="I147" i="7" s="1"/>
  <c r="F147" i="7"/>
  <c r="H146" i="7"/>
  <c r="I146" i="7" s="1"/>
  <c r="F146" i="7"/>
  <c r="H145" i="7"/>
  <c r="I145" i="7" s="1"/>
  <c r="F145" i="7"/>
  <c r="H144" i="7"/>
  <c r="I144" i="7" s="1"/>
  <c r="F144" i="7"/>
  <c r="H143" i="7"/>
  <c r="I143" i="7" s="1"/>
  <c r="F143" i="7"/>
  <c r="H142" i="7"/>
  <c r="I142" i="7" s="1"/>
  <c r="F142" i="7"/>
  <c r="H141" i="7"/>
  <c r="I141" i="7" s="1"/>
  <c r="F141" i="7"/>
  <c r="I140" i="7"/>
  <c r="H140" i="7"/>
  <c r="F140" i="7"/>
  <c r="I139" i="7"/>
  <c r="H139" i="7"/>
  <c r="F139" i="7"/>
  <c r="H138" i="7"/>
  <c r="I138" i="7" s="1"/>
  <c r="F138" i="7"/>
  <c r="H137" i="7"/>
  <c r="I137" i="7" s="1"/>
  <c r="F137" i="7"/>
  <c r="I136" i="7"/>
  <c r="H136" i="7"/>
  <c r="F136" i="7"/>
  <c r="H135" i="7"/>
  <c r="I135" i="7" s="1"/>
  <c r="F135" i="7"/>
  <c r="H134" i="7"/>
  <c r="I134" i="7" s="1"/>
  <c r="F134" i="7"/>
  <c r="H133" i="7"/>
  <c r="I133" i="7" s="1"/>
  <c r="F133" i="7"/>
  <c r="I132" i="7"/>
  <c r="H132" i="7"/>
  <c r="F132" i="7"/>
  <c r="I131" i="7"/>
  <c r="H131" i="7"/>
  <c r="F131" i="7"/>
  <c r="H130" i="7"/>
  <c r="I130" i="7" s="1"/>
  <c r="F130" i="7"/>
  <c r="H129" i="7"/>
  <c r="I129" i="7" s="1"/>
  <c r="F129" i="7"/>
  <c r="I128" i="7"/>
  <c r="H128" i="7"/>
  <c r="F128" i="7"/>
  <c r="H127" i="7"/>
  <c r="I127" i="7" s="1"/>
  <c r="F127" i="7"/>
  <c r="H126" i="7"/>
  <c r="I126" i="7" s="1"/>
  <c r="F126" i="7"/>
  <c r="H125" i="7"/>
  <c r="I125" i="7" s="1"/>
  <c r="F125" i="7"/>
  <c r="H124" i="7"/>
  <c r="I124" i="7" s="1"/>
  <c r="F124" i="7"/>
  <c r="I123" i="7"/>
  <c r="H123" i="7"/>
  <c r="F123" i="7"/>
  <c r="H122" i="7"/>
  <c r="I122" i="7" s="1"/>
  <c r="F122" i="7"/>
  <c r="H121" i="7"/>
  <c r="I121" i="7" s="1"/>
  <c r="F121" i="7"/>
  <c r="H120" i="7"/>
  <c r="I120" i="7" s="1"/>
  <c r="F120" i="7"/>
  <c r="H119" i="7"/>
  <c r="I119" i="7" s="1"/>
  <c r="F119" i="7"/>
  <c r="H118" i="7"/>
  <c r="I118" i="7" s="1"/>
  <c r="F118" i="7"/>
  <c r="H117" i="7"/>
  <c r="I117" i="7" s="1"/>
  <c r="F117" i="7"/>
  <c r="I116" i="7"/>
  <c r="H116" i="7"/>
  <c r="F116" i="7"/>
  <c r="I115" i="7"/>
  <c r="H115" i="7"/>
  <c r="F115" i="7"/>
  <c r="H114" i="7"/>
  <c r="I114" i="7" s="1"/>
  <c r="F114" i="7"/>
  <c r="H113" i="7"/>
  <c r="I113" i="7" s="1"/>
  <c r="F113" i="7"/>
  <c r="H112" i="7"/>
  <c r="I112" i="7" s="1"/>
  <c r="F112" i="7"/>
  <c r="H111" i="7"/>
  <c r="I111" i="7" s="1"/>
  <c r="F111" i="7"/>
  <c r="H110" i="7"/>
  <c r="I110" i="7" s="1"/>
  <c r="F110" i="7"/>
  <c r="H109" i="7"/>
  <c r="I109" i="7" s="1"/>
  <c r="F109" i="7"/>
  <c r="I108" i="7"/>
  <c r="H108" i="7"/>
  <c r="F108" i="7"/>
  <c r="I107" i="7"/>
  <c r="H107" i="7"/>
  <c r="F107" i="7"/>
  <c r="H106" i="7"/>
  <c r="I106" i="7" s="1"/>
  <c r="F106" i="7"/>
  <c r="H105" i="7"/>
  <c r="I105" i="7" s="1"/>
  <c r="F105" i="7"/>
  <c r="H104" i="7"/>
  <c r="I104" i="7" s="1"/>
  <c r="F104" i="7"/>
  <c r="H103" i="7"/>
  <c r="I103" i="7" s="1"/>
  <c r="F103" i="7"/>
  <c r="H102" i="7"/>
  <c r="I102" i="7" s="1"/>
  <c r="F102" i="7"/>
  <c r="H101" i="7"/>
  <c r="I101" i="7" s="1"/>
  <c r="F101" i="7"/>
  <c r="I100" i="7"/>
  <c r="H100" i="7"/>
  <c r="F100" i="7"/>
  <c r="H99" i="7"/>
  <c r="I99" i="7" s="1"/>
  <c r="F99" i="7"/>
  <c r="H98" i="7"/>
  <c r="I98" i="7" s="1"/>
  <c r="F98" i="7"/>
  <c r="H97" i="7"/>
  <c r="I97" i="7" s="1"/>
  <c r="F97" i="7"/>
  <c r="H96" i="7"/>
  <c r="I96" i="7" s="1"/>
  <c r="F96" i="7"/>
  <c r="H95" i="7"/>
  <c r="I95" i="7" s="1"/>
  <c r="F95" i="7"/>
  <c r="H94" i="7"/>
  <c r="I94" i="7" s="1"/>
  <c r="F94" i="7"/>
  <c r="H93" i="7"/>
  <c r="I93" i="7" s="1"/>
  <c r="F93" i="7"/>
  <c r="I92" i="7"/>
  <c r="H92" i="7"/>
  <c r="F92" i="7"/>
  <c r="I91" i="7"/>
  <c r="H91" i="7"/>
  <c r="F91" i="7"/>
  <c r="H90" i="7"/>
  <c r="I90" i="7" s="1"/>
  <c r="F90" i="7"/>
  <c r="H89" i="7"/>
  <c r="I89" i="7" s="1"/>
  <c r="F89" i="7"/>
  <c r="H88" i="7"/>
  <c r="I88" i="7" s="1"/>
  <c r="F88" i="7"/>
  <c r="H87" i="7"/>
  <c r="I87" i="7" s="1"/>
  <c r="F87" i="7"/>
  <c r="H86" i="7"/>
  <c r="I86" i="7" s="1"/>
  <c r="F86" i="7"/>
  <c r="H85" i="7"/>
  <c r="I85" i="7" s="1"/>
  <c r="F85" i="7"/>
  <c r="I84" i="7"/>
  <c r="H84" i="7"/>
  <c r="F84" i="7"/>
  <c r="I83" i="7"/>
  <c r="H83" i="7"/>
  <c r="F83" i="7"/>
  <c r="H82" i="7"/>
  <c r="I82" i="7" s="1"/>
  <c r="F82" i="7"/>
  <c r="H81" i="7"/>
  <c r="I81" i="7" s="1"/>
  <c r="F81" i="7"/>
  <c r="I80" i="7"/>
  <c r="H80" i="7"/>
  <c r="F80" i="7"/>
  <c r="H79" i="7"/>
  <c r="I79" i="7" s="1"/>
  <c r="F79" i="7"/>
  <c r="H78" i="7"/>
  <c r="I78" i="7" s="1"/>
  <c r="F78" i="7"/>
  <c r="H77" i="7"/>
  <c r="I77" i="7" s="1"/>
  <c r="F77" i="7"/>
  <c r="H76" i="7"/>
  <c r="I76" i="7" s="1"/>
  <c r="F76" i="7"/>
  <c r="H75" i="7"/>
  <c r="I75" i="7" s="1"/>
  <c r="F75" i="7"/>
  <c r="H74" i="7"/>
  <c r="I74" i="7" s="1"/>
  <c r="F74" i="7"/>
  <c r="H73" i="7"/>
  <c r="I73" i="7" s="1"/>
  <c r="F73" i="7"/>
  <c r="H72" i="7"/>
  <c r="I72" i="7" s="1"/>
  <c r="F72" i="7"/>
  <c r="H71" i="7"/>
  <c r="I71" i="7" s="1"/>
  <c r="F71" i="7"/>
  <c r="I70" i="7"/>
  <c r="H70" i="7"/>
  <c r="F70" i="7"/>
  <c r="H69" i="7"/>
  <c r="I69" i="7" s="1"/>
  <c r="F69" i="7"/>
  <c r="H68" i="7"/>
  <c r="I68" i="7" s="1"/>
  <c r="F68" i="7"/>
  <c r="H67" i="7"/>
  <c r="I67" i="7" s="1"/>
  <c r="F67" i="7"/>
  <c r="H66" i="7"/>
  <c r="I66" i="7" s="1"/>
  <c r="F66" i="7"/>
  <c r="H65" i="7"/>
  <c r="I65" i="7" s="1"/>
  <c r="F65" i="7"/>
  <c r="H64" i="7"/>
  <c r="I64" i="7" s="1"/>
  <c r="F64" i="7"/>
  <c r="H63" i="7"/>
  <c r="I63" i="7" s="1"/>
  <c r="F63" i="7"/>
  <c r="H62" i="7"/>
  <c r="I62" i="7" s="1"/>
  <c r="F62" i="7"/>
  <c r="H61" i="7"/>
  <c r="I61" i="7" s="1"/>
  <c r="F61" i="7"/>
  <c r="H60" i="7"/>
  <c r="I60" i="7" s="1"/>
  <c r="F60" i="7"/>
  <c r="H59" i="7"/>
  <c r="I59" i="7" s="1"/>
  <c r="F59" i="7"/>
  <c r="H58" i="7"/>
  <c r="I58" i="7" s="1"/>
  <c r="F58" i="7"/>
  <c r="H57" i="7"/>
  <c r="I57" i="7" s="1"/>
  <c r="F57" i="7"/>
  <c r="H56" i="7"/>
  <c r="I56" i="7" s="1"/>
  <c r="F56" i="7"/>
  <c r="H55" i="7"/>
  <c r="I55" i="7" s="1"/>
  <c r="F55" i="7"/>
  <c r="H54" i="7"/>
  <c r="I54" i="7" s="1"/>
  <c r="F54" i="7"/>
  <c r="H53" i="7"/>
  <c r="I53" i="7" s="1"/>
  <c r="F53" i="7"/>
  <c r="H52" i="7"/>
  <c r="I52" i="7" s="1"/>
  <c r="F52" i="7"/>
  <c r="H51" i="7"/>
  <c r="I51" i="7" s="1"/>
  <c r="F51" i="7"/>
  <c r="H50" i="7"/>
  <c r="I50" i="7" s="1"/>
  <c r="F50" i="7"/>
  <c r="H49" i="7"/>
  <c r="I49" i="7" s="1"/>
  <c r="F49" i="7"/>
  <c r="H48" i="7"/>
  <c r="I48" i="7" s="1"/>
  <c r="F48" i="7"/>
  <c r="H47" i="7"/>
  <c r="I47" i="7" s="1"/>
  <c r="F47" i="7"/>
  <c r="H46" i="7"/>
  <c r="I46" i="7" s="1"/>
  <c r="F46" i="7"/>
  <c r="H45" i="7"/>
  <c r="I45" i="7" s="1"/>
  <c r="F45" i="7"/>
  <c r="H44" i="7"/>
  <c r="I44" i="7" s="1"/>
  <c r="F44" i="7"/>
  <c r="H43" i="7"/>
  <c r="I43" i="7" s="1"/>
  <c r="F43" i="7"/>
  <c r="H42" i="7"/>
  <c r="I42" i="7" s="1"/>
  <c r="F42" i="7"/>
  <c r="H41" i="7"/>
  <c r="I41" i="7" s="1"/>
  <c r="F41" i="7"/>
  <c r="H40" i="7"/>
  <c r="I40" i="7" s="1"/>
  <c r="F40" i="7"/>
  <c r="H39" i="7"/>
  <c r="I39" i="7" s="1"/>
  <c r="F39" i="7"/>
  <c r="H38" i="7"/>
  <c r="I38" i="7" s="1"/>
  <c r="F38" i="7"/>
  <c r="H37" i="7"/>
  <c r="I37" i="7" s="1"/>
  <c r="F37" i="7"/>
  <c r="H36" i="7"/>
  <c r="I36" i="7" s="1"/>
  <c r="F36" i="7"/>
  <c r="H35" i="7"/>
  <c r="I35" i="7" s="1"/>
  <c r="F35" i="7"/>
  <c r="H34" i="7"/>
  <c r="I34" i="7" s="1"/>
  <c r="F34" i="7"/>
  <c r="H33" i="7"/>
  <c r="I33" i="7" s="1"/>
  <c r="F33" i="7"/>
  <c r="H32" i="7"/>
  <c r="I32" i="7" s="1"/>
  <c r="F32" i="7"/>
  <c r="H31" i="7"/>
  <c r="I31" i="7" s="1"/>
  <c r="F31" i="7"/>
  <c r="H30" i="7"/>
  <c r="I30" i="7" s="1"/>
  <c r="F30" i="7"/>
  <c r="H29" i="7"/>
  <c r="I29" i="7" s="1"/>
  <c r="F29" i="7"/>
  <c r="I28" i="7"/>
  <c r="H28" i="7"/>
  <c r="F28" i="7"/>
  <c r="H27" i="7"/>
  <c r="I27" i="7" s="1"/>
  <c r="F27" i="7"/>
  <c r="H26" i="7"/>
  <c r="I26" i="7" s="1"/>
  <c r="F26" i="7"/>
  <c r="H25" i="7"/>
  <c r="I25" i="7" s="1"/>
  <c r="F25" i="7"/>
  <c r="H24" i="7"/>
  <c r="I24" i="7" s="1"/>
  <c r="F24" i="7"/>
  <c r="H23" i="7"/>
  <c r="I23" i="7" s="1"/>
  <c r="F23" i="7"/>
  <c r="H22" i="7"/>
  <c r="I22" i="7" s="1"/>
  <c r="F22" i="7"/>
  <c r="H21" i="7"/>
  <c r="I21" i="7" s="1"/>
  <c r="F21" i="7"/>
  <c r="H20" i="7"/>
  <c r="I20" i="7" s="1"/>
  <c r="F20" i="7"/>
  <c r="H19" i="7"/>
  <c r="I19" i="7" s="1"/>
  <c r="F19" i="7"/>
  <c r="H18" i="7"/>
  <c r="I18" i="7" s="1"/>
  <c r="F18" i="7"/>
  <c r="H17" i="7"/>
  <c r="I17" i="7" s="1"/>
  <c r="F17" i="7"/>
  <c r="H16" i="7"/>
  <c r="I16" i="7" s="1"/>
  <c r="F16" i="7"/>
  <c r="H15" i="7"/>
  <c r="I15" i="7" s="1"/>
  <c r="F15" i="7"/>
  <c r="H14" i="7"/>
  <c r="I14" i="7" s="1"/>
  <c r="F14" i="7"/>
  <c r="H13" i="7"/>
  <c r="I13" i="7" s="1"/>
  <c r="F13" i="7"/>
  <c r="I12" i="7"/>
  <c r="H12" i="7"/>
  <c r="F12" i="7"/>
  <c r="H11" i="7"/>
  <c r="I11" i="7" s="1"/>
  <c r="F11" i="7"/>
  <c r="H10" i="7"/>
  <c r="I10" i="7" s="1"/>
  <c r="F10" i="7"/>
  <c r="H9" i="7"/>
  <c r="I9" i="7" s="1"/>
  <c r="F9" i="7"/>
  <c r="H8" i="7"/>
  <c r="I8" i="7" s="1"/>
  <c r="F8" i="7"/>
  <c r="P608" i="8"/>
  <c r="Q608" i="8" s="1"/>
  <c r="N608" i="8"/>
  <c r="Q607" i="8"/>
  <c r="P607" i="8"/>
  <c r="N607" i="8"/>
  <c r="P606" i="8"/>
  <c r="Q606" i="8" s="1"/>
  <c r="N606" i="8"/>
  <c r="P605" i="8"/>
  <c r="Q605" i="8" s="1"/>
  <c r="N605" i="8"/>
  <c r="P604" i="8"/>
  <c r="Q604" i="8" s="1"/>
  <c r="N604" i="8"/>
  <c r="Q603" i="8"/>
  <c r="P603" i="8"/>
  <c r="N603" i="8"/>
  <c r="Q602" i="8"/>
  <c r="P602" i="8"/>
  <c r="N602" i="8"/>
  <c r="P601" i="8"/>
  <c r="Q601" i="8" s="1"/>
  <c r="N601" i="8"/>
  <c r="P600" i="8"/>
  <c r="Q600" i="8" s="1"/>
  <c r="N600" i="8"/>
  <c r="Q599" i="8"/>
  <c r="P599" i="8"/>
  <c r="N599" i="8"/>
  <c r="Q598" i="8"/>
  <c r="P598" i="8"/>
  <c r="N598" i="8"/>
  <c r="P597" i="8"/>
  <c r="Q597" i="8" s="1"/>
  <c r="N597" i="8"/>
  <c r="P596" i="8"/>
  <c r="Q596" i="8" s="1"/>
  <c r="N596" i="8"/>
  <c r="Q595" i="8"/>
  <c r="P595" i="8"/>
  <c r="N595" i="8"/>
  <c r="Q594" i="8"/>
  <c r="P594" i="8"/>
  <c r="N594" i="8"/>
  <c r="P593" i="8"/>
  <c r="Q593" i="8" s="1"/>
  <c r="N593" i="8"/>
  <c r="P592" i="8"/>
  <c r="Q592" i="8" s="1"/>
  <c r="N592" i="8"/>
  <c r="Q591" i="8"/>
  <c r="P591" i="8"/>
  <c r="N591" i="8"/>
  <c r="Q590" i="8"/>
  <c r="P590" i="8"/>
  <c r="N590" i="8"/>
  <c r="P589" i="8"/>
  <c r="Q589" i="8" s="1"/>
  <c r="N589" i="8"/>
  <c r="P588" i="8"/>
  <c r="Q588" i="8" s="1"/>
  <c r="N588" i="8"/>
  <c r="Q587" i="8"/>
  <c r="P587" i="8"/>
  <c r="N587" i="8"/>
  <c r="Q586" i="8"/>
  <c r="P586" i="8"/>
  <c r="N586" i="8"/>
  <c r="P585" i="8"/>
  <c r="Q585" i="8" s="1"/>
  <c r="N585" i="8"/>
  <c r="P584" i="8"/>
  <c r="Q584" i="8" s="1"/>
  <c r="N584" i="8"/>
  <c r="Q583" i="8"/>
  <c r="P583" i="8"/>
  <c r="N583" i="8"/>
  <c r="Q582" i="8"/>
  <c r="P582" i="8"/>
  <c r="N582" i="8"/>
  <c r="P581" i="8"/>
  <c r="Q581" i="8" s="1"/>
  <c r="N581" i="8"/>
  <c r="P580" i="8"/>
  <c r="Q580" i="8" s="1"/>
  <c r="N580" i="8"/>
  <c r="Q579" i="8"/>
  <c r="P579" i="8"/>
  <c r="N579" i="8"/>
  <c r="Q578" i="8"/>
  <c r="P578" i="8"/>
  <c r="N578" i="8"/>
  <c r="P577" i="8"/>
  <c r="Q577" i="8" s="1"/>
  <c r="N577" i="8"/>
  <c r="P576" i="8"/>
  <c r="Q576" i="8" s="1"/>
  <c r="N576" i="8"/>
  <c r="Q575" i="8"/>
  <c r="P575" i="8"/>
  <c r="N575" i="8"/>
  <c r="Q574" i="8"/>
  <c r="P574" i="8"/>
  <c r="N574" i="8"/>
  <c r="P573" i="8"/>
  <c r="Q573" i="8" s="1"/>
  <c r="N573" i="8"/>
  <c r="P572" i="8"/>
  <c r="Q572" i="8" s="1"/>
  <c r="N572" i="8"/>
  <c r="Q571" i="8"/>
  <c r="P571" i="8"/>
  <c r="N571" i="8"/>
  <c r="Q570" i="8"/>
  <c r="P570" i="8"/>
  <c r="N570" i="8"/>
  <c r="P569" i="8"/>
  <c r="Q569" i="8" s="1"/>
  <c r="N569" i="8"/>
  <c r="P568" i="8"/>
  <c r="Q568" i="8" s="1"/>
  <c r="N568" i="8"/>
  <c r="Q567" i="8"/>
  <c r="P567" i="8"/>
  <c r="N567" i="8"/>
  <c r="Q566" i="8"/>
  <c r="P566" i="8"/>
  <c r="N566" i="8"/>
  <c r="P565" i="8"/>
  <c r="Q565" i="8" s="1"/>
  <c r="N565" i="8"/>
  <c r="P564" i="8"/>
  <c r="Q564" i="8" s="1"/>
  <c r="N564" i="8"/>
  <c r="Q563" i="8"/>
  <c r="P563" i="8"/>
  <c r="N563" i="8"/>
  <c r="Q562" i="8"/>
  <c r="P562" i="8"/>
  <c r="N562" i="8"/>
  <c r="P561" i="8"/>
  <c r="Q561" i="8" s="1"/>
  <c r="N561" i="8"/>
  <c r="P560" i="8"/>
  <c r="Q560" i="8" s="1"/>
  <c r="N560" i="8"/>
  <c r="Q559" i="8"/>
  <c r="P559" i="8"/>
  <c r="N559" i="8"/>
  <c r="Q558" i="8"/>
  <c r="P558" i="8"/>
  <c r="N558" i="8"/>
  <c r="P557" i="8"/>
  <c r="Q557" i="8" s="1"/>
  <c r="N557" i="8"/>
  <c r="P556" i="8"/>
  <c r="Q556" i="8" s="1"/>
  <c r="N556" i="8"/>
  <c r="Q555" i="8"/>
  <c r="P555" i="8"/>
  <c r="N555" i="8"/>
  <c r="Q554" i="8"/>
  <c r="P554" i="8"/>
  <c r="N554" i="8"/>
  <c r="P553" i="8"/>
  <c r="Q553" i="8" s="1"/>
  <c r="N553" i="8"/>
  <c r="P552" i="8"/>
  <c r="Q552" i="8" s="1"/>
  <c r="N552" i="8"/>
  <c r="Q551" i="8"/>
  <c r="P551" i="8"/>
  <c r="N551" i="8"/>
  <c r="Q550" i="8"/>
  <c r="P550" i="8"/>
  <c r="N550" i="8"/>
  <c r="P549" i="8"/>
  <c r="Q549" i="8" s="1"/>
  <c r="N549" i="8"/>
  <c r="P548" i="8"/>
  <c r="Q548" i="8" s="1"/>
  <c r="N548" i="8"/>
  <c r="Q547" i="8"/>
  <c r="P547" i="8"/>
  <c r="N547" i="8"/>
  <c r="Q546" i="8"/>
  <c r="P546" i="8"/>
  <c r="N546" i="8"/>
  <c r="P545" i="8"/>
  <c r="Q545" i="8" s="1"/>
  <c r="N545" i="8"/>
  <c r="P544" i="8"/>
  <c r="Q544" i="8" s="1"/>
  <c r="N544" i="8"/>
  <c r="Q543" i="8"/>
  <c r="P543" i="8"/>
  <c r="N543" i="8"/>
  <c r="Q542" i="8"/>
  <c r="P542" i="8"/>
  <c r="N542" i="8"/>
  <c r="P541" i="8"/>
  <c r="Q541" i="8" s="1"/>
  <c r="N541" i="8"/>
  <c r="P540" i="8"/>
  <c r="Q540" i="8" s="1"/>
  <c r="N540" i="8"/>
  <c r="Q539" i="8"/>
  <c r="P539" i="8"/>
  <c r="N539" i="8"/>
  <c r="Q538" i="8"/>
  <c r="P538" i="8"/>
  <c r="N538" i="8"/>
  <c r="P537" i="8"/>
  <c r="Q537" i="8" s="1"/>
  <c r="N537" i="8"/>
  <c r="P536" i="8"/>
  <c r="Q536" i="8" s="1"/>
  <c r="N536" i="8"/>
  <c r="Q535" i="8"/>
  <c r="P535" i="8"/>
  <c r="N535" i="8"/>
  <c r="Q534" i="8"/>
  <c r="P534" i="8"/>
  <c r="N534" i="8"/>
  <c r="P533" i="8"/>
  <c r="Q533" i="8" s="1"/>
  <c r="N533" i="8"/>
  <c r="P532" i="8"/>
  <c r="Q532" i="8" s="1"/>
  <c r="N532" i="8"/>
  <c r="Q531" i="8"/>
  <c r="P531" i="8"/>
  <c r="N531" i="8"/>
  <c r="Q530" i="8"/>
  <c r="P530" i="8"/>
  <c r="N530" i="8"/>
  <c r="P529" i="8"/>
  <c r="Q529" i="8" s="1"/>
  <c r="N529" i="8"/>
  <c r="P528" i="8"/>
  <c r="Q528" i="8" s="1"/>
  <c r="N528" i="8"/>
  <c r="Q527" i="8"/>
  <c r="P527" i="8"/>
  <c r="N527" i="8"/>
  <c r="Q526" i="8"/>
  <c r="P526" i="8"/>
  <c r="N526" i="8"/>
  <c r="P525" i="8"/>
  <c r="Q525" i="8" s="1"/>
  <c r="N525" i="8"/>
  <c r="P524" i="8"/>
  <c r="Q524" i="8" s="1"/>
  <c r="N524" i="8"/>
  <c r="Q523" i="8"/>
  <c r="P523" i="8"/>
  <c r="N523" i="8"/>
  <c r="Q522" i="8"/>
  <c r="P522" i="8"/>
  <c r="N522" i="8"/>
  <c r="P521" i="8"/>
  <c r="Q521" i="8" s="1"/>
  <c r="N521" i="8"/>
  <c r="P520" i="8"/>
  <c r="Q520" i="8" s="1"/>
  <c r="N520" i="8"/>
  <c r="Q519" i="8"/>
  <c r="P519" i="8"/>
  <c r="N519" i="8"/>
  <c r="Q518" i="8"/>
  <c r="P518" i="8"/>
  <c r="N518" i="8"/>
  <c r="P517" i="8"/>
  <c r="Q517" i="8" s="1"/>
  <c r="N517" i="8"/>
  <c r="P516" i="8"/>
  <c r="Q516" i="8" s="1"/>
  <c r="N516" i="8"/>
  <c r="Q515" i="8"/>
  <c r="P515" i="8"/>
  <c r="N515" i="8"/>
  <c r="Q514" i="8"/>
  <c r="P514" i="8"/>
  <c r="N514" i="8"/>
  <c r="P513" i="8"/>
  <c r="Q513" i="8" s="1"/>
  <c r="N513" i="8"/>
  <c r="P512" i="8"/>
  <c r="Q512" i="8" s="1"/>
  <c r="N512" i="8"/>
  <c r="Q511" i="8"/>
  <c r="P511" i="8"/>
  <c r="N511" i="8"/>
  <c r="Q510" i="8"/>
  <c r="P510" i="8"/>
  <c r="N510" i="8"/>
  <c r="P509" i="8"/>
  <c r="Q509" i="8" s="1"/>
  <c r="N509" i="8"/>
  <c r="AH508" i="8"/>
  <c r="AI508" i="8" s="1"/>
  <c r="AF508" i="8"/>
  <c r="Q508" i="8"/>
  <c r="P508" i="8"/>
  <c r="N508" i="8"/>
  <c r="AI507" i="8"/>
  <c r="AH507" i="8"/>
  <c r="AF507" i="8"/>
  <c r="P507" i="8"/>
  <c r="Q507" i="8" s="1"/>
  <c r="N507" i="8"/>
  <c r="AH506" i="8"/>
  <c r="AI506" i="8" s="1"/>
  <c r="AF506" i="8"/>
  <c r="Q506" i="8"/>
  <c r="P506" i="8"/>
  <c r="N506" i="8"/>
  <c r="AI505" i="8"/>
  <c r="AH505" i="8"/>
  <c r="AF505" i="8"/>
  <c r="P505" i="8"/>
  <c r="Q505" i="8" s="1"/>
  <c r="N505" i="8"/>
  <c r="AH504" i="8"/>
  <c r="AI504" i="8" s="1"/>
  <c r="AF504" i="8"/>
  <c r="Q504" i="8"/>
  <c r="P504" i="8"/>
  <c r="N504" i="8"/>
  <c r="AI503" i="8"/>
  <c r="AH503" i="8"/>
  <c r="AF503" i="8"/>
  <c r="P503" i="8"/>
  <c r="Q503" i="8" s="1"/>
  <c r="N503" i="8"/>
  <c r="AH502" i="8"/>
  <c r="AI502" i="8" s="1"/>
  <c r="AF502" i="8"/>
  <c r="Q502" i="8"/>
  <c r="P502" i="8"/>
  <c r="N502" i="8"/>
  <c r="AI501" i="8"/>
  <c r="AH501" i="8"/>
  <c r="AF501" i="8"/>
  <c r="P501" i="8"/>
  <c r="Q501" i="8" s="1"/>
  <c r="N501" i="8"/>
  <c r="AH500" i="8"/>
  <c r="AI500" i="8" s="1"/>
  <c r="AF500" i="8"/>
  <c r="Q500" i="8"/>
  <c r="P500" i="8"/>
  <c r="N500" i="8"/>
  <c r="AI499" i="8"/>
  <c r="AH499" i="8"/>
  <c r="AF499" i="8"/>
  <c r="P499" i="8"/>
  <c r="Q499" i="8" s="1"/>
  <c r="N499" i="8"/>
  <c r="AH498" i="8"/>
  <c r="AI498" i="8" s="1"/>
  <c r="AF498" i="8"/>
  <c r="Q498" i="8"/>
  <c r="P498" i="8"/>
  <c r="N498" i="8"/>
  <c r="AI497" i="8"/>
  <c r="AH497" i="8"/>
  <c r="AF497" i="8"/>
  <c r="P497" i="8"/>
  <c r="Q497" i="8" s="1"/>
  <c r="N497" i="8"/>
  <c r="AH496" i="8"/>
  <c r="AI496" i="8" s="1"/>
  <c r="AF496" i="8"/>
  <c r="Q496" i="8"/>
  <c r="P496" i="8"/>
  <c r="N496" i="8"/>
  <c r="AI495" i="8"/>
  <c r="AH495" i="8"/>
  <c r="AF495" i="8"/>
  <c r="P495" i="8"/>
  <c r="Q495" i="8" s="1"/>
  <c r="N495" i="8"/>
  <c r="AH494" i="8"/>
  <c r="AI494" i="8" s="1"/>
  <c r="AF494" i="8"/>
  <c r="Q494" i="8"/>
  <c r="P494" i="8"/>
  <c r="N494" i="8"/>
  <c r="AI493" i="8"/>
  <c r="AH493" i="8"/>
  <c r="AF493" i="8"/>
  <c r="P493" i="8"/>
  <c r="Q493" i="8" s="1"/>
  <c r="N493" i="8"/>
  <c r="AH492" i="8"/>
  <c r="AI492" i="8" s="1"/>
  <c r="AF492" i="8"/>
  <c r="Q492" i="8"/>
  <c r="P492" i="8"/>
  <c r="N492" i="8"/>
  <c r="AI491" i="8"/>
  <c r="AH491" i="8"/>
  <c r="AF491" i="8"/>
  <c r="P491" i="8"/>
  <c r="Q491" i="8" s="1"/>
  <c r="N491" i="8"/>
  <c r="AH490" i="8"/>
  <c r="AI490" i="8" s="1"/>
  <c r="AF490" i="8"/>
  <c r="Q490" i="8"/>
  <c r="P490" i="8"/>
  <c r="N490" i="8"/>
  <c r="AI489" i="8"/>
  <c r="AH489" i="8"/>
  <c r="AF489" i="8"/>
  <c r="P489" i="8"/>
  <c r="Q489" i="8" s="1"/>
  <c r="N489" i="8"/>
  <c r="AH488" i="8"/>
  <c r="AI488" i="8" s="1"/>
  <c r="AF488" i="8"/>
  <c r="Q488" i="8"/>
  <c r="P488" i="8"/>
  <c r="N488" i="8"/>
  <c r="AI487" i="8"/>
  <c r="AH487" i="8"/>
  <c r="AF487" i="8"/>
  <c r="P487" i="8"/>
  <c r="Q487" i="8" s="1"/>
  <c r="N487" i="8"/>
  <c r="AH486" i="8"/>
  <c r="AI486" i="8" s="1"/>
  <c r="AF486" i="8"/>
  <c r="Q486" i="8"/>
  <c r="P486" i="8"/>
  <c r="N486" i="8"/>
  <c r="AI485" i="8"/>
  <c r="AH485" i="8"/>
  <c r="AF485" i="8"/>
  <c r="P485" i="8"/>
  <c r="Q485" i="8" s="1"/>
  <c r="N485" i="8"/>
  <c r="AH484" i="8"/>
  <c r="AI484" i="8" s="1"/>
  <c r="AF484" i="8"/>
  <c r="Q484" i="8"/>
  <c r="P484" i="8"/>
  <c r="N484" i="8"/>
  <c r="AI483" i="8"/>
  <c r="AH483" i="8"/>
  <c r="AF483" i="8"/>
  <c r="P483" i="8"/>
  <c r="Q483" i="8" s="1"/>
  <c r="N483" i="8"/>
  <c r="AH482" i="8"/>
  <c r="AI482" i="8" s="1"/>
  <c r="AF482" i="8"/>
  <c r="Q482" i="8"/>
  <c r="P482" i="8"/>
  <c r="N482" i="8"/>
  <c r="AI481" i="8"/>
  <c r="AH481" i="8"/>
  <c r="AF481" i="8"/>
  <c r="P481" i="8"/>
  <c r="Q481" i="8" s="1"/>
  <c r="N481" i="8"/>
  <c r="AH480" i="8"/>
  <c r="AI480" i="8" s="1"/>
  <c r="AF480" i="8"/>
  <c r="Q480" i="8"/>
  <c r="P480" i="8"/>
  <c r="N480" i="8"/>
  <c r="AI479" i="8"/>
  <c r="AH479" i="8"/>
  <c r="AF479" i="8"/>
  <c r="P479" i="8"/>
  <c r="Q479" i="8" s="1"/>
  <c r="N479" i="8"/>
  <c r="AH478" i="8"/>
  <c r="AI478" i="8" s="1"/>
  <c r="AF478" i="8"/>
  <c r="Q478" i="8"/>
  <c r="P478" i="8"/>
  <c r="N478" i="8"/>
  <c r="AI477" i="8"/>
  <c r="AH477" i="8"/>
  <c r="AF477" i="8"/>
  <c r="P477" i="8"/>
  <c r="Q477" i="8" s="1"/>
  <c r="N477" i="8"/>
  <c r="AH476" i="8"/>
  <c r="AI476" i="8" s="1"/>
  <c r="AF476" i="8"/>
  <c r="Q476" i="8"/>
  <c r="P476" i="8"/>
  <c r="N476" i="8"/>
  <c r="AI475" i="8"/>
  <c r="AH475" i="8"/>
  <c r="AF475" i="8"/>
  <c r="P475" i="8"/>
  <c r="Q475" i="8" s="1"/>
  <c r="N475" i="8"/>
  <c r="AH474" i="8"/>
  <c r="AI474" i="8" s="1"/>
  <c r="AF474" i="8"/>
  <c r="Q474" i="8"/>
  <c r="P474" i="8"/>
  <c r="N474" i="8"/>
  <c r="AI473" i="8"/>
  <c r="AH473" i="8"/>
  <c r="AF473" i="8"/>
  <c r="P473" i="8"/>
  <c r="Q473" i="8" s="1"/>
  <c r="N473" i="8"/>
  <c r="AH472" i="8"/>
  <c r="AI472" i="8" s="1"/>
  <c r="AF472" i="8"/>
  <c r="Q472" i="8"/>
  <c r="P472" i="8"/>
  <c r="N472" i="8"/>
  <c r="AI471" i="8"/>
  <c r="AH471" i="8"/>
  <c r="AF471" i="8"/>
  <c r="P471" i="8"/>
  <c r="Q471" i="8" s="1"/>
  <c r="N471" i="8"/>
  <c r="AH470" i="8"/>
  <c r="AI470" i="8" s="1"/>
  <c r="AF470" i="8"/>
  <c r="Q470" i="8"/>
  <c r="P470" i="8"/>
  <c r="N470" i="8"/>
  <c r="AI469" i="8"/>
  <c r="AH469" i="8"/>
  <c r="AF469" i="8"/>
  <c r="P469" i="8"/>
  <c r="Q469" i="8" s="1"/>
  <c r="N469" i="8"/>
  <c r="AH468" i="8"/>
  <c r="AI468" i="8" s="1"/>
  <c r="AF468" i="8"/>
  <c r="Q468" i="8"/>
  <c r="P468" i="8"/>
  <c r="N468" i="8"/>
  <c r="AI467" i="8"/>
  <c r="AH467" i="8"/>
  <c r="AF467" i="8"/>
  <c r="P467" i="8"/>
  <c r="Q467" i="8" s="1"/>
  <c r="N467" i="8"/>
  <c r="AH466" i="8"/>
  <c r="AI466" i="8" s="1"/>
  <c r="AF466" i="8"/>
  <c r="Q466" i="8"/>
  <c r="P466" i="8"/>
  <c r="N466" i="8"/>
  <c r="AI465" i="8"/>
  <c r="AH465" i="8"/>
  <c r="AF465" i="8"/>
  <c r="P465" i="8"/>
  <c r="Q465" i="8" s="1"/>
  <c r="N465" i="8"/>
  <c r="AH464" i="8"/>
  <c r="AI464" i="8" s="1"/>
  <c r="AF464" i="8"/>
  <c r="Q464" i="8"/>
  <c r="P464" i="8"/>
  <c r="N464" i="8"/>
  <c r="AI463" i="8"/>
  <c r="AH463" i="8"/>
  <c r="AF463" i="8"/>
  <c r="P463" i="8"/>
  <c r="Q463" i="8" s="1"/>
  <c r="N463" i="8"/>
  <c r="AH462" i="8"/>
  <c r="AI462" i="8" s="1"/>
  <c r="AF462" i="8"/>
  <c r="Q462" i="8"/>
  <c r="P462" i="8"/>
  <c r="N462" i="8"/>
  <c r="AI461" i="8"/>
  <c r="AH461" i="8"/>
  <c r="AF461" i="8"/>
  <c r="P461" i="8"/>
  <c r="Q461" i="8" s="1"/>
  <c r="N461" i="8"/>
  <c r="AH460" i="8"/>
  <c r="AI460" i="8" s="1"/>
  <c r="AF460" i="8"/>
  <c r="Q460" i="8"/>
  <c r="P460" i="8"/>
  <c r="N460" i="8"/>
  <c r="AI459" i="8"/>
  <c r="AH459" i="8"/>
  <c r="AF459" i="8"/>
  <c r="P459" i="8"/>
  <c r="Q459" i="8" s="1"/>
  <c r="N459" i="8"/>
  <c r="AH458" i="8"/>
  <c r="AI458" i="8" s="1"/>
  <c r="AF458" i="8"/>
  <c r="Q458" i="8"/>
  <c r="P458" i="8"/>
  <c r="N458" i="8"/>
  <c r="AI457" i="8"/>
  <c r="AH457" i="8"/>
  <c r="AF457" i="8"/>
  <c r="P457" i="8"/>
  <c r="Q457" i="8" s="1"/>
  <c r="N457" i="8"/>
  <c r="AH456" i="8"/>
  <c r="AI456" i="8" s="1"/>
  <c r="AF456" i="8"/>
  <c r="Q456" i="8"/>
  <c r="P456" i="8"/>
  <c r="N456" i="8"/>
  <c r="AI455" i="8"/>
  <c r="AH455" i="8"/>
  <c r="AF455" i="8"/>
  <c r="P455" i="8"/>
  <c r="Q455" i="8" s="1"/>
  <c r="N455" i="8"/>
  <c r="AH454" i="8"/>
  <c r="AI454" i="8" s="1"/>
  <c r="AF454" i="8"/>
  <c r="Q454" i="8"/>
  <c r="P454" i="8"/>
  <c r="N454" i="8"/>
  <c r="AI453" i="8"/>
  <c r="AH453" i="8"/>
  <c r="AF453" i="8"/>
  <c r="P453" i="8"/>
  <c r="Q453" i="8" s="1"/>
  <c r="N453" i="8"/>
  <c r="AH452" i="8"/>
  <c r="AI452" i="8" s="1"/>
  <c r="AF452" i="8"/>
  <c r="Q452" i="8"/>
  <c r="P452" i="8"/>
  <c r="N452" i="8"/>
  <c r="AI451" i="8"/>
  <c r="AH451" i="8"/>
  <c r="AF451" i="8"/>
  <c r="P451" i="8"/>
  <c r="Q451" i="8" s="1"/>
  <c r="N451" i="8"/>
  <c r="AH450" i="8"/>
  <c r="AI450" i="8" s="1"/>
  <c r="AF450" i="8"/>
  <c r="Q450" i="8"/>
  <c r="P450" i="8"/>
  <c r="N450" i="8"/>
  <c r="AI449" i="8"/>
  <c r="AH449" i="8"/>
  <c r="AF449" i="8"/>
  <c r="P449" i="8"/>
  <c r="Q449" i="8" s="1"/>
  <c r="N449" i="8"/>
  <c r="AH448" i="8"/>
  <c r="AI448" i="8" s="1"/>
  <c r="AF448" i="8"/>
  <c r="Q448" i="8"/>
  <c r="P448" i="8"/>
  <c r="N448" i="8"/>
  <c r="AI447" i="8"/>
  <c r="AH447" i="8"/>
  <c r="AF447" i="8"/>
  <c r="P447" i="8"/>
  <c r="Q447" i="8" s="1"/>
  <c r="N447" i="8"/>
  <c r="AH446" i="8"/>
  <c r="AI446" i="8" s="1"/>
  <c r="AF446" i="8"/>
  <c r="Q446" i="8"/>
  <c r="P446" i="8"/>
  <c r="N446" i="8"/>
  <c r="AI445" i="8"/>
  <c r="AH445" i="8"/>
  <c r="AF445" i="8"/>
  <c r="P445" i="8"/>
  <c r="Q445" i="8" s="1"/>
  <c r="N445" i="8"/>
  <c r="AH444" i="8"/>
  <c r="AI444" i="8" s="1"/>
  <c r="AF444" i="8"/>
  <c r="Q444" i="8"/>
  <c r="P444" i="8"/>
  <c r="N444" i="8"/>
  <c r="AI443" i="8"/>
  <c r="AH443" i="8"/>
  <c r="AF443" i="8"/>
  <c r="P443" i="8"/>
  <c r="Q443" i="8" s="1"/>
  <c r="N443" i="8"/>
  <c r="AH442" i="8"/>
  <c r="AI442" i="8" s="1"/>
  <c r="AF442" i="8"/>
  <c r="Q442" i="8"/>
  <c r="P442" i="8"/>
  <c r="N442" i="8"/>
  <c r="AI441" i="8"/>
  <c r="AH441" i="8"/>
  <c r="AF441" i="8"/>
  <c r="P441" i="8"/>
  <c r="Q441" i="8" s="1"/>
  <c r="N441" i="8"/>
  <c r="AH440" i="8"/>
  <c r="AI440" i="8" s="1"/>
  <c r="AF440" i="8"/>
  <c r="Q440" i="8"/>
  <c r="P440" i="8"/>
  <c r="N440" i="8"/>
  <c r="AI439" i="8"/>
  <c r="AH439" i="8"/>
  <c r="AF439" i="8"/>
  <c r="P439" i="8"/>
  <c r="Q439" i="8" s="1"/>
  <c r="N439" i="8"/>
  <c r="AH438" i="8"/>
  <c r="AI438" i="8" s="1"/>
  <c r="AF438" i="8"/>
  <c r="Q438" i="8"/>
  <c r="P438" i="8"/>
  <c r="N438" i="8"/>
  <c r="AI437" i="8"/>
  <c r="AH437" i="8"/>
  <c r="AF437" i="8"/>
  <c r="P437" i="8"/>
  <c r="Q437" i="8" s="1"/>
  <c r="N437" i="8"/>
  <c r="AH436" i="8"/>
  <c r="AI436" i="8" s="1"/>
  <c r="AF436" i="8"/>
  <c r="Q436" i="8"/>
  <c r="P436" i="8"/>
  <c r="N436" i="8"/>
  <c r="AI435" i="8"/>
  <c r="AH435" i="8"/>
  <c r="AF435" i="8"/>
  <c r="P435" i="8"/>
  <c r="Q435" i="8" s="1"/>
  <c r="N435" i="8"/>
  <c r="AH434" i="8"/>
  <c r="AI434" i="8" s="1"/>
  <c r="AF434" i="8"/>
  <c r="Q434" i="8"/>
  <c r="P434" i="8"/>
  <c r="N434" i="8"/>
  <c r="AI433" i="8"/>
  <c r="AH433" i="8"/>
  <c r="AF433" i="8"/>
  <c r="P433" i="8"/>
  <c r="Q433" i="8" s="1"/>
  <c r="N433" i="8"/>
  <c r="AH432" i="8"/>
  <c r="AI432" i="8" s="1"/>
  <c r="AF432" i="8"/>
  <c r="Q432" i="8"/>
  <c r="P432" i="8"/>
  <c r="N432" i="8"/>
  <c r="AI431" i="8"/>
  <c r="AH431" i="8"/>
  <c r="AF431" i="8"/>
  <c r="P431" i="8"/>
  <c r="Q431" i="8" s="1"/>
  <c r="N431" i="8"/>
  <c r="AH430" i="8"/>
  <c r="AI430" i="8" s="1"/>
  <c r="AF430" i="8"/>
  <c r="Q430" i="8"/>
  <c r="P430" i="8"/>
  <c r="N430" i="8"/>
  <c r="AI429" i="8"/>
  <c r="AH429" i="8"/>
  <c r="AF429" i="8"/>
  <c r="P429" i="8"/>
  <c r="Q429" i="8" s="1"/>
  <c r="N429" i="8"/>
  <c r="AH428" i="8"/>
  <c r="AI428" i="8" s="1"/>
  <c r="AF428" i="8"/>
  <c r="Q428" i="8"/>
  <c r="P428" i="8"/>
  <c r="N428" i="8"/>
  <c r="AI427" i="8"/>
  <c r="AH427" i="8"/>
  <c r="AF427" i="8"/>
  <c r="P427" i="8"/>
  <c r="Q427" i="8" s="1"/>
  <c r="N427" i="8"/>
  <c r="AH426" i="8"/>
  <c r="AI426" i="8" s="1"/>
  <c r="AF426" i="8"/>
  <c r="Q426" i="8"/>
  <c r="P426" i="8"/>
  <c r="N426" i="8"/>
  <c r="AI425" i="8"/>
  <c r="AH425" i="8"/>
  <c r="AF425" i="8"/>
  <c r="P425" i="8"/>
  <c r="Q425" i="8" s="1"/>
  <c r="N425" i="8"/>
  <c r="AH424" i="8"/>
  <c r="AI424" i="8" s="1"/>
  <c r="AF424" i="8"/>
  <c r="Q424" i="8"/>
  <c r="P424" i="8"/>
  <c r="N424" i="8"/>
  <c r="AI423" i="8"/>
  <c r="AH423" i="8"/>
  <c r="AF423" i="8"/>
  <c r="P423" i="8"/>
  <c r="Q423" i="8" s="1"/>
  <c r="N423" i="8"/>
  <c r="AH422" i="8"/>
  <c r="AI422" i="8" s="1"/>
  <c r="AF422" i="8"/>
  <c r="Q422" i="8"/>
  <c r="P422" i="8"/>
  <c r="N422" i="8"/>
  <c r="AI421" i="8"/>
  <c r="AH421" i="8"/>
  <c r="AF421" i="8"/>
  <c r="P421" i="8"/>
  <c r="Q421" i="8" s="1"/>
  <c r="N421" i="8"/>
  <c r="AH420" i="8"/>
  <c r="AI420" i="8" s="1"/>
  <c r="AF420" i="8"/>
  <c r="Q420" i="8"/>
  <c r="P420" i="8"/>
  <c r="N420" i="8"/>
  <c r="AI419" i="8"/>
  <c r="AH419" i="8"/>
  <c r="AF419" i="8"/>
  <c r="P419" i="8"/>
  <c r="Q419" i="8" s="1"/>
  <c r="N419" i="8"/>
  <c r="AH418" i="8"/>
  <c r="AI418" i="8" s="1"/>
  <c r="AF418" i="8"/>
  <c r="Q418" i="8"/>
  <c r="P418" i="8"/>
  <c r="N418" i="8"/>
  <c r="AI417" i="8"/>
  <c r="AH417" i="8"/>
  <c r="AF417" i="8"/>
  <c r="P417" i="8"/>
  <c r="Q417" i="8" s="1"/>
  <c r="N417" i="8"/>
  <c r="AH416" i="8"/>
  <c r="AI416" i="8" s="1"/>
  <c r="AF416" i="8"/>
  <c r="Q416" i="8"/>
  <c r="P416" i="8"/>
  <c r="N416" i="8"/>
  <c r="AI415" i="8"/>
  <c r="AH415" i="8"/>
  <c r="AF415" i="8"/>
  <c r="P415" i="8"/>
  <c r="Q415" i="8" s="1"/>
  <c r="N415" i="8"/>
  <c r="AH414" i="8"/>
  <c r="AI414" i="8" s="1"/>
  <c r="AF414" i="8"/>
  <c r="Q414" i="8"/>
  <c r="P414" i="8"/>
  <c r="N414" i="8"/>
  <c r="AI413" i="8"/>
  <c r="AH413" i="8"/>
  <c r="AF413" i="8"/>
  <c r="P413" i="8"/>
  <c r="Q413" i="8" s="1"/>
  <c r="N413" i="8"/>
  <c r="AH412" i="8"/>
  <c r="AI412" i="8" s="1"/>
  <c r="AF412" i="8"/>
  <c r="Q412" i="8"/>
  <c r="P412" i="8"/>
  <c r="N412" i="8"/>
  <c r="AI411" i="8"/>
  <c r="AH411" i="8"/>
  <c r="AF411" i="8"/>
  <c r="P411" i="8"/>
  <c r="Q411" i="8" s="1"/>
  <c r="N411" i="8"/>
  <c r="AH410" i="8"/>
  <c r="AI410" i="8" s="1"/>
  <c r="AF410" i="8"/>
  <c r="Q410" i="8"/>
  <c r="P410" i="8"/>
  <c r="N410" i="8"/>
  <c r="AI409" i="8"/>
  <c r="AH409" i="8"/>
  <c r="AF409" i="8"/>
  <c r="P409" i="8"/>
  <c r="Q409" i="8" s="1"/>
  <c r="N409" i="8"/>
  <c r="AH408" i="8"/>
  <c r="AI408" i="8" s="1"/>
  <c r="AF408" i="8"/>
  <c r="Q408" i="8"/>
  <c r="P408" i="8"/>
  <c r="N408" i="8"/>
  <c r="H408" i="8"/>
  <c r="G408" i="8"/>
  <c r="E408" i="8"/>
  <c r="AH407" i="8"/>
  <c r="AI407" i="8" s="1"/>
  <c r="AF407" i="8"/>
  <c r="P407" i="8"/>
  <c r="Q407" i="8" s="1"/>
  <c r="N407" i="8"/>
  <c r="H407" i="8"/>
  <c r="G407" i="8"/>
  <c r="E407" i="8"/>
  <c r="AI406" i="8"/>
  <c r="AH406" i="8"/>
  <c r="AF406" i="8"/>
  <c r="P406" i="8"/>
  <c r="Q406" i="8" s="1"/>
  <c r="N406" i="8"/>
  <c r="G406" i="8"/>
  <c r="H406" i="8" s="1"/>
  <c r="E406" i="8"/>
  <c r="AI405" i="8"/>
  <c r="AH405" i="8"/>
  <c r="AF405" i="8"/>
  <c r="P405" i="8"/>
  <c r="Q405" i="8" s="1"/>
  <c r="N405" i="8"/>
  <c r="G405" i="8"/>
  <c r="H405" i="8" s="1"/>
  <c r="E405" i="8"/>
  <c r="AH404" i="8"/>
  <c r="AI404" i="8" s="1"/>
  <c r="AF404" i="8"/>
  <c r="Q404" i="8"/>
  <c r="P404" i="8"/>
  <c r="N404" i="8"/>
  <c r="G404" i="8"/>
  <c r="H404" i="8" s="1"/>
  <c r="E404" i="8"/>
  <c r="AH403" i="8"/>
  <c r="AI403" i="8" s="1"/>
  <c r="AF403" i="8"/>
  <c r="P403" i="8"/>
  <c r="Q403" i="8" s="1"/>
  <c r="N403" i="8"/>
  <c r="H403" i="8"/>
  <c r="G403" i="8"/>
  <c r="E403" i="8"/>
  <c r="AH402" i="8"/>
  <c r="AI402" i="8" s="1"/>
  <c r="AF402" i="8"/>
  <c r="P402" i="8"/>
  <c r="Q402" i="8" s="1"/>
  <c r="N402" i="8"/>
  <c r="G402" i="8"/>
  <c r="H402" i="8" s="1"/>
  <c r="E402" i="8"/>
  <c r="AI401" i="8"/>
  <c r="AH401" i="8"/>
  <c r="AF401" i="8"/>
  <c r="P401" i="8"/>
  <c r="Q401" i="8" s="1"/>
  <c r="N401" i="8"/>
  <c r="G401" i="8"/>
  <c r="H401" i="8" s="1"/>
  <c r="E401" i="8"/>
  <c r="AI400" i="8"/>
  <c r="AH400" i="8"/>
  <c r="AF400" i="8"/>
  <c r="Q400" i="8"/>
  <c r="P400" i="8"/>
  <c r="N400" i="8"/>
  <c r="H400" i="8"/>
  <c r="G400" i="8"/>
  <c r="E400" i="8"/>
  <c r="AH399" i="8"/>
  <c r="AI399" i="8" s="1"/>
  <c r="AF399" i="8"/>
  <c r="Q399" i="8"/>
  <c r="P399" i="8"/>
  <c r="N399" i="8"/>
  <c r="H399" i="8"/>
  <c r="G399" i="8"/>
  <c r="E399" i="8"/>
  <c r="AH398" i="8"/>
  <c r="AI398" i="8" s="1"/>
  <c r="AF398" i="8"/>
  <c r="P398" i="8"/>
  <c r="Q398" i="8" s="1"/>
  <c r="N398" i="8"/>
  <c r="H398" i="8"/>
  <c r="G398" i="8"/>
  <c r="E398" i="8"/>
  <c r="AI397" i="8"/>
  <c r="AH397" i="8"/>
  <c r="AF397" i="8"/>
  <c r="Q397" i="8"/>
  <c r="P397" i="8"/>
  <c r="N397" i="8"/>
  <c r="G397" i="8"/>
  <c r="H397" i="8" s="1"/>
  <c r="E397" i="8"/>
  <c r="AI396" i="8"/>
  <c r="AH396" i="8"/>
  <c r="AF396" i="8"/>
  <c r="Q396" i="8"/>
  <c r="P396" i="8"/>
  <c r="N396" i="8"/>
  <c r="G396" i="8"/>
  <c r="H396" i="8" s="1"/>
  <c r="E396" i="8"/>
  <c r="AH395" i="8"/>
  <c r="AI395" i="8" s="1"/>
  <c r="AF395" i="8"/>
  <c r="Q395" i="8"/>
  <c r="P395" i="8"/>
  <c r="N395" i="8"/>
  <c r="G395" i="8"/>
  <c r="H395" i="8" s="1"/>
  <c r="E395" i="8"/>
  <c r="AI394" i="8"/>
  <c r="AH394" i="8"/>
  <c r="AF394" i="8"/>
  <c r="P394" i="8"/>
  <c r="Q394" i="8" s="1"/>
  <c r="N394" i="8"/>
  <c r="H394" i="8"/>
  <c r="G394" i="8"/>
  <c r="E394" i="8"/>
  <c r="AH393" i="8"/>
  <c r="AI393" i="8" s="1"/>
  <c r="AF393" i="8"/>
  <c r="Q393" i="8"/>
  <c r="P393" i="8"/>
  <c r="N393" i="8"/>
  <c r="G393" i="8"/>
  <c r="H393" i="8" s="1"/>
  <c r="E393" i="8"/>
  <c r="AI392" i="8"/>
  <c r="AH392" i="8"/>
  <c r="AF392" i="8"/>
  <c r="P392" i="8"/>
  <c r="Q392" i="8" s="1"/>
  <c r="N392" i="8"/>
  <c r="H392" i="8"/>
  <c r="G392" i="8"/>
  <c r="E392" i="8"/>
  <c r="AH391" i="8"/>
  <c r="AI391" i="8" s="1"/>
  <c r="AF391" i="8"/>
  <c r="Q391" i="8"/>
  <c r="P391" i="8"/>
  <c r="N391" i="8"/>
  <c r="G391" i="8"/>
  <c r="H391" i="8" s="1"/>
  <c r="E391" i="8"/>
  <c r="AI390" i="8"/>
  <c r="AH390" i="8"/>
  <c r="AF390" i="8"/>
  <c r="P390" i="8"/>
  <c r="Q390" i="8" s="1"/>
  <c r="N390" i="8"/>
  <c r="H390" i="8"/>
  <c r="G390" i="8"/>
  <c r="E390" i="8"/>
  <c r="AH389" i="8"/>
  <c r="AI389" i="8" s="1"/>
  <c r="AF389" i="8"/>
  <c r="Q389" i="8"/>
  <c r="P389" i="8"/>
  <c r="N389" i="8"/>
  <c r="G389" i="8"/>
  <c r="H389" i="8" s="1"/>
  <c r="E389" i="8"/>
  <c r="AI388" i="8"/>
  <c r="AH388" i="8"/>
  <c r="AF388" i="8"/>
  <c r="P388" i="8"/>
  <c r="Q388" i="8" s="1"/>
  <c r="N388" i="8"/>
  <c r="H388" i="8"/>
  <c r="G388" i="8"/>
  <c r="E388" i="8"/>
  <c r="AH387" i="8"/>
  <c r="AI387" i="8" s="1"/>
  <c r="AF387" i="8"/>
  <c r="Q387" i="8"/>
  <c r="P387" i="8"/>
  <c r="N387" i="8"/>
  <c r="G387" i="8"/>
  <c r="H387" i="8" s="1"/>
  <c r="E387" i="8"/>
  <c r="AI386" i="8"/>
  <c r="AH386" i="8"/>
  <c r="AF386" i="8"/>
  <c r="P386" i="8"/>
  <c r="Q386" i="8" s="1"/>
  <c r="N386" i="8"/>
  <c r="H386" i="8"/>
  <c r="G386" i="8"/>
  <c r="E386" i="8"/>
  <c r="AH385" i="8"/>
  <c r="AI385" i="8" s="1"/>
  <c r="AF385" i="8"/>
  <c r="Q385" i="8"/>
  <c r="P385" i="8"/>
  <c r="N385" i="8"/>
  <c r="G385" i="8"/>
  <c r="H385" i="8" s="1"/>
  <c r="E385" i="8"/>
  <c r="AI384" i="8"/>
  <c r="AH384" i="8"/>
  <c r="AF384" i="8"/>
  <c r="P384" i="8"/>
  <c r="Q384" i="8" s="1"/>
  <c r="N384" i="8"/>
  <c r="H384" i="8"/>
  <c r="G384" i="8"/>
  <c r="E384" i="8"/>
  <c r="AH383" i="8"/>
  <c r="AI383" i="8" s="1"/>
  <c r="AF383" i="8"/>
  <c r="Q383" i="8"/>
  <c r="P383" i="8"/>
  <c r="N383" i="8"/>
  <c r="G383" i="8"/>
  <c r="H383" i="8" s="1"/>
  <c r="E383" i="8"/>
  <c r="AI382" i="8"/>
  <c r="AH382" i="8"/>
  <c r="AF382" i="8"/>
  <c r="P382" i="8"/>
  <c r="Q382" i="8" s="1"/>
  <c r="N382" i="8"/>
  <c r="H382" i="8"/>
  <c r="G382" i="8"/>
  <c r="E382" i="8"/>
  <c r="AH381" i="8"/>
  <c r="AI381" i="8" s="1"/>
  <c r="AF381" i="8"/>
  <c r="Q381" i="8"/>
  <c r="P381" i="8"/>
  <c r="N381" i="8"/>
  <c r="G381" i="8"/>
  <c r="H381" i="8" s="1"/>
  <c r="E381" i="8"/>
  <c r="AI380" i="8"/>
  <c r="AH380" i="8"/>
  <c r="AF380" i="8"/>
  <c r="P380" i="8"/>
  <c r="Q380" i="8" s="1"/>
  <c r="N380" i="8"/>
  <c r="H380" i="8"/>
  <c r="G380" i="8"/>
  <c r="E380" i="8"/>
  <c r="AH379" i="8"/>
  <c r="AI379" i="8" s="1"/>
  <c r="AF379" i="8"/>
  <c r="Q379" i="8"/>
  <c r="P379" i="8"/>
  <c r="N379" i="8"/>
  <c r="G379" i="8"/>
  <c r="H379" i="8" s="1"/>
  <c r="E379" i="8"/>
  <c r="AI378" i="8"/>
  <c r="AH378" i="8"/>
  <c r="AF378" i="8"/>
  <c r="P378" i="8"/>
  <c r="Q378" i="8" s="1"/>
  <c r="N378" i="8"/>
  <c r="H378" i="8"/>
  <c r="G378" i="8"/>
  <c r="E378" i="8"/>
  <c r="AH377" i="8"/>
  <c r="AI377" i="8" s="1"/>
  <c r="AF377" i="8"/>
  <c r="Q377" i="8"/>
  <c r="P377" i="8"/>
  <c r="N377" i="8"/>
  <c r="G377" i="8"/>
  <c r="H377" i="8" s="1"/>
  <c r="E377" i="8"/>
  <c r="AI376" i="8"/>
  <c r="AH376" i="8"/>
  <c r="AF376" i="8"/>
  <c r="P376" i="8"/>
  <c r="Q376" i="8" s="1"/>
  <c r="N376" i="8"/>
  <c r="H376" i="8"/>
  <c r="G376" i="8"/>
  <c r="E376" i="8"/>
  <c r="AH375" i="8"/>
  <c r="AI375" i="8" s="1"/>
  <c r="AF375" i="8"/>
  <c r="Q375" i="8"/>
  <c r="P375" i="8"/>
  <c r="N375" i="8"/>
  <c r="G375" i="8"/>
  <c r="H375" i="8" s="1"/>
  <c r="E375" i="8"/>
  <c r="AI374" i="8"/>
  <c r="AH374" i="8"/>
  <c r="AF374" i="8"/>
  <c r="P374" i="8"/>
  <c r="Q374" i="8" s="1"/>
  <c r="N374" i="8"/>
  <c r="H374" i="8"/>
  <c r="G374" i="8"/>
  <c r="E374" i="8"/>
  <c r="AH373" i="8"/>
  <c r="AI373" i="8" s="1"/>
  <c r="AF373" i="8"/>
  <c r="Q373" i="8"/>
  <c r="P373" i="8"/>
  <c r="N373" i="8"/>
  <c r="G373" i="8"/>
  <c r="H373" i="8" s="1"/>
  <c r="E373" i="8"/>
  <c r="AI372" i="8"/>
  <c r="AH372" i="8"/>
  <c r="AF372" i="8"/>
  <c r="P372" i="8"/>
  <c r="Q372" i="8" s="1"/>
  <c r="N372" i="8"/>
  <c r="H372" i="8"/>
  <c r="G372" i="8"/>
  <c r="E372" i="8"/>
  <c r="AH371" i="8"/>
  <c r="AI371" i="8" s="1"/>
  <c r="AF371" i="8"/>
  <c r="Q371" i="8"/>
  <c r="P371" i="8"/>
  <c r="N371" i="8"/>
  <c r="G371" i="8"/>
  <c r="H371" i="8" s="1"/>
  <c r="E371" i="8"/>
  <c r="AI370" i="8"/>
  <c r="AH370" i="8"/>
  <c r="AF370" i="8"/>
  <c r="P370" i="8"/>
  <c r="Q370" i="8" s="1"/>
  <c r="N370" i="8"/>
  <c r="H370" i="8"/>
  <c r="G370" i="8"/>
  <c r="E370" i="8"/>
  <c r="AH369" i="8"/>
  <c r="AI369" i="8" s="1"/>
  <c r="AF369" i="8"/>
  <c r="Q369" i="8"/>
  <c r="P369" i="8"/>
  <c r="N369" i="8"/>
  <c r="G369" i="8"/>
  <c r="H369" i="8" s="1"/>
  <c r="E369" i="8"/>
  <c r="AI368" i="8"/>
  <c r="AH368" i="8"/>
  <c r="AF368" i="8"/>
  <c r="P368" i="8"/>
  <c r="Q368" i="8" s="1"/>
  <c r="N368" i="8"/>
  <c r="H368" i="8"/>
  <c r="G368" i="8"/>
  <c r="E368" i="8"/>
  <c r="AH367" i="8"/>
  <c r="AI367" i="8" s="1"/>
  <c r="AF367" i="8"/>
  <c r="Q367" i="8"/>
  <c r="P367" i="8"/>
  <c r="N367" i="8"/>
  <c r="G367" i="8"/>
  <c r="H367" i="8" s="1"/>
  <c r="E367" i="8"/>
  <c r="AI366" i="8"/>
  <c r="AH366" i="8"/>
  <c r="AF366" i="8"/>
  <c r="P366" i="8"/>
  <c r="Q366" i="8" s="1"/>
  <c r="N366" i="8"/>
  <c r="H366" i="8"/>
  <c r="G366" i="8"/>
  <c r="E366" i="8"/>
  <c r="AH365" i="8"/>
  <c r="AI365" i="8" s="1"/>
  <c r="AF365" i="8"/>
  <c r="Q365" i="8"/>
  <c r="P365" i="8"/>
  <c r="N365" i="8"/>
  <c r="G365" i="8"/>
  <c r="H365" i="8" s="1"/>
  <c r="E365" i="8"/>
  <c r="AI364" i="8"/>
  <c r="AH364" i="8"/>
  <c r="AF364" i="8"/>
  <c r="P364" i="8"/>
  <c r="Q364" i="8" s="1"/>
  <c r="N364" i="8"/>
  <c r="H364" i="8"/>
  <c r="G364" i="8"/>
  <c r="E364" i="8"/>
  <c r="AH363" i="8"/>
  <c r="AI363" i="8" s="1"/>
  <c r="AF363" i="8"/>
  <c r="Q363" i="8"/>
  <c r="P363" i="8"/>
  <c r="N363" i="8"/>
  <c r="G363" i="8"/>
  <c r="H363" i="8" s="1"/>
  <c r="E363" i="8"/>
  <c r="AI362" i="8"/>
  <c r="AH362" i="8"/>
  <c r="AF362" i="8"/>
  <c r="P362" i="8"/>
  <c r="Q362" i="8" s="1"/>
  <c r="N362" i="8"/>
  <c r="H362" i="8"/>
  <c r="G362" i="8"/>
  <c r="E362" i="8"/>
  <c r="AH361" i="8"/>
  <c r="AI361" i="8" s="1"/>
  <c r="AF361" i="8"/>
  <c r="Q361" i="8"/>
  <c r="P361" i="8"/>
  <c r="N361" i="8"/>
  <c r="G361" i="8"/>
  <c r="H361" i="8" s="1"/>
  <c r="E361" i="8"/>
  <c r="AI360" i="8"/>
  <c r="AH360" i="8"/>
  <c r="AF360" i="8"/>
  <c r="P360" i="8"/>
  <c r="Q360" i="8" s="1"/>
  <c r="N360" i="8"/>
  <c r="H360" i="8"/>
  <c r="G360" i="8"/>
  <c r="E360" i="8"/>
  <c r="AH359" i="8"/>
  <c r="AI359" i="8" s="1"/>
  <c r="AF359" i="8"/>
  <c r="Q359" i="8"/>
  <c r="P359" i="8"/>
  <c r="N359" i="8"/>
  <c r="G359" i="8"/>
  <c r="H359" i="8" s="1"/>
  <c r="E359" i="8"/>
  <c r="AI358" i="8"/>
  <c r="AH358" i="8"/>
  <c r="AF358" i="8"/>
  <c r="P358" i="8"/>
  <c r="Q358" i="8" s="1"/>
  <c r="N358" i="8"/>
  <c r="H358" i="8"/>
  <c r="G358" i="8"/>
  <c r="E358" i="8"/>
  <c r="AH357" i="8"/>
  <c r="AI357" i="8" s="1"/>
  <c r="AF357" i="8"/>
  <c r="Q357" i="8"/>
  <c r="P357" i="8"/>
  <c r="N357" i="8"/>
  <c r="G357" i="8"/>
  <c r="H357" i="8" s="1"/>
  <c r="E357" i="8"/>
  <c r="AI356" i="8"/>
  <c r="AH356" i="8"/>
  <c r="AF356" i="8"/>
  <c r="P356" i="8"/>
  <c r="Q356" i="8" s="1"/>
  <c r="N356" i="8"/>
  <c r="H356" i="8"/>
  <c r="G356" i="8"/>
  <c r="E356" i="8"/>
  <c r="AH355" i="8"/>
  <c r="AI355" i="8" s="1"/>
  <c r="AF355" i="8"/>
  <c r="Q355" i="8"/>
  <c r="P355" i="8"/>
  <c r="N355" i="8"/>
  <c r="G355" i="8"/>
  <c r="H355" i="8" s="1"/>
  <c r="E355" i="8"/>
  <c r="AI354" i="8"/>
  <c r="AH354" i="8"/>
  <c r="AF354" i="8"/>
  <c r="P354" i="8"/>
  <c r="Q354" i="8" s="1"/>
  <c r="N354" i="8"/>
  <c r="H354" i="8"/>
  <c r="G354" i="8"/>
  <c r="E354" i="8"/>
  <c r="AH353" i="8"/>
  <c r="AI353" i="8" s="1"/>
  <c r="AF353" i="8"/>
  <c r="Q353" i="8"/>
  <c r="P353" i="8"/>
  <c r="N353" i="8"/>
  <c r="G353" i="8"/>
  <c r="H353" i="8" s="1"/>
  <c r="E353" i="8"/>
  <c r="AI352" i="8"/>
  <c r="AH352" i="8"/>
  <c r="AF352" i="8"/>
  <c r="P352" i="8"/>
  <c r="Q352" i="8" s="1"/>
  <c r="N352" i="8"/>
  <c r="H352" i="8"/>
  <c r="G352" i="8"/>
  <c r="E352" i="8"/>
  <c r="AH351" i="8"/>
  <c r="AI351" i="8" s="1"/>
  <c r="AF351" i="8"/>
  <c r="Q351" i="8"/>
  <c r="P351" i="8"/>
  <c r="N351" i="8"/>
  <c r="G351" i="8"/>
  <c r="H351" i="8" s="1"/>
  <c r="E351" i="8"/>
  <c r="AI350" i="8"/>
  <c r="AH350" i="8"/>
  <c r="AF350" i="8"/>
  <c r="P350" i="8"/>
  <c r="Q350" i="8" s="1"/>
  <c r="N350" i="8"/>
  <c r="H350" i="8"/>
  <c r="G350" i="8"/>
  <c r="E350" i="8"/>
  <c r="AH349" i="8"/>
  <c r="AI349" i="8" s="1"/>
  <c r="AF349" i="8"/>
  <c r="Q349" i="8"/>
  <c r="P349" i="8"/>
  <c r="N349" i="8"/>
  <c r="G349" i="8"/>
  <c r="H349" i="8" s="1"/>
  <c r="E349" i="8"/>
  <c r="AI348" i="8"/>
  <c r="AH348" i="8"/>
  <c r="AF348" i="8"/>
  <c r="P348" i="8"/>
  <c r="Q348" i="8" s="1"/>
  <c r="N348" i="8"/>
  <c r="H348" i="8"/>
  <c r="G348" i="8"/>
  <c r="E348" i="8"/>
  <c r="AH347" i="8"/>
  <c r="AI347" i="8" s="1"/>
  <c r="AF347" i="8"/>
  <c r="Q347" i="8"/>
  <c r="P347" i="8"/>
  <c r="N347" i="8"/>
  <c r="G347" i="8"/>
  <c r="H347" i="8" s="1"/>
  <c r="E347" i="8"/>
  <c r="AI346" i="8"/>
  <c r="AH346" i="8"/>
  <c r="AF346" i="8"/>
  <c r="P346" i="8"/>
  <c r="Q346" i="8" s="1"/>
  <c r="N346" i="8"/>
  <c r="H346" i="8"/>
  <c r="G346" i="8"/>
  <c r="E346" i="8"/>
  <c r="AH345" i="8"/>
  <c r="AI345" i="8" s="1"/>
  <c r="AF345" i="8"/>
  <c r="Q345" i="8"/>
  <c r="P345" i="8"/>
  <c r="N345" i="8"/>
  <c r="G345" i="8"/>
  <c r="H345" i="8" s="1"/>
  <c r="E345" i="8"/>
  <c r="AI344" i="8"/>
  <c r="AH344" i="8"/>
  <c r="AF344" i="8"/>
  <c r="P344" i="8"/>
  <c r="Q344" i="8" s="1"/>
  <c r="N344" i="8"/>
  <c r="H344" i="8"/>
  <c r="G344" i="8"/>
  <c r="E344" i="8"/>
  <c r="AH343" i="8"/>
  <c r="AI343" i="8" s="1"/>
  <c r="AF343" i="8"/>
  <c r="Q343" i="8"/>
  <c r="P343" i="8"/>
  <c r="N343" i="8"/>
  <c r="G343" i="8"/>
  <c r="H343" i="8" s="1"/>
  <c r="E343" i="8"/>
  <c r="AI342" i="8"/>
  <c r="AH342" i="8"/>
  <c r="AF342" i="8"/>
  <c r="P342" i="8"/>
  <c r="Q342" i="8" s="1"/>
  <c r="N342" i="8"/>
  <c r="H342" i="8"/>
  <c r="G342" i="8"/>
  <c r="E342" i="8"/>
  <c r="AH341" i="8"/>
  <c r="AI341" i="8" s="1"/>
  <c r="AF341" i="8"/>
  <c r="Q341" i="8"/>
  <c r="P341" i="8"/>
  <c r="N341" i="8"/>
  <c r="G341" i="8"/>
  <c r="H341" i="8" s="1"/>
  <c r="E341" i="8"/>
  <c r="AI340" i="8"/>
  <c r="AH340" i="8"/>
  <c r="AF340" i="8"/>
  <c r="P340" i="8"/>
  <c r="Q340" i="8" s="1"/>
  <c r="N340" i="8"/>
  <c r="H340" i="8"/>
  <c r="G340" i="8"/>
  <c r="E340" i="8"/>
  <c r="AH339" i="8"/>
  <c r="AI339" i="8" s="1"/>
  <c r="AF339" i="8"/>
  <c r="Q339" i="8"/>
  <c r="P339" i="8"/>
  <c r="N339" i="8"/>
  <c r="H339" i="8"/>
  <c r="G339" i="8"/>
  <c r="E339" i="8"/>
  <c r="AI338" i="8"/>
  <c r="AH338" i="8"/>
  <c r="AF338" i="8"/>
  <c r="P338" i="8"/>
  <c r="Q338" i="8" s="1"/>
  <c r="N338" i="8"/>
  <c r="G338" i="8"/>
  <c r="H338" i="8" s="1"/>
  <c r="E338" i="8"/>
  <c r="AI337" i="8"/>
  <c r="AH337" i="8"/>
  <c r="AF337" i="8"/>
  <c r="Q337" i="8"/>
  <c r="P337" i="8"/>
  <c r="N337" i="8"/>
  <c r="G337" i="8"/>
  <c r="H337" i="8" s="1"/>
  <c r="E337" i="8"/>
  <c r="AH336" i="8"/>
  <c r="AI336" i="8" s="1"/>
  <c r="AF336" i="8"/>
  <c r="Q336" i="8"/>
  <c r="P336" i="8"/>
  <c r="N336" i="8"/>
  <c r="H336" i="8"/>
  <c r="G336" i="8"/>
  <c r="E336" i="8"/>
  <c r="AH335" i="8"/>
  <c r="AI335" i="8" s="1"/>
  <c r="AF335" i="8"/>
  <c r="P335" i="8"/>
  <c r="Q335" i="8" s="1"/>
  <c r="N335" i="8"/>
  <c r="H335" i="8"/>
  <c r="G335" i="8"/>
  <c r="E335" i="8"/>
  <c r="AI334" i="8"/>
  <c r="AH334" i="8"/>
  <c r="AF334" i="8"/>
  <c r="P334" i="8"/>
  <c r="Q334" i="8" s="1"/>
  <c r="N334" i="8"/>
  <c r="G334" i="8"/>
  <c r="H334" i="8" s="1"/>
  <c r="E334" i="8"/>
  <c r="AI333" i="8"/>
  <c r="AH333" i="8"/>
  <c r="AF333" i="8"/>
  <c r="Q333" i="8"/>
  <c r="P333" i="8"/>
  <c r="N333" i="8"/>
  <c r="G333" i="8"/>
  <c r="H333" i="8" s="1"/>
  <c r="E333" i="8"/>
  <c r="AH332" i="8"/>
  <c r="AI332" i="8" s="1"/>
  <c r="AF332" i="8"/>
  <c r="Q332" i="8"/>
  <c r="P332" i="8"/>
  <c r="N332" i="8"/>
  <c r="H332" i="8"/>
  <c r="G332" i="8"/>
  <c r="E332" i="8"/>
  <c r="AH331" i="8"/>
  <c r="AI331" i="8" s="1"/>
  <c r="AF331" i="8"/>
  <c r="P331" i="8"/>
  <c r="Q331" i="8" s="1"/>
  <c r="N331" i="8"/>
  <c r="G331" i="8"/>
  <c r="H331" i="8" s="1"/>
  <c r="E331" i="8"/>
  <c r="AI330" i="8"/>
  <c r="AH330" i="8"/>
  <c r="AF330" i="8"/>
  <c r="P330" i="8"/>
  <c r="Q330" i="8" s="1"/>
  <c r="N330" i="8"/>
  <c r="G330" i="8"/>
  <c r="H330" i="8" s="1"/>
  <c r="E330" i="8"/>
  <c r="AH329" i="8"/>
  <c r="AI329" i="8" s="1"/>
  <c r="AF329" i="8"/>
  <c r="Q329" i="8"/>
  <c r="P329" i="8"/>
  <c r="N329" i="8"/>
  <c r="G329" i="8"/>
  <c r="H329" i="8" s="1"/>
  <c r="E329" i="8"/>
  <c r="AH328" i="8"/>
  <c r="AI328" i="8" s="1"/>
  <c r="AF328" i="8"/>
  <c r="P328" i="8"/>
  <c r="Q328" i="8" s="1"/>
  <c r="N328" i="8"/>
  <c r="H328" i="8"/>
  <c r="G328" i="8"/>
  <c r="E328" i="8"/>
  <c r="AH327" i="8"/>
  <c r="AI327" i="8" s="1"/>
  <c r="AF327" i="8"/>
  <c r="P327" i="8"/>
  <c r="Q327" i="8" s="1"/>
  <c r="N327" i="8"/>
  <c r="G327" i="8"/>
  <c r="H327" i="8" s="1"/>
  <c r="E327" i="8"/>
  <c r="AI326" i="8"/>
  <c r="AH326" i="8"/>
  <c r="AF326" i="8"/>
  <c r="P326" i="8"/>
  <c r="Q326" i="8" s="1"/>
  <c r="N326" i="8"/>
  <c r="G326" i="8"/>
  <c r="H326" i="8" s="1"/>
  <c r="E326" i="8"/>
  <c r="AI325" i="8"/>
  <c r="AH325" i="8"/>
  <c r="AF325" i="8"/>
  <c r="Q325" i="8"/>
  <c r="P325" i="8"/>
  <c r="N325" i="8"/>
  <c r="G325" i="8"/>
  <c r="H325" i="8" s="1"/>
  <c r="E325" i="8"/>
  <c r="AH324" i="8"/>
  <c r="AI324" i="8" s="1"/>
  <c r="AF324" i="8"/>
  <c r="Q324" i="8"/>
  <c r="P324" i="8"/>
  <c r="N324" i="8"/>
  <c r="H324" i="8"/>
  <c r="G324" i="8"/>
  <c r="E324" i="8"/>
  <c r="AH323" i="8"/>
  <c r="AI323" i="8" s="1"/>
  <c r="AF323" i="8"/>
  <c r="P323" i="8"/>
  <c r="Q323" i="8" s="1"/>
  <c r="N323" i="8"/>
  <c r="H323" i="8"/>
  <c r="G323" i="8"/>
  <c r="E323" i="8"/>
  <c r="AI322" i="8"/>
  <c r="AH322" i="8"/>
  <c r="AF322" i="8"/>
  <c r="P322" i="8"/>
  <c r="Q322" i="8" s="1"/>
  <c r="N322" i="8"/>
  <c r="G322" i="8"/>
  <c r="H322" i="8" s="1"/>
  <c r="E322" i="8"/>
  <c r="AI321" i="8"/>
  <c r="AH321" i="8"/>
  <c r="AF321" i="8"/>
  <c r="Q321" i="8"/>
  <c r="P321" i="8"/>
  <c r="N321" i="8"/>
  <c r="G321" i="8"/>
  <c r="H321" i="8" s="1"/>
  <c r="E321" i="8"/>
  <c r="AH320" i="8"/>
  <c r="AI320" i="8" s="1"/>
  <c r="AF320" i="8"/>
  <c r="Q320" i="8"/>
  <c r="P320" i="8"/>
  <c r="N320" i="8"/>
  <c r="H320" i="8"/>
  <c r="G320" i="8"/>
  <c r="E320" i="8"/>
  <c r="AH319" i="8"/>
  <c r="AI319" i="8" s="1"/>
  <c r="AF319" i="8"/>
  <c r="P319" i="8"/>
  <c r="Q319" i="8" s="1"/>
  <c r="N319" i="8"/>
  <c r="H319" i="8"/>
  <c r="G319" i="8"/>
  <c r="E319" i="8"/>
  <c r="AI318" i="8"/>
  <c r="AH318" i="8"/>
  <c r="AF318" i="8"/>
  <c r="P318" i="8"/>
  <c r="Q318" i="8" s="1"/>
  <c r="N318" i="8"/>
  <c r="G318" i="8"/>
  <c r="H318" i="8" s="1"/>
  <c r="E318" i="8"/>
  <c r="AI317" i="8"/>
  <c r="AH317" i="8"/>
  <c r="AF317" i="8"/>
  <c r="Q317" i="8"/>
  <c r="P317" i="8"/>
  <c r="N317" i="8"/>
  <c r="G317" i="8"/>
  <c r="H317" i="8" s="1"/>
  <c r="E317" i="8"/>
  <c r="AH316" i="8"/>
  <c r="AI316" i="8" s="1"/>
  <c r="AF316" i="8"/>
  <c r="Q316" i="8"/>
  <c r="P316" i="8"/>
  <c r="N316" i="8"/>
  <c r="H316" i="8"/>
  <c r="G316" i="8"/>
  <c r="E316" i="8"/>
  <c r="AH315" i="8"/>
  <c r="AI315" i="8" s="1"/>
  <c r="AF315" i="8"/>
  <c r="P315" i="8"/>
  <c r="Q315" i="8" s="1"/>
  <c r="N315" i="8"/>
  <c r="H315" i="8"/>
  <c r="G315" i="8"/>
  <c r="E315" i="8"/>
  <c r="AI314" i="8"/>
  <c r="AH314" i="8"/>
  <c r="AF314" i="8"/>
  <c r="P314" i="8"/>
  <c r="Q314" i="8" s="1"/>
  <c r="N314" i="8"/>
  <c r="G314" i="8"/>
  <c r="H314" i="8" s="1"/>
  <c r="E314" i="8"/>
  <c r="AI313" i="8"/>
  <c r="AH313" i="8"/>
  <c r="AF313" i="8"/>
  <c r="Q313" i="8"/>
  <c r="P313" i="8"/>
  <c r="N313" i="8"/>
  <c r="G313" i="8"/>
  <c r="H313" i="8" s="1"/>
  <c r="E313" i="8"/>
  <c r="AH312" i="8"/>
  <c r="AI312" i="8" s="1"/>
  <c r="AF312" i="8"/>
  <c r="Q312" i="8"/>
  <c r="P312" i="8"/>
  <c r="N312" i="8"/>
  <c r="H312" i="8"/>
  <c r="G312" i="8"/>
  <c r="E312" i="8"/>
  <c r="AH311" i="8"/>
  <c r="AI311" i="8" s="1"/>
  <c r="AF311" i="8"/>
  <c r="P311" i="8"/>
  <c r="Q311" i="8" s="1"/>
  <c r="N311" i="8"/>
  <c r="H311" i="8"/>
  <c r="G311" i="8"/>
  <c r="E311" i="8"/>
  <c r="AI310" i="8"/>
  <c r="AH310" i="8"/>
  <c r="AF310" i="8"/>
  <c r="P310" i="8"/>
  <c r="Q310" i="8" s="1"/>
  <c r="N310" i="8"/>
  <c r="G310" i="8"/>
  <c r="H310" i="8" s="1"/>
  <c r="E310" i="8"/>
  <c r="AI309" i="8"/>
  <c r="AH309" i="8"/>
  <c r="AF309" i="8"/>
  <c r="Q309" i="8"/>
  <c r="P309" i="8"/>
  <c r="N309" i="8"/>
  <c r="G309" i="8"/>
  <c r="H309" i="8" s="1"/>
  <c r="E309" i="8"/>
  <c r="AH308" i="8"/>
  <c r="AI308" i="8" s="1"/>
  <c r="AF308" i="8"/>
  <c r="Q308" i="8"/>
  <c r="P308" i="8"/>
  <c r="N308" i="8"/>
  <c r="H308" i="8"/>
  <c r="G308" i="8"/>
  <c r="E308" i="8"/>
  <c r="AH307" i="8"/>
  <c r="AI307" i="8" s="1"/>
  <c r="AF307" i="8"/>
  <c r="P307" i="8"/>
  <c r="Q307" i="8" s="1"/>
  <c r="N307" i="8"/>
  <c r="H307" i="8"/>
  <c r="G307" i="8"/>
  <c r="E307" i="8"/>
  <c r="AI306" i="8"/>
  <c r="AH306" i="8"/>
  <c r="AF306" i="8"/>
  <c r="P306" i="8"/>
  <c r="Q306" i="8" s="1"/>
  <c r="N306" i="8"/>
  <c r="G306" i="8"/>
  <c r="H306" i="8" s="1"/>
  <c r="E306" i="8"/>
  <c r="AI305" i="8"/>
  <c r="AH305" i="8"/>
  <c r="AF305" i="8"/>
  <c r="Q305" i="8"/>
  <c r="P305" i="8"/>
  <c r="N305" i="8"/>
  <c r="G305" i="8"/>
  <c r="H305" i="8" s="1"/>
  <c r="E305" i="8"/>
  <c r="AH304" i="8"/>
  <c r="AI304" i="8" s="1"/>
  <c r="AF304" i="8"/>
  <c r="Q304" i="8"/>
  <c r="P304" i="8"/>
  <c r="N304" i="8"/>
  <c r="H304" i="8"/>
  <c r="G304" i="8"/>
  <c r="E304" i="8"/>
  <c r="AH303" i="8"/>
  <c r="AI303" i="8" s="1"/>
  <c r="AF303" i="8"/>
  <c r="P303" i="8"/>
  <c r="Q303" i="8" s="1"/>
  <c r="N303" i="8"/>
  <c r="H303" i="8"/>
  <c r="G303" i="8"/>
  <c r="E303" i="8"/>
  <c r="AI302" i="8"/>
  <c r="AH302" i="8"/>
  <c r="AF302" i="8"/>
  <c r="P302" i="8"/>
  <c r="Q302" i="8" s="1"/>
  <c r="N302" i="8"/>
  <c r="G302" i="8"/>
  <c r="H302" i="8" s="1"/>
  <c r="E302" i="8"/>
  <c r="AI301" i="8"/>
  <c r="AH301" i="8"/>
  <c r="AF301" i="8"/>
  <c r="Q301" i="8"/>
  <c r="P301" i="8"/>
  <c r="N301" i="8"/>
  <c r="G301" i="8"/>
  <c r="H301" i="8" s="1"/>
  <c r="E301" i="8"/>
  <c r="AH300" i="8"/>
  <c r="AI300" i="8" s="1"/>
  <c r="AF300" i="8"/>
  <c r="Q300" i="8"/>
  <c r="P300" i="8"/>
  <c r="N300" i="8"/>
  <c r="H300" i="8"/>
  <c r="G300" i="8"/>
  <c r="E300" i="8"/>
  <c r="AH299" i="8"/>
  <c r="AI299" i="8" s="1"/>
  <c r="AF299" i="8"/>
  <c r="P299" i="8"/>
  <c r="Q299" i="8" s="1"/>
  <c r="N299" i="8"/>
  <c r="H299" i="8"/>
  <c r="G299" i="8"/>
  <c r="E299" i="8"/>
  <c r="AI298" i="8"/>
  <c r="AH298" i="8"/>
  <c r="AF298" i="8"/>
  <c r="P298" i="8"/>
  <c r="Q298" i="8" s="1"/>
  <c r="N298" i="8"/>
  <c r="G298" i="8"/>
  <c r="H298" i="8" s="1"/>
  <c r="E298" i="8"/>
  <c r="AI297" i="8"/>
  <c r="AH297" i="8"/>
  <c r="AF297" i="8"/>
  <c r="Q297" i="8"/>
  <c r="P297" i="8"/>
  <c r="N297" i="8"/>
  <c r="G297" i="8"/>
  <c r="H297" i="8" s="1"/>
  <c r="E297" i="8"/>
  <c r="AH296" i="8"/>
  <c r="AI296" i="8" s="1"/>
  <c r="AF296" i="8"/>
  <c r="Q296" i="8"/>
  <c r="P296" i="8"/>
  <c r="N296" i="8"/>
  <c r="H296" i="8"/>
  <c r="G296" i="8"/>
  <c r="E296" i="8"/>
  <c r="AH295" i="8"/>
  <c r="AI295" i="8" s="1"/>
  <c r="AF295" i="8"/>
  <c r="P295" i="8"/>
  <c r="Q295" i="8" s="1"/>
  <c r="N295" i="8"/>
  <c r="H295" i="8"/>
  <c r="G295" i="8"/>
  <c r="E295" i="8"/>
  <c r="AI294" i="8"/>
  <c r="AH294" i="8"/>
  <c r="AF294" i="8"/>
  <c r="P294" i="8"/>
  <c r="Q294" i="8" s="1"/>
  <c r="N294" i="8"/>
  <c r="G294" i="8"/>
  <c r="H294" i="8" s="1"/>
  <c r="E294" i="8"/>
  <c r="AI293" i="8"/>
  <c r="AH293" i="8"/>
  <c r="AF293" i="8"/>
  <c r="Q293" i="8"/>
  <c r="P293" i="8"/>
  <c r="N293" i="8"/>
  <c r="G293" i="8"/>
  <c r="H293" i="8" s="1"/>
  <c r="E293" i="8"/>
  <c r="AH292" i="8"/>
  <c r="AI292" i="8" s="1"/>
  <c r="AF292" i="8"/>
  <c r="Q292" i="8"/>
  <c r="P292" i="8"/>
  <c r="N292" i="8"/>
  <c r="H292" i="8"/>
  <c r="G292" i="8"/>
  <c r="E292" i="8"/>
  <c r="AH291" i="8"/>
  <c r="AI291" i="8" s="1"/>
  <c r="AF291" i="8"/>
  <c r="P291" i="8"/>
  <c r="Q291" i="8" s="1"/>
  <c r="N291" i="8"/>
  <c r="H291" i="8"/>
  <c r="G291" i="8"/>
  <c r="E291" i="8"/>
  <c r="AI290" i="8"/>
  <c r="AH290" i="8"/>
  <c r="AF290" i="8"/>
  <c r="P290" i="8"/>
  <c r="Q290" i="8" s="1"/>
  <c r="N290" i="8"/>
  <c r="G290" i="8"/>
  <c r="H290" i="8" s="1"/>
  <c r="E290" i="8"/>
  <c r="AI289" i="8"/>
  <c r="AH289" i="8"/>
  <c r="AF289" i="8"/>
  <c r="P289" i="8"/>
  <c r="Q289" i="8" s="1"/>
  <c r="N289" i="8"/>
  <c r="G289" i="8"/>
  <c r="H289" i="8" s="1"/>
  <c r="E289" i="8"/>
  <c r="AH288" i="8"/>
  <c r="AI288" i="8" s="1"/>
  <c r="AF288" i="8"/>
  <c r="Q288" i="8"/>
  <c r="P288" i="8"/>
  <c r="N288" i="8"/>
  <c r="G288" i="8"/>
  <c r="H288" i="8" s="1"/>
  <c r="E288" i="8"/>
  <c r="AH287" i="8"/>
  <c r="AI287" i="8" s="1"/>
  <c r="AF287" i="8"/>
  <c r="P287" i="8"/>
  <c r="Q287" i="8" s="1"/>
  <c r="N287" i="8"/>
  <c r="H287" i="8"/>
  <c r="G287" i="8"/>
  <c r="E287" i="8"/>
  <c r="AI286" i="8"/>
  <c r="AH286" i="8"/>
  <c r="AF286" i="8"/>
  <c r="P286" i="8"/>
  <c r="Q286" i="8" s="1"/>
  <c r="N286" i="8"/>
  <c r="G286" i="8"/>
  <c r="H286" i="8" s="1"/>
  <c r="E286" i="8"/>
  <c r="AI285" i="8"/>
  <c r="AH285" i="8"/>
  <c r="AF285" i="8"/>
  <c r="P285" i="8"/>
  <c r="Q285" i="8" s="1"/>
  <c r="N285" i="8"/>
  <c r="H285" i="8"/>
  <c r="G285" i="8"/>
  <c r="E285" i="8"/>
  <c r="AI284" i="8"/>
  <c r="AH284" i="8"/>
  <c r="AF284" i="8"/>
  <c r="P284" i="8"/>
  <c r="Q284" i="8" s="1"/>
  <c r="N284" i="8"/>
  <c r="G284" i="8"/>
  <c r="H284" i="8" s="1"/>
  <c r="E284" i="8"/>
  <c r="AI283" i="8"/>
  <c r="AH283" i="8"/>
  <c r="AF283" i="8"/>
  <c r="Q283" i="8"/>
  <c r="P283" i="8"/>
  <c r="N283" i="8"/>
  <c r="G283" i="8"/>
  <c r="H283" i="8" s="1"/>
  <c r="E283" i="8"/>
  <c r="AH282" i="8"/>
  <c r="AI282" i="8" s="1"/>
  <c r="AF282" i="8"/>
  <c r="Q282" i="8"/>
  <c r="P282" i="8"/>
  <c r="N282" i="8"/>
  <c r="H282" i="8"/>
  <c r="G282" i="8"/>
  <c r="E282" i="8"/>
  <c r="AH281" i="8"/>
  <c r="AI281" i="8" s="1"/>
  <c r="AF281" i="8"/>
  <c r="P281" i="8"/>
  <c r="Q281" i="8" s="1"/>
  <c r="N281" i="8"/>
  <c r="H281" i="8"/>
  <c r="G281" i="8"/>
  <c r="E281" i="8"/>
  <c r="AI280" i="8"/>
  <c r="AH280" i="8"/>
  <c r="AF280" i="8"/>
  <c r="P280" i="8"/>
  <c r="Q280" i="8" s="1"/>
  <c r="N280" i="8"/>
  <c r="G280" i="8"/>
  <c r="H280" i="8" s="1"/>
  <c r="E280" i="8"/>
  <c r="AI279" i="8"/>
  <c r="AH279" i="8"/>
  <c r="AF279" i="8"/>
  <c r="Q279" i="8"/>
  <c r="P279" i="8"/>
  <c r="N279" i="8"/>
  <c r="G279" i="8"/>
  <c r="H279" i="8" s="1"/>
  <c r="E279" i="8"/>
  <c r="AH278" i="8"/>
  <c r="AI278" i="8" s="1"/>
  <c r="AF278" i="8"/>
  <c r="Q278" i="8"/>
  <c r="P278" i="8"/>
  <c r="N278" i="8"/>
  <c r="H278" i="8"/>
  <c r="G278" i="8"/>
  <c r="E278" i="8"/>
  <c r="AH277" i="8"/>
  <c r="AI277" i="8" s="1"/>
  <c r="AF277" i="8"/>
  <c r="P277" i="8"/>
  <c r="Q277" i="8" s="1"/>
  <c r="N277" i="8"/>
  <c r="H277" i="8"/>
  <c r="G277" i="8"/>
  <c r="E277" i="8"/>
  <c r="AI276" i="8"/>
  <c r="AH276" i="8"/>
  <c r="AF276" i="8"/>
  <c r="P276" i="8"/>
  <c r="Q276" i="8" s="1"/>
  <c r="N276" i="8"/>
  <c r="G276" i="8"/>
  <c r="H276" i="8" s="1"/>
  <c r="E276" i="8"/>
  <c r="AI275" i="8"/>
  <c r="AH275" i="8"/>
  <c r="AF275" i="8"/>
  <c r="Q275" i="8"/>
  <c r="P275" i="8"/>
  <c r="N275" i="8"/>
  <c r="G275" i="8"/>
  <c r="H275" i="8" s="1"/>
  <c r="E275" i="8"/>
  <c r="AH274" i="8"/>
  <c r="AI274" i="8" s="1"/>
  <c r="AF274" i="8"/>
  <c r="Q274" i="8"/>
  <c r="P274" i="8"/>
  <c r="N274" i="8"/>
  <c r="H274" i="8"/>
  <c r="G274" i="8"/>
  <c r="E274" i="8"/>
  <c r="AH273" i="8"/>
  <c r="AI273" i="8" s="1"/>
  <c r="AF273" i="8"/>
  <c r="P273" i="8"/>
  <c r="Q273" i="8" s="1"/>
  <c r="N273" i="8"/>
  <c r="H273" i="8"/>
  <c r="G273" i="8"/>
  <c r="E273" i="8"/>
  <c r="AI272" i="8"/>
  <c r="AH272" i="8"/>
  <c r="AF272" i="8"/>
  <c r="P272" i="8"/>
  <c r="Q272" i="8" s="1"/>
  <c r="N272" i="8"/>
  <c r="G272" i="8"/>
  <c r="H272" i="8" s="1"/>
  <c r="E272" i="8"/>
  <c r="AI271" i="8"/>
  <c r="AH271" i="8"/>
  <c r="AF271" i="8"/>
  <c r="Q271" i="8"/>
  <c r="P271" i="8"/>
  <c r="N271" i="8"/>
  <c r="G271" i="8"/>
  <c r="H271" i="8" s="1"/>
  <c r="E271" i="8"/>
  <c r="AH270" i="8"/>
  <c r="AI270" i="8" s="1"/>
  <c r="AF270" i="8"/>
  <c r="Q270" i="8"/>
  <c r="P270" i="8"/>
  <c r="N270" i="8"/>
  <c r="H270" i="8"/>
  <c r="G270" i="8"/>
  <c r="E270" i="8"/>
  <c r="AH269" i="8"/>
  <c r="AI269" i="8" s="1"/>
  <c r="AF269" i="8"/>
  <c r="P269" i="8"/>
  <c r="Q269" i="8" s="1"/>
  <c r="N269" i="8"/>
  <c r="H269" i="8"/>
  <c r="G269" i="8"/>
  <c r="E269" i="8"/>
  <c r="AI268" i="8"/>
  <c r="AH268" i="8"/>
  <c r="AF268" i="8"/>
  <c r="P268" i="8"/>
  <c r="Q268" i="8" s="1"/>
  <c r="N268" i="8"/>
  <c r="G268" i="8"/>
  <c r="H268" i="8" s="1"/>
  <c r="E268" i="8"/>
  <c r="AI267" i="8"/>
  <c r="AH267" i="8"/>
  <c r="AF267" i="8"/>
  <c r="Q267" i="8"/>
  <c r="P267" i="8"/>
  <c r="N267" i="8"/>
  <c r="G267" i="8"/>
  <c r="H267" i="8" s="1"/>
  <c r="E267" i="8"/>
  <c r="AH266" i="8"/>
  <c r="AI266" i="8" s="1"/>
  <c r="AF266" i="8"/>
  <c r="Q266" i="8"/>
  <c r="P266" i="8"/>
  <c r="N266" i="8"/>
  <c r="H266" i="8"/>
  <c r="G266" i="8"/>
  <c r="E266" i="8"/>
  <c r="AH265" i="8"/>
  <c r="AI265" i="8" s="1"/>
  <c r="AF265" i="8"/>
  <c r="P265" i="8"/>
  <c r="Q265" i="8" s="1"/>
  <c r="N265" i="8"/>
  <c r="H265" i="8"/>
  <c r="G265" i="8"/>
  <c r="E265" i="8"/>
  <c r="AI264" i="8"/>
  <c r="AH264" i="8"/>
  <c r="AF264" i="8"/>
  <c r="P264" i="8"/>
  <c r="Q264" i="8" s="1"/>
  <c r="N264" i="8"/>
  <c r="G264" i="8"/>
  <c r="H264" i="8" s="1"/>
  <c r="E264" i="8"/>
  <c r="AI263" i="8"/>
  <c r="AH263" i="8"/>
  <c r="AF263" i="8"/>
  <c r="Q263" i="8"/>
  <c r="P263" i="8"/>
  <c r="N263" i="8"/>
  <c r="G263" i="8"/>
  <c r="H263" i="8" s="1"/>
  <c r="E263" i="8"/>
  <c r="AH262" i="8"/>
  <c r="AI262" i="8" s="1"/>
  <c r="AF262" i="8"/>
  <c r="Q262" i="8"/>
  <c r="P262" i="8"/>
  <c r="N262" i="8"/>
  <c r="H262" i="8"/>
  <c r="G262" i="8"/>
  <c r="E262" i="8"/>
  <c r="AH261" i="8"/>
  <c r="AI261" i="8" s="1"/>
  <c r="AF261" i="8"/>
  <c r="P261" i="8"/>
  <c r="Q261" i="8" s="1"/>
  <c r="N261" i="8"/>
  <c r="H261" i="8"/>
  <c r="G261" i="8"/>
  <c r="E261" i="8"/>
  <c r="AI260" i="8"/>
  <c r="AH260" i="8"/>
  <c r="AF260" i="8"/>
  <c r="P260" i="8"/>
  <c r="Q260" i="8" s="1"/>
  <c r="N260" i="8"/>
  <c r="G260" i="8"/>
  <c r="H260" i="8" s="1"/>
  <c r="E260" i="8"/>
  <c r="AI259" i="8"/>
  <c r="AH259" i="8"/>
  <c r="AF259" i="8"/>
  <c r="Q259" i="8"/>
  <c r="P259" i="8"/>
  <c r="N259" i="8"/>
  <c r="G259" i="8"/>
  <c r="H259" i="8" s="1"/>
  <c r="E259" i="8"/>
  <c r="AH258" i="8"/>
  <c r="AI258" i="8" s="1"/>
  <c r="AF258" i="8"/>
  <c r="Z258" i="8"/>
  <c r="Y258" i="8"/>
  <c r="W258" i="8"/>
  <c r="Q258" i="8"/>
  <c r="P258" i="8"/>
  <c r="N258" i="8"/>
  <c r="G258" i="8"/>
  <c r="H258" i="8" s="1"/>
  <c r="E258" i="8"/>
  <c r="AH257" i="8"/>
  <c r="AI257" i="8" s="1"/>
  <c r="AF257" i="8"/>
  <c r="Z257" i="8"/>
  <c r="Y257" i="8"/>
  <c r="W257" i="8"/>
  <c r="Q257" i="8"/>
  <c r="P257" i="8"/>
  <c r="N257" i="8"/>
  <c r="G257" i="8"/>
  <c r="H257" i="8" s="1"/>
  <c r="E257" i="8"/>
  <c r="AH256" i="8"/>
  <c r="AI256" i="8" s="1"/>
  <c r="AF256" i="8"/>
  <c r="Z256" i="8"/>
  <c r="Y256" i="8"/>
  <c r="W256" i="8"/>
  <c r="Q256" i="8"/>
  <c r="P256" i="8"/>
  <c r="N256" i="8"/>
  <c r="G256" i="8"/>
  <c r="H256" i="8" s="1"/>
  <c r="E256" i="8"/>
  <c r="AH255" i="8"/>
  <c r="AI255" i="8" s="1"/>
  <c r="AF255" i="8"/>
  <c r="Z255" i="8"/>
  <c r="Y255" i="8"/>
  <c r="W255" i="8"/>
  <c r="Q255" i="8"/>
  <c r="P255" i="8"/>
  <c r="N255" i="8"/>
  <c r="G255" i="8"/>
  <c r="H255" i="8" s="1"/>
  <c r="E255" i="8"/>
  <c r="AH254" i="8"/>
  <c r="AI254" i="8" s="1"/>
  <c r="AF254" i="8"/>
  <c r="Z254" i="8"/>
  <c r="Y254" i="8"/>
  <c r="W254" i="8"/>
  <c r="Q254" i="8"/>
  <c r="P254" i="8"/>
  <c r="N254" i="8"/>
  <c r="G254" i="8"/>
  <c r="H254" i="8" s="1"/>
  <c r="E254" i="8"/>
  <c r="AH253" i="8"/>
  <c r="AI253" i="8" s="1"/>
  <c r="AF253" i="8"/>
  <c r="Z253" i="8"/>
  <c r="Y253" i="8"/>
  <c r="W253" i="8"/>
  <c r="Q253" i="8"/>
  <c r="P253" i="8"/>
  <c r="N253" i="8"/>
  <c r="G253" i="8"/>
  <c r="H253" i="8" s="1"/>
  <c r="E253" i="8"/>
  <c r="AH252" i="8"/>
  <c r="AI252" i="8" s="1"/>
  <c r="AF252" i="8"/>
  <c r="Z252" i="8"/>
  <c r="Y252" i="8"/>
  <c r="W252" i="8"/>
  <c r="Q252" i="8"/>
  <c r="P252" i="8"/>
  <c r="N252" i="8"/>
  <c r="G252" i="8"/>
  <c r="H252" i="8" s="1"/>
  <c r="E252" i="8"/>
  <c r="AH251" i="8"/>
  <c r="AI251" i="8" s="1"/>
  <c r="AF251" i="8"/>
  <c r="Z251" i="8"/>
  <c r="Y251" i="8"/>
  <c r="W251" i="8"/>
  <c r="Q251" i="8"/>
  <c r="P251" i="8"/>
  <c r="N251" i="8"/>
  <c r="G251" i="8"/>
  <c r="H251" i="8" s="1"/>
  <c r="E251" i="8"/>
  <c r="AH250" i="8"/>
  <c r="AI250" i="8" s="1"/>
  <c r="AF250" i="8"/>
  <c r="Z250" i="8"/>
  <c r="Y250" i="8"/>
  <c r="W250" i="8"/>
  <c r="Q250" i="8"/>
  <c r="P250" i="8"/>
  <c r="N250" i="8"/>
  <c r="G250" i="8"/>
  <c r="H250" i="8" s="1"/>
  <c r="E250" i="8"/>
  <c r="AH249" i="8"/>
  <c r="AI249" i="8" s="1"/>
  <c r="AF249" i="8"/>
  <c r="Z249" i="8"/>
  <c r="Y249" i="8"/>
  <c r="W249" i="8"/>
  <c r="Q249" i="8"/>
  <c r="P249" i="8"/>
  <c r="N249" i="8"/>
  <c r="G249" i="8"/>
  <c r="H249" i="8" s="1"/>
  <c r="E249" i="8"/>
  <c r="AH248" i="8"/>
  <c r="AI248" i="8" s="1"/>
  <c r="AF248" i="8"/>
  <c r="Z248" i="8"/>
  <c r="Y248" i="8"/>
  <c r="W248" i="8"/>
  <c r="Q248" i="8"/>
  <c r="P248" i="8"/>
  <c r="N248" i="8"/>
  <c r="G248" i="8"/>
  <c r="H248" i="8" s="1"/>
  <c r="E248" i="8"/>
  <c r="AH247" i="8"/>
  <c r="AI247" i="8" s="1"/>
  <c r="AF247" i="8"/>
  <c r="Z247" i="8"/>
  <c r="Y247" i="8"/>
  <c r="W247" i="8"/>
  <c r="Q247" i="8"/>
  <c r="P247" i="8"/>
  <c r="N247" i="8"/>
  <c r="G247" i="8"/>
  <c r="H247" i="8" s="1"/>
  <c r="E247" i="8"/>
  <c r="AH246" i="8"/>
  <c r="AI246" i="8" s="1"/>
  <c r="AF246" i="8"/>
  <c r="Z246" i="8"/>
  <c r="Y246" i="8"/>
  <c r="W246" i="8"/>
  <c r="Q246" i="8"/>
  <c r="P246" i="8"/>
  <c r="N246" i="8"/>
  <c r="G246" i="8"/>
  <c r="H246" i="8" s="1"/>
  <c r="E246" i="8"/>
  <c r="AH245" i="8"/>
  <c r="AI245" i="8" s="1"/>
  <c r="AF245" i="8"/>
  <c r="Z245" i="8"/>
  <c r="Y245" i="8"/>
  <c r="W245" i="8"/>
  <c r="Q245" i="8"/>
  <c r="P245" i="8"/>
  <c r="N245" i="8"/>
  <c r="G245" i="8"/>
  <c r="H245" i="8" s="1"/>
  <c r="E245" i="8"/>
  <c r="AH244" i="8"/>
  <c r="AI244" i="8" s="1"/>
  <c r="AF244" i="8"/>
  <c r="Z244" i="8"/>
  <c r="Y244" i="8"/>
  <c r="W244" i="8"/>
  <c r="Q244" i="8"/>
  <c r="P244" i="8"/>
  <c r="N244" i="8"/>
  <c r="G244" i="8"/>
  <c r="H244" i="8" s="1"/>
  <c r="E244" i="8"/>
  <c r="AH243" i="8"/>
  <c r="AI243" i="8" s="1"/>
  <c r="AF243" i="8"/>
  <c r="Z243" i="8"/>
  <c r="Y243" i="8"/>
  <c r="W243" i="8"/>
  <c r="Q243" i="8"/>
  <c r="P243" i="8"/>
  <c r="N243" i="8"/>
  <c r="G243" i="8"/>
  <c r="H243" i="8" s="1"/>
  <c r="E243" i="8"/>
  <c r="AH242" i="8"/>
  <c r="AI242" i="8" s="1"/>
  <c r="AF242" i="8"/>
  <c r="Z242" i="8"/>
  <c r="Y242" i="8"/>
  <c r="W242" i="8"/>
  <c r="P242" i="8"/>
  <c r="Q242" i="8" s="1"/>
  <c r="N242" i="8"/>
  <c r="G242" i="8"/>
  <c r="H242" i="8" s="1"/>
  <c r="E242" i="8"/>
  <c r="AH241" i="8"/>
  <c r="AI241" i="8" s="1"/>
  <c r="AF241" i="8"/>
  <c r="Z241" i="8"/>
  <c r="Y241" i="8"/>
  <c r="W241" i="8"/>
  <c r="P241" i="8"/>
  <c r="Q241" i="8" s="1"/>
  <c r="N241" i="8"/>
  <c r="G241" i="8"/>
  <c r="H241" i="8" s="1"/>
  <c r="E241" i="8"/>
  <c r="AH240" i="8"/>
  <c r="AI240" i="8" s="1"/>
  <c r="AF240" i="8"/>
  <c r="Z240" i="8"/>
  <c r="Y240" i="8"/>
  <c r="W240" i="8"/>
  <c r="P240" i="8"/>
  <c r="Q240" i="8" s="1"/>
  <c r="N240" i="8"/>
  <c r="G240" i="8"/>
  <c r="H240" i="8" s="1"/>
  <c r="E240" i="8"/>
  <c r="AH239" i="8"/>
  <c r="AI239" i="8" s="1"/>
  <c r="AF239" i="8"/>
  <c r="Z239" i="8"/>
  <c r="Y239" i="8"/>
  <c r="W239" i="8"/>
  <c r="P239" i="8"/>
  <c r="Q239" i="8" s="1"/>
  <c r="N239" i="8"/>
  <c r="G239" i="8"/>
  <c r="H239" i="8" s="1"/>
  <c r="E239" i="8"/>
  <c r="AH238" i="8"/>
  <c r="AI238" i="8" s="1"/>
  <c r="AF238" i="8"/>
  <c r="Z238" i="8"/>
  <c r="Y238" i="8"/>
  <c r="W238" i="8"/>
  <c r="P238" i="8"/>
  <c r="Q238" i="8" s="1"/>
  <c r="N238" i="8"/>
  <c r="G238" i="8"/>
  <c r="H238" i="8" s="1"/>
  <c r="E238" i="8"/>
  <c r="AH237" i="8"/>
  <c r="AI237" i="8" s="1"/>
  <c r="AF237" i="8"/>
  <c r="Z237" i="8"/>
  <c r="Y237" i="8"/>
  <c r="W237" i="8"/>
  <c r="P237" i="8"/>
  <c r="Q237" i="8" s="1"/>
  <c r="N237" i="8"/>
  <c r="G237" i="8"/>
  <c r="H237" i="8" s="1"/>
  <c r="E237" i="8"/>
  <c r="AH236" i="8"/>
  <c r="AI236" i="8" s="1"/>
  <c r="AF236" i="8"/>
  <c r="Z236" i="8"/>
  <c r="Y236" i="8"/>
  <c r="W236" i="8"/>
  <c r="P236" i="8"/>
  <c r="Q236" i="8" s="1"/>
  <c r="N236" i="8"/>
  <c r="G236" i="8"/>
  <c r="H236" i="8" s="1"/>
  <c r="E236" i="8"/>
  <c r="AH235" i="8"/>
  <c r="AI235" i="8" s="1"/>
  <c r="AF235" i="8"/>
  <c r="Z235" i="8"/>
  <c r="Y235" i="8"/>
  <c r="W235" i="8"/>
  <c r="P235" i="8"/>
  <c r="Q235" i="8" s="1"/>
  <c r="N235" i="8"/>
  <c r="G235" i="8"/>
  <c r="H235" i="8" s="1"/>
  <c r="E235" i="8"/>
  <c r="AH234" i="8"/>
  <c r="AI234" i="8" s="1"/>
  <c r="AF234" i="8"/>
  <c r="Z234" i="8"/>
  <c r="Y234" i="8"/>
  <c r="W234" i="8"/>
  <c r="P234" i="8"/>
  <c r="Q234" i="8" s="1"/>
  <c r="N234" i="8"/>
  <c r="G234" i="8"/>
  <c r="H234" i="8" s="1"/>
  <c r="E234" i="8"/>
  <c r="AH233" i="8"/>
  <c r="AI233" i="8" s="1"/>
  <c r="AF233" i="8"/>
  <c r="Z233" i="8"/>
  <c r="Y233" i="8"/>
  <c r="W233" i="8"/>
  <c r="P233" i="8"/>
  <c r="Q233" i="8" s="1"/>
  <c r="N233" i="8"/>
  <c r="G233" i="8"/>
  <c r="H233" i="8" s="1"/>
  <c r="E233" i="8"/>
  <c r="AH232" i="8"/>
  <c r="AI232" i="8" s="1"/>
  <c r="AF232" i="8"/>
  <c r="Z232" i="8"/>
  <c r="Y232" i="8"/>
  <c r="W232" i="8"/>
  <c r="P232" i="8"/>
  <c r="Q232" i="8" s="1"/>
  <c r="N232" i="8"/>
  <c r="G232" i="8"/>
  <c r="H232" i="8" s="1"/>
  <c r="E232" i="8"/>
  <c r="AH231" i="8"/>
  <c r="AI231" i="8" s="1"/>
  <c r="AF231" i="8"/>
  <c r="Z231" i="8"/>
  <c r="Y231" i="8"/>
  <c r="W231" i="8"/>
  <c r="P231" i="8"/>
  <c r="Q231" i="8" s="1"/>
  <c r="N231" i="8"/>
  <c r="G231" i="8"/>
  <c r="H231" i="8" s="1"/>
  <c r="E231" i="8"/>
  <c r="AH230" i="8"/>
  <c r="AI230" i="8" s="1"/>
  <c r="AF230" i="8"/>
  <c r="Z230" i="8"/>
  <c r="Y230" i="8"/>
  <c r="W230" i="8"/>
  <c r="P230" i="8"/>
  <c r="Q230" i="8" s="1"/>
  <c r="N230" i="8"/>
  <c r="G230" i="8"/>
  <c r="H230" i="8" s="1"/>
  <c r="E230" i="8"/>
  <c r="AH229" i="8"/>
  <c r="AI229" i="8" s="1"/>
  <c r="AF229" i="8"/>
  <c r="Z229" i="8"/>
  <c r="Y229" i="8"/>
  <c r="W229" i="8"/>
  <c r="P229" i="8"/>
  <c r="Q229" i="8" s="1"/>
  <c r="N229" i="8"/>
  <c r="G229" i="8"/>
  <c r="H229" i="8" s="1"/>
  <c r="E229" i="8"/>
  <c r="AH228" i="8"/>
  <c r="AI228" i="8" s="1"/>
  <c r="AF228" i="8"/>
  <c r="Z228" i="8"/>
  <c r="Y228" i="8"/>
  <c r="W228" i="8"/>
  <c r="P228" i="8"/>
  <c r="Q228" i="8" s="1"/>
  <c r="N228" i="8"/>
  <c r="G228" i="8"/>
  <c r="H228" i="8" s="1"/>
  <c r="E228" i="8"/>
  <c r="AH227" i="8"/>
  <c r="AI227" i="8" s="1"/>
  <c r="AF227" i="8"/>
  <c r="Z227" i="8"/>
  <c r="Y227" i="8"/>
  <c r="W227" i="8"/>
  <c r="P227" i="8"/>
  <c r="Q227" i="8" s="1"/>
  <c r="N227" i="8"/>
  <c r="G227" i="8"/>
  <c r="H227" i="8" s="1"/>
  <c r="E227" i="8"/>
  <c r="AH226" i="8"/>
  <c r="AI226" i="8" s="1"/>
  <c r="AF226" i="8"/>
  <c r="Z226" i="8"/>
  <c r="Y226" i="8"/>
  <c r="W226" i="8"/>
  <c r="P226" i="8"/>
  <c r="Q226" i="8" s="1"/>
  <c r="N226" i="8"/>
  <c r="G226" i="8"/>
  <c r="H226" i="8" s="1"/>
  <c r="E226" i="8"/>
  <c r="AH225" i="8"/>
  <c r="AI225" i="8" s="1"/>
  <c r="AF225" i="8"/>
  <c r="Z225" i="8"/>
  <c r="Y225" i="8"/>
  <c r="W225" i="8"/>
  <c r="P225" i="8"/>
  <c r="Q225" i="8" s="1"/>
  <c r="N225" i="8"/>
  <c r="G225" i="8"/>
  <c r="H225" i="8" s="1"/>
  <c r="E225" i="8"/>
  <c r="AH224" i="8"/>
  <c r="AI224" i="8" s="1"/>
  <c r="AF224" i="8"/>
  <c r="Z224" i="8"/>
  <c r="Y224" i="8"/>
  <c r="W224" i="8"/>
  <c r="P224" i="8"/>
  <c r="Q224" i="8" s="1"/>
  <c r="N224" i="8"/>
  <c r="G224" i="8"/>
  <c r="H224" i="8" s="1"/>
  <c r="E224" i="8"/>
  <c r="AH223" i="8"/>
  <c r="AI223" i="8" s="1"/>
  <c r="AF223" i="8"/>
  <c r="Z223" i="8"/>
  <c r="Y223" i="8"/>
  <c r="W223" i="8"/>
  <c r="P223" i="8"/>
  <c r="Q223" i="8" s="1"/>
  <c r="N223" i="8"/>
  <c r="G223" i="8"/>
  <c r="H223" i="8" s="1"/>
  <c r="E223" i="8"/>
  <c r="AH222" i="8"/>
  <c r="AI222" i="8" s="1"/>
  <c r="AF222" i="8"/>
  <c r="Z222" i="8"/>
  <c r="Y222" i="8"/>
  <c r="W222" i="8"/>
  <c r="P222" i="8"/>
  <c r="Q222" i="8" s="1"/>
  <c r="N222" i="8"/>
  <c r="G222" i="8"/>
  <c r="H222" i="8" s="1"/>
  <c r="E222" i="8"/>
  <c r="AH221" i="8"/>
  <c r="AI221" i="8" s="1"/>
  <c r="AF221" i="8"/>
  <c r="Z221" i="8"/>
  <c r="Y221" i="8"/>
  <c r="W221" i="8"/>
  <c r="P221" i="8"/>
  <c r="Q221" i="8" s="1"/>
  <c r="N221" i="8"/>
  <c r="G221" i="8"/>
  <c r="H221" i="8" s="1"/>
  <c r="E221" i="8"/>
  <c r="AH220" i="8"/>
  <c r="AI220" i="8" s="1"/>
  <c r="AF220" i="8"/>
  <c r="Z220" i="8"/>
  <c r="Y220" i="8"/>
  <c r="W220" i="8"/>
  <c r="P220" i="8"/>
  <c r="Q220" i="8" s="1"/>
  <c r="N220" i="8"/>
  <c r="G220" i="8"/>
  <c r="H220" i="8" s="1"/>
  <c r="E220" i="8"/>
  <c r="AH219" i="8"/>
  <c r="AI219" i="8" s="1"/>
  <c r="AF219" i="8"/>
  <c r="Z219" i="8"/>
  <c r="Y219" i="8"/>
  <c r="W219" i="8"/>
  <c r="P219" i="8"/>
  <c r="Q219" i="8" s="1"/>
  <c r="N219" i="8"/>
  <c r="G219" i="8"/>
  <c r="H219" i="8" s="1"/>
  <c r="E219" i="8"/>
  <c r="AH218" i="8"/>
  <c r="AI218" i="8" s="1"/>
  <c r="AF218" i="8"/>
  <c r="Z218" i="8"/>
  <c r="Y218" i="8"/>
  <c r="W218" i="8"/>
  <c r="P218" i="8"/>
  <c r="Q218" i="8" s="1"/>
  <c r="N218" i="8"/>
  <c r="G218" i="8"/>
  <c r="H218" i="8" s="1"/>
  <c r="E218" i="8"/>
  <c r="AH217" i="8"/>
  <c r="AI217" i="8" s="1"/>
  <c r="AF217" i="8"/>
  <c r="Z217" i="8"/>
  <c r="Y217" i="8"/>
  <c r="W217" i="8"/>
  <c r="P217" i="8"/>
  <c r="Q217" i="8" s="1"/>
  <c r="N217" i="8"/>
  <c r="G217" i="8"/>
  <c r="H217" i="8" s="1"/>
  <c r="E217" i="8"/>
  <c r="AH216" i="8"/>
  <c r="AI216" i="8" s="1"/>
  <c r="AF216" i="8"/>
  <c r="Z216" i="8"/>
  <c r="Y216" i="8"/>
  <c r="W216" i="8"/>
  <c r="P216" i="8"/>
  <c r="Q216" i="8" s="1"/>
  <c r="N216" i="8"/>
  <c r="G216" i="8"/>
  <c r="H216" i="8" s="1"/>
  <c r="E216" i="8"/>
  <c r="AH215" i="8"/>
  <c r="AI215" i="8" s="1"/>
  <c r="AF215" i="8"/>
  <c r="Z215" i="8"/>
  <c r="Y215" i="8"/>
  <c r="W215" i="8"/>
  <c r="P215" i="8"/>
  <c r="Q215" i="8" s="1"/>
  <c r="N215" i="8"/>
  <c r="G215" i="8"/>
  <c r="H215" i="8" s="1"/>
  <c r="E215" i="8"/>
  <c r="AH214" i="8"/>
  <c r="AI214" i="8" s="1"/>
  <c r="AF214" i="8"/>
  <c r="Z214" i="8"/>
  <c r="Y214" i="8"/>
  <c r="W214" i="8"/>
  <c r="P214" i="8"/>
  <c r="Q214" i="8" s="1"/>
  <c r="N214" i="8"/>
  <c r="G214" i="8"/>
  <c r="H214" i="8" s="1"/>
  <c r="E214" i="8"/>
  <c r="AH213" i="8"/>
  <c r="AI213" i="8" s="1"/>
  <c r="AF213" i="8"/>
  <c r="Z213" i="8"/>
  <c r="Y213" i="8"/>
  <c r="W213" i="8"/>
  <c r="P213" i="8"/>
  <c r="Q213" i="8" s="1"/>
  <c r="N213" i="8"/>
  <c r="G213" i="8"/>
  <c r="H213" i="8" s="1"/>
  <c r="E213" i="8"/>
  <c r="AH212" i="8"/>
  <c r="AI212" i="8" s="1"/>
  <c r="AF212" i="8"/>
  <c r="Z212" i="8"/>
  <c r="Y212" i="8"/>
  <c r="W212" i="8"/>
  <c r="P212" i="8"/>
  <c r="Q212" i="8" s="1"/>
  <c r="N212" i="8"/>
  <c r="G212" i="8"/>
  <c r="H212" i="8" s="1"/>
  <c r="E212" i="8"/>
  <c r="AH211" i="8"/>
  <c r="AI211" i="8" s="1"/>
  <c r="AF211" i="8"/>
  <c r="Z211" i="8"/>
  <c r="Y211" i="8"/>
  <c r="W211" i="8"/>
  <c r="P211" i="8"/>
  <c r="Q211" i="8" s="1"/>
  <c r="N211" i="8"/>
  <c r="G211" i="8"/>
  <c r="H211" i="8" s="1"/>
  <c r="E211" i="8"/>
  <c r="AH210" i="8"/>
  <c r="AI210" i="8" s="1"/>
  <c r="AF210" i="8"/>
  <c r="Z210" i="8"/>
  <c r="Y210" i="8"/>
  <c r="W210" i="8"/>
  <c r="P210" i="8"/>
  <c r="Q210" i="8" s="1"/>
  <c r="N210" i="8"/>
  <c r="G210" i="8"/>
  <c r="H210" i="8" s="1"/>
  <c r="E210" i="8"/>
  <c r="AH209" i="8"/>
  <c r="AI209" i="8" s="1"/>
  <c r="AF209" i="8"/>
  <c r="Z209" i="8"/>
  <c r="Y209" i="8"/>
  <c r="W209" i="8"/>
  <c r="P209" i="8"/>
  <c r="Q209" i="8" s="1"/>
  <c r="N209" i="8"/>
  <c r="G209" i="8"/>
  <c r="H209" i="8" s="1"/>
  <c r="E209" i="8"/>
  <c r="AH208" i="8"/>
  <c r="AI208" i="8" s="1"/>
  <c r="AF208" i="8"/>
  <c r="Z208" i="8"/>
  <c r="Y208" i="8"/>
  <c r="W208" i="8"/>
  <c r="P208" i="8"/>
  <c r="Q208" i="8" s="1"/>
  <c r="N208" i="8"/>
  <c r="G208" i="8"/>
  <c r="H208" i="8" s="1"/>
  <c r="E208" i="8"/>
  <c r="AH207" i="8"/>
  <c r="AI207" i="8" s="1"/>
  <c r="AF207" i="8"/>
  <c r="Z207" i="8"/>
  <c r="Y207" i="8"/>
  <c r="W207" i="8"/>
  <c r="P207" i="8"/>
  <c r="Q207" i="8" s="1"/>
  <c r="N207" i="8"/>
  <c r="G207" i="8"/>
  <c r="H207" i="8" s="1"/>
  <c r="E207" i="8"/>
  <c r="AH206" i="8"/>
  <c r="AI206" i="8" s="1"/>
  <c r="AF206" i="8"/>
  <c r="Z206" i="8"/>
  <c r="Y206" i="8"/>
  <c r="W206" i="8"/>
  <c r="P206" i="8"/>
  <c r="Q206" i="8" s="1"/>
  <c r="N206" i="8"/>
  <c r="G206" i="8"/>
  <c r="H206" i="8" s="1"/>
  <c r="E206" i="8"/>
  <c r="AH205" i="8"/>
  <c r="AI205" i="8" s="1"/>
  <c r="AF205" i="8"/>
  <c r="Z205" i="8"/>
  <c r="Y205" i="8"/>
  <c r="W205" i="8"/>
  <c r="P205" i="8"/>
  <c r="Q205" i="8" s="1"/>
  <c r="N205" i="8"/>
  <c r="G205" i="8"/>
  <c r="H205" i="8" s="1"/>
  <c r="E205" i="8"/>
  <c r="AH204" i="8"/>
  <c r="AI204" i="8" s="1"/>
  <c r="AF204" i="8"/>
  <c r="Z204" i="8"/>
  <c r="Y204" i="8"/>
  <c r="W204" i="8"/>
  <c r="P204" i="8"/>
  <c r="Q204" i="8" s="1"/>
  <c r="N204" i="8"/>
  <c r="G204" i="8"/>
  <c r="H204" i="8" s="1"/>
  <c r="E204" i="8"/>
  <c r="AH203" i="8"/>
  <c r="AI203" i="8" s="1"/>
  <c r="AF203" i="8"/>
  <c r="Z203" i="8"/>
  <c r="Y203" i="8"/>
  <c r="W203" i="8"/>
  <c r="P203" i="8"/>
  <c r="Q203" i="8" s="1"/>
  <c r="N203" i="8"/>
  <c r="G203" i="8"/>
  <c r="H203" i="8" s="1"/>
  <c r="E203" i="8"/>
  <c r="AH202" i="8"/>
  <c r="AI202" i="8" s="1"/>
  <c r="AF202" i="8"/>
  <c r="Z202" i="8"/>
  <c r="Y202" i="8"/>
  <c r="W202" i="8"/>
  <c r="P202" i="8"/>
  <c r="Q202" i="8" s="1"/>
  <c r="N202" i="8"/>
  <c r="G202" i="8"/>
  <c r="H202" i="8" s="1"/>
  <c r="E202" i="8"/>
  <c r="AH201" i="8"/>
  <c r="AI201" i="8" s="1"/>
  <c r="AF201" i="8"/>
  <c r="Z201" i="8"/>
  <c r="Y201" i="8"/>
  <c r="W201" i="8"/>
  <c r="P201" i="8"/>
  <c r="Q201" i="8" s="1"/>
  <c r="N201" i="8"/>
  <c r="G201" i="8"/>
  <c r="H201" i="8" s="1"/>
  <c r="E201" i="8"/>
  <c r="AH200" i="8"/>
  <c r="AI200" i="8" s="1"/>
  <c r="AF200" i="8"/>
  <c r="Z200" i="8"/>
  <c r="Y200" i="8"/>
  <c r="W200" i="8"/>
  <c r="P200" i="8"/>
  <c r="Q200" i="8" s="1"/>
  <c r="N200" i="8"/>
  <c r="G200" i="8"/>
  <c r="H200" i="8" s="1"/>
  <c r="E200" i="8"/>
  <c r="AH199" i="8"/>
  <c r="AI199" i="8" s="1"/>
  <c r="AF199" i="8"/>
  <c r="Z199" i="8"/>
  <c r="Y199" i="8"/>
  <c r="W199" i="8"/>
  <c r="P199" i="8"/>
  <c r="Q199" i="8" s="1"/>
  <c r="N199" i="8"/>
  <c r="G199" i="8"/>
  <c r="H199" i="8" s="1"/>
  <c r="E199" i="8"/>
  <c r="AH198" i="8"/>
  <c r="AI198" i="8" s="1"/>
  <c r="AF198" i="8"/>
  <c r="Z198" i="8"/>
  <c r="Y198" i="8"/>
  <c r="W198" i="8"/>
  <c r="P198" i="8"/>
  <c r="Q198" i="8" s="1"/>
  <c r="N198" i="8"/>
  <c r="G198" i="8"/>
  <c r="H198" i="8" s="1"/>
  <c r="E198" i="8"/>
  <c r="AH197" i="8"/>
  <c r="AI197" i="8" s="1"/>
  <c r="AF197" i="8"/>
  <c r="Z197" i="8"/>
  <c r="Y197" i="8"/>
  <c r="W197" i="8"/>
  <c r="P197" i="8"/>
  <c r="Q197" i="8" s="1"/>
  <c r="N197" i="8"/>
  <c r="G197" i="8"/>
  <c r="H197" i="8" s="1"/>
  <c r="E197" i="8"/>
  <c r="AH196" i="8"/>
  <c r="AI196" i="8" s="1"/>
  <c r="AF196" i="8"/>
  <c r="Z196" i="8"/>
  <c r="Y196" i="8"/>
  <c r="W196" i="8"/>
  <c r="P196" i="8"/>
  <c r="Q196" i="8" s="1"/>
  <c r="N196" i="8"/>
  <c r="G196" i="8"/>
  <c r="H196" i="8" s="1"/>
  <c r="E196" i="8"/>
  <c r="AH195" i="8"/>
  <c r="AI195" i="8" s="1"/>
  <c r="AF195" i="8"/>
  <c r="Z195" i="8"/>
  <c r="Y195" i="8"/>
  <c r="W195" i="8"/>
  <c r="P195" i="8"/>
  <c r="Q195" i="8" s="1"/>
  <c r="N195" i="8"/>
  <c r="G195" i="8"/>
  <c r="H195" i="8" s="1"/>
  <c r="E195" i="8"/>
  <c r="AH194" i="8"/>
  <c r="AI194" i="8" s="1"/>
  <c r="AF194" i="8"/>
  <c r="Z194" i="8"/>
  <c r="Y194" i="8"/>
  <c r="W194" i="8"/>
  <c r="P194" i="8"/>
  <c r="Q194" i="8" s="1"/>
  <c r="N194" i="8"/>
  <c r="G194" i="8"/>
  <c r="H194" i="8" s="1"/>
  <c r="E194" i="8"/>
  <c r="AH193" i="8"/>
  <c r="AI193" i="8" s="1"/>
  <c r="AF193" i="8"/>
  <c r="Z193" i="8"/>
  <c r="Y193" i="8"/>
  <c r="W193" i="8"/>
  <c r="P193" i="8"/>
  <c r="Q193" i="8" s="1"/>
  <c r="N193" i="8"/>
  <c r="G193" i="8"/>
  <c r="H193" i="8" s="1"/>
  <c r="E193" i="8"/>
  <c r="AH192" i="8"/>
  <c r="AI192" i="8" s="1"/>
  <c r="AF192" i="8"/>
  <c r="Z192" i="8"/>
  <c r="Y192" i="8"/>
  <c r="W192" i="8"/>
  <c r="P192" i="8"/>
  <c r="Q192" i="8" s="1"/>
  <c r="N192" i="8"/>
  <c r="G192" i="8"/>
  <c r="H192" i="8" s="1"/>
  <c r="E192" i="8"/>
  <c r="AH191" i="8"/>
  <c r="AI191" i="8" s="1"/>
  <c r="AF191" i="8"/>
  <c r="Z191" i="8"/>
  <c r="Y191" i="8"/>
  <c r="W191" i="8"/>
  <c r="P191" i="8"/>
  <c r="Q191" i="8" s="1"/>
  <c r="N191" i="8"/>
  <c r="G191" i="8"/>
  <c r="H191" i="8" s="1"/>
  <c r="E191" i="8"/>
  <c r="AH190" i="8"/>
  <c r="AI190" i="8" s="1"/>
  <c r="AF190" i="8"/>
  <c r="Z190" i="8"/>
  <c r="Y190" i="8"/>
  <c r="W190" i="8"/>
  <c r="P190" i="8"/>
  <c r="Q190" i="8" s="1"/>
  <c r="N190" i="8"/>
  <c r="G190" i="8"/>
  <c r="H190" i="8" s="1"/>
  <c r="E190" i="8"/>
  <c r="AH189" i="8"/>
  <c r="AI189" i="8" s="1"/>
  <c r="AF189" i="8"/>
  <c r="Z189" i="8"/>
  <c r="Y189" i="8"/>
  <c r="W189" i="8"/>
  <c r="P189" i="8"/>
  <c r="Q189" i="8" s="1"/>
  <c r="N189" i="8"/>
  <c r="G189" i="8"/>
  <c r="H189" i="8" s="1"/>
  <c r="E189" i="8"/>
  <c r="AH188" i="8"/>
  <c r="AI188" i="8" s="1"/>
  <c r="AF188" i="8"/>
  <c r="Z188" i="8"/>
  <c r="Y188" i="8"/>
  <c r="W188" i="8"/>
  <c r="P188" i="8"/>
  <c r="Q188" i="8" s="1"/>
  <c r="N188" i="8"/>
  <c r="G188" i="8"/>
  <c r="H188" i="8" s="1"/>
  <c r="E188" i="8"/>
  <c r="AH187" i="8"/>
  <c r="AI187" i="8" s="1"/>
  <c r="AF187" i="8"/>
  <c r="Z187" i="8"/>
  <c r="Y187" i="8"/>
  <c r="W187" i="8"/>
  <c r="P187" i="8"/>
  <c r="Q187" i="8" s="1"/>
  <c r="N187" i="8"/>
  <c r="G187" i="8"/>
  <c r="H187" i="8" s="1"/>
  <c r="E187" i="8"/>
  <c r="AH186" i="8"/>
  <c r="AI186" i="8" s="1"/>
  <c r="AF186" i="8"/>
  <c r="Z186" i="8"/>
  <c r="Y186" i="8"/>
  <c r="W186" i="8"/>
  <c r="P186" i="8"/>
  <c r="Q186" i="8" s="1"/>
  <c r="N186" i="8"/>
  <c r="G186" i="8"/>
  <c r="H186" i="8" s="1"/>
  <c r="E186" i="8"/>
  <c r="AH185" i="8"/>
  <c r="AI185" i="8" s="1"/>
  <c r="AF185" i="8"/>
  <c r="Z185" i="8"/>
  <c r="Y185" i="8"/>
  <c r="W185" i="8"/>
  <c r="P185" i="8"/>
  <c r="Q185" i="8" s="1"/>
  <c r="N185" i="8"/>
  <c r="G185" i="8"/>
  <c r="H185" i="8" s="1"/>
  <c r="E185" i="8"/>
  <c r="AH184" i="8"/>
  <c r="AI184" i="8" s="1"/>
  <c r="AF184" i="8"/>
  <c r="Z184" i="8"/>
  <c r="Y184" i="8"/>
  <c r="W184" i="8"/>
  <c r="P184" i="8"/>
  <c r="Q184" i="8" s="1"/>
  <c r="N184" i="8"/>
  <c r="G184" i="8"/>
  <c r="H184" i="8" s="1"/>
  <c r="E184" i="8"/>
  <c r="AH183" i="8"/>
  <c r="AI183" i="8" s="1"/>
  <c r="AF183" i="8"/>
  <c r="Z183" i="8"/>
  <c r="Y183" i="8"/>
  <c r="W183" i="8"/>
  <c r="P183" i="8"/>
  <c r="Q183" i="8" s="1"/>
  <c r="N183" i="8"/>
  <c r="G183" i="8"/>
  <c r="H183" i="8" s="1"/>
  <c r="E183" i="8"/>
  <c r="AH182" i="8"/>
  <c r="AI182" i="8" s="1"/>
  <c r="AF182" i="8"/>
  <c r="Z182" i="8"/>
  <c r="Y182" i="8"/>
  <c r="W182" i="8"/>
  <c r="P182" i="8"/>
  <c r="Q182" i="8" s="1"/>
  <c r="N182" i="8"/>
  <c r="G182" i="8"/>
  <c r="H182" i="8" s="1"/>
  <c r="E182" i="8"/>
  <c r="AH181" i="8"/>
  <c r="AI181" i="8" s="1"/>
  <c r="AF181" i="8"/>
  <c r="Z181" i="8"/>
  <c r="Y181" i="8"/>
  <c r="W181" i="8"/>
  <c r="P181" i="8"/>
  <c r="Q181" i="8" s="1"/>
  <c r="N181" i="8"/>
  <c r="G181" i="8"/>
  <c r="H181" i="8" s="1"/>
  <c r="E181" i="8"/>
  <c r="AH180" i="8"/>
  <c r="AI180" i="8" s="1"/>
  <c r="AF180" i="8"/>
  <c r="Z180" i="8"/>
  <c r="Y180" i="8"/>
  <c r="W180" i="8"/>
  <c r="P180" i="8"/>
  <c r="Q180" i="8" s="1"/>
  <c r="N180" i="8"/>
  <c r="G180" i="8"/>
  <c r="H180" i="8" s="1"/>
  <c r="E180" i="8"/>
  <c r="AH179" i="8"/>
  <c r="AI179" i="8" s="1"/>
  <c r="AF179" i="8"/>
  <c r="Z179" i="8"/>
  <c r="Y179" i="8"/>
  <c r="W179" i="8"/>
  <c r="P179" i="8"/>
  <c r="Q179" i="8" s="1"/>
  <c r="N179" i="8"/>
  <c r="G179" i="8"/>
  <c r="H179" i="8" s="1"/>
  <c r="E179" i="8"/>
  <c r="AH178" i="8"/>
  <c r="AI178" i="8" s="1"/>
  <c r="AF178" i="8"/>
  <c r="Z178" i="8"/>
  <c r="Y178" i="8"/>
  <c r="W178" i="8"/>
  <c r="P178" i="8"/>
  <c r="Q178" i="8" s="1"/>
  <c r="N178" i="8"/>
  <c r="G178" i="8"/>
  <c r="H178" i="8" s="1"/>
  <c r="E178" i="8"/>
  <c r="AH177" i="8"/>
  <c r="AI177" i="8" s="1"/>
  <c r="AF177" i="8"/>
  <c r="Z177" i="8"/>
  <c r="Y177" i="8"/>
  <c r="W177" i="8"/>
  <c r="P177" i="8"/>
  <c r="Q177" i="8" s="1"/>
  <c r="N177" i="8"/>
  <c r="G177" i="8"/>
  <c r="H177" i="8" s="1"/>
  <c r="E177" i="8"/>
  <c r="AH176" i="8"/>
  <c r="AI176" i="8" s="1"/>
  <c r="AF176" i="8"/>
  <c r="Z176" i="8"/>
  <c r="Y176" i="8"/>
  <c r="W176" i="8"/>
  <c r="P176" i="8"/>
  <c r="Q176" i="8" s="1"/>
  <c r="N176" i="8"/>
  <c r="G176" i="8"/>
  <c r="H176" i="8" s="1"/>
  <c r="E176" i="8"/>
  <c r="AH175" i="8"/>
  <c r="AI175" i="8" s="1"/>
  <c r="AF175" i="8"/>
  <c r="Z175" i="8"/>
  <c r="Y175" i="8"/>
  <c r="W175" i="8"/>
  <c r="P175" i="8"/>
  <c r="Q175" i="8" s="1"/>
  <c r="N175" i="8"/>
  <c r="G175" i="8"/>
  <c r="H175" i="8" s="1"/>
  <c r="E175" i="8"/>
  <c r="AH174" i="8"/>
  <c r="AI174" i="8" s="1"/>
  <c r="AF174" i="8"/>
  <c r="Z174" i="8"/>
  <c r="Y174" i="8"/>
  <c r="W174" i="8"/>
  <c r="P174" i="8"/>
  <c r="Q174" i="8" s="1"/>
  <c r="N174" i="8"/>
  <c r="G174" i="8"/>
  <c r="H174" i="8" s="1"/>
  <c r="E174" i="8"/>
  <c r="AH173" i="8"/>
  <c r="AI173" i="8" s="1"/>
  <c r="AF173" i="8"/>
  <c r="Z173" i="8"/>
  <c r="Y173" i="8"/>
  <c r="W173" i="8"/>
  <c r="P173" i="8"/>
  <c r="Q173" i="8" s="1"/>
  <c r="N173" i="8"/>
  <c r="G173" i="8"/>
  <c r="H173" i="8" s="1"/>
  <c r="E173" i="8"/>
  <c r="AH172" i="8"/>
  <c r="AI172" i="8" s="1"/>
  <c r="AF172" i="8"/>
  <c r="Z172" i="8"/>
  <c r="Y172" i="8"/>
  <c r="W172" i="8"/>
  <c r="P172" i="8"/>
  <c r="Q172" i="8" s="1"/>
  <c r="N172" i="8"/>
  <c r="G172" i="8"/>
  <c r="H172" i="8" s="1"/>
  <c r="E172" i="8"/>
  <c r="AH171" i="8"/>
  <c r="AI171" i="8" s="1"/>
  <c r="AF171" i="8"/>
  <c r="Z171" i="8"/>
  <c r="Y171" i="8"/>
  <c r="W171" i="8"/>
  <c r="P171" i="8"/>
  <c r="Q171" i="8" s="1"/>
  <c r="N171" i="8"/>
  <c r="G171" i="8"/>
  <c r="H171" i="8" s="1"/>
  <c r="E171" i="8"/>
  <c r="AH170" i="8"/>
  <c r="AI170" i="8" s="1"/>
  <c r="AF170" i="8"/>
  <c r="Z170" i="8"/>
  <c r="Y170" i="8"/>
  <c r="W170" i="8"/>
  <c r="P170" i="8"/>
  <c r="Q170" i="8" s="1"/>
  <c r="N170" i="8"/>
  <c r="G170" i="8"/>
  <c r="H170" i="8" s="1"/>
  <c r="E170" i="8"/>
  <c r="AH169" i="8"/>
  <c r="AI169" i="8" s="1"/>
  <c r="AF169" i="8"/>
  <c r="Z169" i="8"/>
  <c r="Y169" i="8"/>
  <c r="W169" i="8"/>
  <c r="P169" i="8"/>
  <c r="Q169" i="8" s="1"/>
  <c r="N169" i="8"/>
  <c r="G169" i="8"/>
  <c r="H169" i="8" s="1"/>
  <c r="E169" i="8"/>
  <c r="AH168" i="8"/>
  <c r="AI168" i="8" s="1"/>
  <c r="AF168" i="8"/>
  <c r="Z168" i="8"/>
  <c r="Y168" i="8"/>
  <c r="W168" i="8"/>
  <c r="P168" i="8"/>
  <c r="Q168" i="8" s="1"/>
  <c r="N168" i="8"/>
  <c r="G168" i="8"/>
  <c r="H168" i="8" s="1"/>
  <c r="E168" i="8"/>
  <c r="AH167" i="8"/>
  <c r="AI167" i="8" s="1"/>
  <c r="AF167" i="8"/>
  <c r="Z167" i="8"/>
  <c r="Y167" i="8"/>
  <c r="W167" i="8"/>
  <c r="P167" i="8"/>
  <c r="Q167" i="8" s="1"/>
  <c r="N167" i="8"/>
  <c r="G167" i="8"/>
  <c r="H167" i="8" s="1"/>
  <c r="E167" i="8"/>
  <c r="AH166" i="8"/>
  <c r="AI166" i="8" s="1"/>
  <c r="AF166" i="8"/>
  <c r="Z166" i="8"/>
  <c r="Y166" i="8"/>
  <c r="W166" i="8"/>
  <c r="P166" i="8"/>
  <c r="Q166" i="8" s="1"/>
  <c r="N166" i="8"/>
  <c r="G166" i="8"/>
  <c r="H166" i="8" s="1"/>
  <c r="E166" i="8"/>
  <c r="AH165" i="8"/>
  <c r="AI165" i="8" s="1"/>
  <c r="AF165" i="8"/>
  <c r="Z165" i="8"/>
  <c r="Y165" i="8"/>
  <c r="W165" i="8"/>
  <c r="P165" i="8"/>
  <c r="Q165" i="8" s="1"/>
  <c r="N165" i="8"/>
  <c r="G165" i="8"/>
  <c r="H165" i="8" s="1"/>
  <c r="E165" i="8"/>
  <c r="AH164" i="8"/>
  <c r="AI164" i="8" s="1"/>
  <c r="AF164" i="8"/>
  <c r="Z164" i="8"/>
  <c r="Y164" i="8"/>
  <c r="W164" i="8"/>
  <c r="P164" i="8"/>
  <c r="Q164" i="8" s="1"/>
  <c r="N164" i="8"/>
  <c r="G164" i="8"/>
  <c r="H164" i="8" s="1"/>
  <c r="E164" i="8"/>
  <c r="AH163" i="8"/>
  <c r="AI163" i="8" s="1"/>
  <c r="AF163" i="8"/>
  <c r="Z163" i="8"/>
  <c r="Y163" i="8"/>
  <c r="W163" i="8"/>
  <c r="P163" i="8"/>
  <c r="Q163" i="8" s="1"/>
  <c r="N163" i="8"/>
  <c r="G163" i="8"/>
  <c r="H163" i="8" s="1"/>
  <c r="E163" i="8"/>
  <c r="AH162" i="8"/>
  <c r="AI162" i="8" s="1"/>
  <c r="AF162" i="8"/>
  <c r="Z162" i="8"/>
  <c r="Y162" i="8"/>
  <c r="W162" i="8"/>
  <c r="P162" i="8"/>
  <c r="Q162" i="8" s="1"/>
  <c r="N162" i="8"/>
  <c r="G162" i="8"/>
  <c r="H162" i="8" s="1"/>
  <c r="E162" i="8"/>
  <c r="AH161" i="8"/>
  <c r="AI161" i="8" s="1"/>
  <c r="AF161" i="8"/>
  <c r="Z161" i="8"/>
  <c r="Y161" i="8"/>
  <c r="W161" i="8"/>
  <c r="P161" i="8"/>
  <c r="Q161" i="8" s="1"/>
  <c r="N161" i="8"/>
  <c r="G161" i="8"/>
  <c r="H161" i="8" s="1"/>
  <c r="E161" i="8"/>
  <c r="AH160" i="8"/>
  <c r="AI160" i="8" s="1"/>
  <c r="AF160" i="8"/>
  <c r="Z160" i="8"/>
  <c r="Y160" i="8"/>
  <c r="W160" i="8"/>
  <c r="P160" i="8"/>
  <c r="Q160" i="8" s="1"/>
  <c r="N160" i="8"/>
  <c r="G160" i="8"/>
  <c r="H160" i="8" s="1"/>
  <c r="E160" i="8"/>
  <c r="AH159" i="8"/>
  <c r="AI159" i="8" s="1"/>
  <c r="AF159" i="8"/>
  <c r="Z159" i="8"/>
  <c r="Y159" i="8"/>
  <c r="W159" i="8"/>
  <c r="P159" i="8"/>
  <c r="Q159" i="8" s="1"/>
  <c r="N159" i="8"/>
  <c r="G159" i="8"/>
  <c r="H159" i="8" s="1"/>
  <c r="E159" i="8"/>
  <c r="AH158" i="8"/>
  <c r="AI158" i="8" s="1"/>
  <c r="AF158" i="8"/>
  <c r="Z158" i="8"/>
  <c r="Y158" i="8"/>
  <c r="W158" i="8"/>
  <c r="Q158" i="8"/>
  <c r="P158" i="8"/>
  <c r="N158" i="8"/>
  <c r="G158" i="8"/>
  <c r="H158" i="8" s="1"/>
  <c r="E158" i="8"/>
  <c r="AH157" i="8"/>
  <c r="AI157" i="8" s="1"/>
  <c r="AF157" i="8"/>
  <c r="Z157" i="8"/>
  <c r="Y157" i="8"/>
  <c r="W157" i="8"/>
  <c r="P157" i="8"/>
  <c r="Q157" i="8" s="1"/>
  <c r="N157" i="8"/>
  <c r="G157" i="8"/>
  <c r="H157" i="8" s="1"/>
  <c r="E157" i="8"/>
  <c r="AH156" i="8"/>
  <c r="AI156" i="8" s="1"/>
  <c r="AF156" i="8"/>
  <c r="Z156" i="8"/>
  <c r="Y156" i="8"/>
  <c r="W156" i="8"/>
  <c r="Q156" i="8"/>
  <c r="P156" i="8"/>
  <c r="N156" i="8"/>
  <c r="G156" i="8"/>
  <c r="H156" i="8" s="1"/>
  <c r="E156" i="8"/>
  <c r="AH155" i="8"/>
  <c r="AI155" i="8" s="1"/>
  <c r="AF155" i="8"/>
  <c r="Z155" i="8"/>
  <c r="Y155" i="8"/>
  <c r="W155" i="8"/>
  <c r="P155" i="8"/>
  <c r="Q155" i="8" s="1"/>
  <c r="N155" i="8"/>
  <c r="G155" i="8"/>
  <c r="H155" i="8" s="1"/>
  <c r="E155" i="8"/>
  <c r="AH154" i="8"/>
  <c r="AI154" i="8" s="1"/>
  <c r="AF154" i="8"/>
  <c r="Z154" i="8"/>
  <c r="Y154" i="8"/>
  <c r="W154" i="8"/>
  <c r="Q154" i="8"/>
  <c r="P154" i="8"/>
  <c r="N154" i="8"/>
  <c r="G154" i="8"/>
  <c r="H154" i="8" s="1"/>
  <c r="E154" i="8"/>
  <c r="AH153" i="8"/>
  <c r="AI153" i="8" s="1"/>
  <c r="AF153" i="8"/>
  <c r="Z153" i="8"/>
  <c r="Y153" i="8"/>
  <c r="W153" i="8"/>
  <c r="P153" i="8"/>
  <c r="Q153" i="8" s="1"/>
  <c r="N153" i="8"/>
  <c r="G153" i="8"/>
  <c r="H153" i="8" s="1"/>
  <c r="E153" i="8"/>
  <c r="AH152" i="8"/>
  <c r="AI152" i="8" s="1"/>
  <c r="AF152" i="8"/>
  <c r="Z152" i="8"/>
  <c r="Y152" i="8"/>
  <c r="W152" i="8"/>
  <c r="Q152" i="8"/>
  <c r="P152" i="8"/>
  <c r="N152" i="8"/>
  <c r="G152" i="8"/>
  <c r="H152" i="8" s="1"/>
  <c r="E152" i="8"/>
  <c r="AH151" i="8"/>
  <c r="AI151" i="8" s="1"/>
  <c r="AF151" i="8"/>
  <c r="Z151" i="8"/>
  <c r="Y151" i="8"/>
  <c r="W151" i="8"/>
  <c r="P151" i="8"/>
  <c r="Q151" i="8" s="1"/>
  <c r="N151" i="8"/>
  <c r="G151" i="8"/>
  <c r="H151" i="8" s="1"/>
  <c r="E151" i="8"/>
  <c r="AH150" i="8"/>
  <c r="AI150" i="8" s="1"/>
  <c r="AF150" i="8"/>
  <c r="Z150" i="8"/>
  <c r="Y150" i="8"/>
  <c r="W150" i="8"/>
  <c r="Q150" i="8"/>
  <c r="P150" i="8"/>
  <c r="N150" i="8"/>
  <c r="G150" i="8"/>
  <c r="H150" i="8" s="1"/>
  <c r="E150" i="8"/>
  <c r="AH149" i="8"/>
  <c r="AI149" i="8" s="1"/>
  <c r="AF149" i="8"/>
  <c r="Z149" i="8"/>
  <c r="Y149" i="8"/>
  <c r="W149" i="8"/>
  <c r="P149" i="8"/>
  <c r="Q149" i="8" s="1"/>
  <c r="N149" i="8"/>
  <c r="G149" i="8"/>
  <c r="H149" i="8" s="1"/>
  <c r="E149" i="8"/>
  <c r="AH148" i="8"/>
  <c r="AI148" i="8" s="1"/>
  <c r="AF148" i="8"/>
  <c r="Z148" i="8"/>
  <c r="Y148" i="8"/>
  <c r="W148" i="8"/>
  <c r="Q148" i="8"/>
  <c r="P148" i="8"/>
  <c r="N148" i="8"/>
  <c r="G148" i="8"/>
  <c r="H148" i="8" s="1"/>
  <c r="E148" i="8"/>
  <c r="AH147" i="8"/>
  <c r="AI147" i="8" s="1"/>
  <c r="AF147" i="8"/>
  <c r="Z147" i="8"/>
  <c r="Y147" i="8"/>
  <c r="W147" i="8"/>
  <c r="P147" i="8"/>
  <c r="Q147" i="8" s="1"/>
  <c r="N147" i="8"/>
  <c r="G147" i="8"/>
  <c r="H147" i="8" s="1"/>
  <c r="E147" i="8"/>
  <c r="AH146" i="8"/>
  <c r="AI146" i="8" s="1"/>
  <c r="AF146" i="8"/>
  <c r="Z146" i="8"/>
  <c r="Y146" i="8"/>
  <c r="W146" i="8"/>
  <c r="Q146" i="8"/>
  <c r="P146" i="8"/>
  <c r="N146" i="8"/>
  <c r="G146" i="8"/>
  <c r="H146" i="8" s="1"/>
  <c r="E146" i="8"/>
  <c r="AH145" i="8"/>
  <c r="AI145" i="8" s="1"/>
  <c r="AF145" i="8"/>
  <c r="Z145" i="8"/>
  <c r="Y145" i="8"/>
  <c r="W145" i="8"/>
  <c r="P145" i="8"/>
  <c r="Q145" i="8" s="1"/>
  <c r="N145" i="8"/>
  <c r="G145" i="8"/>
  <c r="H145" i="8" s="1"/>
  <c r="E145" i="8"/>
  <c r="AH144" i="8"/>
  <c r="AI144" i="8" s="1"/>
  <c r="AF144" i="8"/>
  <c r="Z144" i="8"/>
  <c r="Y144" i="8"/>
  <c r="W144" i="8"/>
  <c r="Q144" i="8"/>
  <c r="P144" i="8"/>
  <c r="N144" i="8"/>
  <c r="G144" i="8"/>
  <c r="H144" i="8" s="1"/>
  <c r="E144" i="8"/>
  <c r="AH143" i="8"/>
  <c r="AI143" i="8" s="1"/>
  <c r="AF143" i="8"/>
  <c r="Z143" i="8"/>
  <c r="Y143" i="8"/>
  <c r="W143" i="8"/>
  <c r="P143" i="8"/>
  <c r="Q143" i="8" s="1"/>
  <c r="N143" i="8"/>
  <c r="G143" i="8"/>
  <c r="H143" i="8" s="1"/>
  <c r="E143" i="8"/>
  <c r="AH142" i="8"/>
  <c r="AI142" i="8" s="1"/>
  <c r="AF142" i="8"/>
  <c r="Z142" i="8"/>
  <c r="Y142" i="8"/>
  <c r="W142" i="8"/>
  <c r="Q142" i="8"/>
  <c r="P142" i="8"/>
  <c r="N142" i="8"/>
  <c r="G142" i="8"/>
  <c r="H142" i="8" s="1"/>
  <c r="E142" i="8"/>
  <c r="AH141" i="8"/>
  <c r="AI141" i="8" s="1"/>
  <c r="AF141" i="8"/>
  <c r="Z141" i="8"/>
  <c r="Y141" i="8"/>
  <c r="W141" i="8"/>
  <c r="P141" i="8"/>
  <c r="Q141" i="8" s="1"/>
  <c r="N141" i="8"/>
  <c r="G141" i="8"/>
  <c r="H141" i="8" s="1"/>
  <c r="E141" i="8"/>
  <c r="AH140" i="8"/>
  <c r="AI140" i="8" s="1"/>
  <c r="AF140" i="8"/>
  <c r="Z140" i="8"/>
  <c r="Y140" i="8"/>
  <c r="W140" i="8"/>
  <c r="Q140" i="8"/>
  <c r="P140" i="8"/>
  <c r="N140" i="8"/>
  <c r="G140" i="8"/>
  <c r="H140" i="8" s="1"/>
  <c r="E140" i="8"/>
  <c r="AH139" i="8"/>
  <c r="AI139" i="8" s="1"/>
  <c r="AF139" i="8"/>
  <c r="Z139" i="8"/>
  <c r="Y139" i="8"/>
  <c r="W139" i="8"/>
  <c r="P139" i="8"/>
  <c r="Q139" i="8" s="1"/>
  <c r="N139" i="8"/>
  <c r="G139" i="8"/>
  <c r="H139" i="8" s="1"/>
  <c r="E139" i="8"/>
  <c r="AI138" i="8"/>
  <c r="AH138" i="8"/>
  <c r="AF138" i="8"/>
  <c r="Y138" i="8"/>
  <c r="Z138" i="8" s="1"/>
  <c r="W138" i="8"/>
  <c r="Q138" i="8"/>
  <c r="P138" i="8"/>
  <c r="N138" i="8"/>
  <c r="H138" i="8"/>
  <c r="G138" i="8"/>
  <c r="E138" i="8"/>
  <c r="AI137" i="8"/>
  <c r="AH137" i="8"/>
  <c r="AF137" i="8"/>
  <c r="Y137" i="8"/>
  <c r="Z137" i="8" s="1"/>
  <c r="W137" i="8"/>
  <c r="Q137" i="8"/>
  <c r="P137" i="8"/>
  <c r="N137" i="8"/>
  <c r="H137" i="8"/>
  <c r="G137" i="8"/>
  <c r="E137" i="8"/>
  <c r="AI136" i="8"/>
  <c r="AH136" i="8"/>
  <c r="AF136" i="8"/>
  <c r="Y136" i="8"/>
  <c r="Z136" i="8" s="1"/>
  <c r="W136" i="8"/>
  <c r="Q136" i="8"/>
  <c r="P136" i="8"/>
  <c r="N136" i="8"/>
  <c r="H136" i="8"/>
  <c r="G136" i="8"/>
  <c r="E136" i="8"/>
  <c r="AI135" i="8"/>
  <c r="AH135" i="8"/>
  <c r="AF135" i="8"/>
  <c r="Y135" i="8"/>
  <c r="Z135" i="8" s="1"/>
  <c r="W135" i="8"/>
  <c r="Q135" i="8"/>
  <c r="P135" i="8"/>
  <c r="N135" i="8"/>
  <c r="H135" i="8"/>
  <c r="G135" i="8"/>
  <c r="E135" i="8"/>
  <c r="AI134" i="8"/>
  <c r="AH134" i="8"/>
  <c r="AF134" i="8"/>
  <c r="Y134" i="8"/>
  <c r="Z134" i="8" s="1"/>
  <c r="W134" i="8"/>
  <c r="Q134" i="8"/>
  <c r="P134" i="8"/>
  <c r="N134" i="8"/>
  <c r="H134" i="8"/>
  <c r="G134" i="8"/>
  <c r="E134" i="8"/>
  <c r="AI133" i="8"/>
  <c r="AH133" i="8"/>
  <c r="AF133" i="8"/>
  <c r="Y133" i="8"/>
  <c r="Z133" i="8" s="1"/>
  <c r="W133" i="8"/>
  <c r="Q133" i="8"/>
  <c r="P133" i="8"/>
  <c r="N133" i="8"/>
  <c r="H133" i="8"/>
  <c r="G133" i="8"/>
  <c r="E133" i="8"/>
  <c r="AI132" i="8"/>
  <c r="AH132" i="8"/>
  <c r="AF132" i="8"/>
  <c r="Y132" i="8"/>
  <c r="Z132" i="8" s="1"/>
  <c r="W132" i="8"/>
  <c r="Q132" i="8"/>
  <c r="P132" i="8"/>
  <c r="N132" i="8"/>
  <c r="H132" i="8"/>
  <c r="G132" i="8"/>
  <c r="E132" i="8"/>
  <c r="AI131" i="8"/>
  <c r="AH131" i="8"/>
  <c r="AF131" i="8"/>
  <c r="Y131" i="8"/>
  <c r="Z131" i="8" s="1"/>
  <c r="W131" i="8"/>
  <c r="Q131" i="8"/>
  <c r="P131" i="8"/>
  <c r="N131" i="8"/>
  <c r="H131" i="8"/>
  <c r="G131" i="8"/>
  <c r="E131" i="8"/>
  <c r="AI130" i="8"/>
  <c r="AH130" i="8"/>
  <c r="AF130" i="8"/>
  <c r="Y130" i="8"/>
  <c r="Z130" i="8" s="1"/>
  <c r="W130" i="8"/>
  <c r="Q130" i="8"/>
  <c r="P130" i="8"/>
  <c r="N130" i="8"/>
  <c r="H130" i="8"/>
  <c r="G130" i="8"/>
  <c r="E130" i="8"/>
  <c r="AI129" i="8"/>
  <c r="AH129" i="8"/>
  <c r="AF129" i="8"/>
  <c r="Y129" i="8"/>
  <c r="Z129" i="8" s="1"/>
  <c r="W129" i="8"/>
  <c r="Q129" i="8"/>
  <c r="P129" i="8"/>
  <c r="N129" i="8"/>
  <c r="H129" i="8"/>
  <c r="G129" i="8"/>
  <c r="E129" i="8"/>
  <c r="AI128" i="8"/>
  <c r="AH128" i="8"/>
  <c r="AF128" i="8"/>
  <c r="Y128" i="8"/>
  <c r="Z128" i="8" s="1"/>
  <c r="W128" i="8"/>
  <c r="Q128" i="8"/>
  <c r="P128" i="8"/>
  <c r="N128" i="8"/>
  <c r="H128" i="8"/>
  <c r="G128" i="8"/>
  <c r="E128" i="8"/>
  <c r="AI127" i="8"/>
  <c r="AH127" i="8"/>
  <c r="AF127" i="8"/>
  <c r="Y127" i="8"/>
  <c r="Z127" i="8" s="1"/>
  <c r="W127" i="8"/>
  <c r="Q127" i="8"/>
  <c r="P127" i="8"/>
  <c r="N127" i="8"/>
  <c r="H127" i="8"/>
  <c r="G127" i="8"/>
  <c r="E127" i="8"/>
  <c r="AI126" i="8"/>
  <c r="AH126" i="8"/>
  <c r="AF126" i="8"/>
  <c r="Y126" i="8"/>
  <c r="Z126" i="8" s="1"/>
  <c r="W126" i="8"/>
  <c r="Q126" i="8"/>
  <c r="P126" i="8"/>
  <c r="N126" i="8"/>
  <c r="H126" i="8"/>
  <c r="G126" i="8"/>
  <c r="E126" i="8"/>
  <c r="AI125" i="8"/>
  <c r="AH125" i="8"/>
  <c r="AF125" i="8"/>
  <c r="Y125" i="8"/>
  <c r="Z125" i="8" s="1"/>
  <c r="W125" i="8"/>
  <c r="Q125" i="8"/>
  <c r="P125" i="8"/>
  <c r="N125" i="8"/>
  <c r="H125" i="8"/>
  <c r="G125" i="8"/>
  <c r="E125" i="8"/>
  <c r="AI124" i="8"/>
  <c r="AH124" i="8"/>
  <c r="AF124" i="8"/>
  <c r="Y124" i="8"/>
  <c r="Z124" i="8" s="1"/>
  <c r="W124" i="8"/>
  <c r="Q124" i="8"/>
  <c r="P124" i="8"/>
  <c r="N124" i="8"/>
  <c r="H124" i="8"/>
  <c r="G124" i="8"/>
  <c r="E124" i="8"/>
  <c r="AI123" i="8"/>
  <c r="AH123" i="8"/>
  <c r="AF123" i="8"/>
  <c r="Y123" i="8"/>
  <c r="Z123" i="8" s="1"/>
  <c r="W123" i="8"/>
  <c r="Q123" i="8"/>
  <c r="P123" i="8"/>
  <c r="N123" i="8"/>
  <c r="H123" i="8"/>
  <c r="G123" i="8"/>
  <c r="E123" i="8"/>
  <c r="AI122" i="8"/>
  <c r="AH122" i="8"/>
  <c r="AF122" i="8"/>
  <c r="Y122" i="8"/>
  <c r="Z122" i="8" s="1"/>
  <c r="W122" i="8"/>
  <c r="Q122" i="8"/>
  <c r="P122" i="8"/>
  <c r="N122" i="8"/>
  <c r="H122" i="8"/>
  <c r="G122" i="8"/>
  <c r="E122" i="8"/>
  <c r="AI121" i="8"/>
  <c r="AH121" i="8"/>
  <c r="AF121" i="8"/>
  <c r="Y121" i="8"/>
  <c r="Z121" i="8" s="1"/>
  <c r="W121" i="8"/>
  <c r="Q121" i="8"/>
  <c r="P121" i="8"/>
  <c r="N121" i="8"/>
  <c r="H121" i="8"/>
  <c r="G121" i="8"/>
  <c r="E121" i="8"/>
  <c r="AI120" i="8"/>
  <c r="AH120" i="8"/>
  <c r="AF120" i="8"/>
  <c r="Y120" i="8"/>
  <c r="Z120" i="8" s="1"/>
  <c r="W120" i="8"/>
  <c r="Q120" i="8"/>
  <c r="P120" i="8"/>
  <c r="N120" i="8"/>
  <c r="H120" i="8"/>
  <c r="G120" i="8"/>
  <c r="E120" i="8"/>
  <c r="AI119" i="8"/>
  <c r="AH119" i="8"/>
  <c r="AF119" i="8"/>
  <c r="Y119" i="8"/>
  <c r="Z119" i="8" s="1"/>
  <c r="W119" i="8"/>
  <c r="Q119" i="8"/>
  <c r="P119" i="8"/>
  <c r="N119" i="8"/>
  <c r="H119" i="8"/>
  <c r="G119" i="8"/>
  <c r="E119" i="8"/>
  <c r="AI118" i="8"/>
  <c r="AH118" i="8"/>
  <c r="AF118" i="8"/>
  <c r="Y118" i="8"/>
  <c r="Z118" i="8" s="1"/>
  <c r="W118" i="8"/>
  <c r="Q118" i="8"/>
  <c r="P118" i="8"/>
  <c r="N118" i="8"/>
  <c r="H118" i="8"/>
  <c r="G118" i="8"/>
  <c r="E118" i="8"/>
  <c r="AI117" i="8"/>
  <c r="AH117" i="8"/>
  <c r="AF117" i="8"/>
  <c r="Y117" i="8"/>
  <c r="Z117" i="8" s="1"/>
  <c r="W117" i="8"/>
  <c r="Q117" i="8"/>
  <c r="P117" i="8"/>
  <c r="N117" i="8"/>
  <c r="H117" i="8"/>
  <c r="G117" i="8"/>
  <c r="E117" i="8"/>
  <c r="AI116" i="8"/>
  <c r="AH116" i="8"/>
  <c r="AF116" i="8"/>
  <c r="Y116" i="8"/>
  <c r="Z116" i="8" s="1"/>
  <c r="W116" i="8"/>
  <c r="Q116" i="8"/>
  <c r="P116" i="8"/>
  <c r="N116" i="8"/>
  <c r="H116" i="8"/>
  <c r="G116" i="8"/>
  <c r="E116" i="8"/>
  <c r="AI115" i="8"/>
  <c r="AH115" i="8"/>
  <c r="AF115" i="8"/>
  <c r="Y115" i="8"/>
  <c r="Z115" i="8" s="1"/>
  <c r="W115" i="8"/>
  <c r="Q115" i="8"/>
  <c r="P115" i="8"/>
  <c r="N115" i="8"/>
  <c r="H115" i="8"/>
  <c r="G115" i="8"/>
  <c r="E115" i="8"/>
  <c r="AI114" i="8"/>
  <c r="AH114" i="8"/>
  <c r="AF114" i="8"/>
  <c r="Y114" i="8"/>
  <c r="Z114" i="8" s="1"/>
  <c r="W114" i="8"/>
  <c r="Q114" i="8"/>
  <c r="P114" i="8"/>
  <c r="N114" i="8"/>
  <c r="H114" i="8"/>
  <c r="G114" i="8"/>
  <c r="E114" i="8"/>
  <c r="AI113" i="8"/>
  <c r="AH113" i="8"/>
  <c r="AF113" i="8"/>
  <c r="Y113" i="8"/>
  <c r="Z113" i="8" s="1"/>
  <c r="W113" i="8"/>
  <c r="Q113" i="8"/>
  <c r="P113" i="8"/>
  <c r="N113" i="8"/>
  <c r="H113" i="8"/>
  <c r="G113" i="8"/>
  <c r="E113" i="8"/>
  <c r="AI112" i="8"/>
  <c r="AH112" i="8"/>
  <c r="AF112" i="8"/>
  <c r="Y112" i="8"/>
  <c r="Z112" i="8" s="1"/>
  <c r="W112" i="8"/>
  <c r="Q112" i="8"/>
  <c r="P112" i="8"/>
  <c r="N112" i="8"/>
  <c r="H112" i="8"/>
  <c r="G112" i="8"/>
  <c r="E112" i="8"/>
  <c r="AI111" i="8"/>
  <c r="AH111" i="8"/>
  <c r="AF111" i="8"/>
  <c r="Y111" i="8"/>
  <c r="Z111" i="8" s="1"/>
  <c r="W111" i="8"/>
  <c r="Q111" i="8"/>
  <c r="P111" i="8"/>
  <c r="N111" i="8"/>
  <c r="H111" i="8"/>
  <c r="G111" i="8"/>
  <c r="E111" i="8"/>
  <c r="AI110" i="8"/>
  <c r="AH110" i="8"/>
  <c r="AF110" i="8"/>
  <c r="Y110" i="8"/>
  <c r="Z110" i="8" s="1"/>
  <c r="W110" i="8"/>
  <c r="Q110" i="8"/>
  <c r="P110" i="8"/>
  <c r="N110" i="8"/>
  <c r="H110" i="8"/>
  <c r="G110" i="8"/>
  <c r="E110" i="8"/>
  <c r="AI109" i="8"/>
  <c r="AH109" i="8"/>
  <c r="AF109" i="8"/>
  <c r="Y109" i="8"/>
  <c r="Z109" i="8" s="1"/>
  <c r="W109" i="8"/>
  <c r="Q109" i="8"/>
  <c r="P109" i="8"/>
  <c r="N109" i="8"/>
  <c r="H109" i="8"/>
  <c r="G109" i="8"/>
  <c r="E109" i="8"/>
  <c r="AI108" i="8"/>
  <c r="AH108" i="8"/>
  <c r="AF108" i="8"/>
  <c r="Y108" i="8"/>
  <c r="Z108" i="8" s="1"/>
  <c r="W108" i="8"/>
  <c r="Q108" i="8"/>
  <c r="P108" i="8"/>
  <c r="N108" i="8"/>
  <c r="H108" i="8"/>
  <c r="G108" i="8"/>
  <c r="E108" i="8"/>
  <c r="AI107" i="8"/>
  <c r="AH107" i="8"/>
  <c r="AF107" i="8"/>
  <c r="Y107" i="8"/>
  <c r="Z107" i="8" s="1"/>
  <c r="W107" i="8"/>
  <c r="Q107" i="8"/>
  <c r="P107" i="8"/>
  <c r="N107" i="8"/>
  <c r="H107" i="8"/>
  <c r="G107" i="8"/>
  <c r="E107" i="8"/>
  <c r="AI106" i="8"/>
  <c r="AH106" i="8"/>
  <c r="AF106" i="8"/>
  <c r="Y106" i="8"/>
  <c r="Z106" i="8" s="1"/>
  <c r="W106" i="8"/>
  <c r="Q106" i="8"/>
  <c r="P106" i="8"/>
  <c r="N106" i="8"/>
  <c r="H106" i="8"/>
  <c r="G106" i="8"/>
  <c r="E106" i="8"/>
  <c r="AI105" i="8"/>
  <c r="AH105" i="8"/>
  <c r="AF105" i="8"/>
  <c r="Y105" i="8"/>
  <c r="Z105" i="8" s="1"/>
  <c r="W105" i="8"/>
  <c r="Q105" i="8"/>
  <c r="P105" i="8"/>
  <c r="N105" i="8"/>
  <c r="H105" i="8"/>
  <c r="G105" i="8"/>
  <c r="E105" i="8"/>
  <c r="AI104" i="8"/>
  <c r="AH104" i="8"/>
  <c r="AF104" i="8"/>
  <c r="Y104" i="8"/>
  <c r="Z104" i="8" s="1"/>
  <c r="W104" i="8"/>
  <c r="P104" i="8"/>
  <c r="Q104" i="8" s="1"/>
  <c r="N104" i="8"/>
  <c r="H104" i="8"/>
  <c r="G104" i="8"/>
  <c r="E104" i="8"/>
  <c r="AI103" i="8"/>
  <c r="AH103" i="8"/>
  <c r="AF103" i="8"/>
  <c r="Y103" i="8"/>
  <c r="Z103" i="8" s="1"/>
  <c r="W103" i="8"/>
  <c r="Q103" i="8"/>
  <c r="P103" i="8"/>
  <c r="N103" i="8"/>
  <c r="H103" i="8"/>
  <c r="G103" i="8"/>
  <c r="E103" i="8"/>
  <c r="AI102" i="8"/>
  <c r="AH102" i="8"/>
  <c r="AF102" i="8"/>
  <c r="Y102" i="8"/>
  <c r="Z102" i="8" s="1"/>
  <c r="W102" i="8"/>
  <c r="Q102" i="8"/>
  <c r="P102" i="8"/>
  <c r="N102" i="8"/>
  <c r="H102" i="8"/>
  <c r="G102" i="8"/>
  <c r="E102" i="8"/>
  <c r="AI101" i="8"/>
  <c r="AH101" i="8"/>
  <c r="AF101" i="8"/>
  <c r="Y101" i="8"/>
  <c r="Z101" i="8" s="1"/>
  <c r="W101" i="8"/>
  <c r="Q101" i="8"/>
  <c r="P101" i="8"/>
  <c r="N101" i="8"/>
  <c r="H101" i="8"/>
  <c r="G101" i="8"/>
  <c r="E101" i="8"/>
  <c r="AI100" i="8"/>
  <c r="AH100" i="8"/>
  <c r="AF100" i="8"/>
  <c r="Y100" i="8"/>
  <c r="Z100" i="8" s="1"/>
  <c r="W100" i="8"/>
  <c r="Q100" i="8"/>
  <c r="P100" i="8"/>
  <c r="N100" i="8"/>
  <c r="H100" i="8"/>
  <c r="G100" i="8"/>
  <c r="E100" i="8"/>
  <c r="AI99" i="8"/>
  <c r="AH99" i="8"/>
  <c r="AF99" i="8"/>
  <c r="Y99" i="8"/>
  <c r="Z99" i="8" s="1"/>
  <c r="W99" i="8"/>
  <c r="Q99" i="8"/>
  <c r="P99" i="8"/>
  <c r="N99" i="8"/>
  <c r="H99" i="8"/>
  <c r="G99" i="8"/>
  <c r="E99" i="8"/>
  <c r="AI98" i="8"/>
  <c r="AH98" i="8"/>
  <c r="AF98" i="8"/>
  <c r="Y98" i="8"/>
  <c r="Z98" i="8" s="1"/>
  <c r="W98" i="8"/>
  <c r="Q98" i="8"/>
  <c r="P98" i="8"/>
  <c r="N98" i="8"/>
  <c r="H98" i="8"/>
  <c r="G98" i="8"/>
  <c r="E98" i="8"/>
  <c r="AI97" i="8"/>
  <c r="AH97" i="8"/>
  <c r="AF97" i="8"/>
  <c r="Y97" i="8"/>
  <c r="Z97" i="8" s="1"/>
  <c r="W97" i="8"/>
  <c r="Q97" i="8"/>
  <c r="P97" i="8"/>
  <c r="N97" i="8"/>
  <c r="H97" i="8"/>
  <c r="G97" i="8"/>
  <c r="E97" i="8"/>
  <c r="AI96" i="8"/>
  <c r="AH96" i="8"/>
  <c r="AF96" i="8"/>
  <c r="Y96" i="8"/>
  <c r="Z96" i="8" s="1"/>
  <c r="W96" i="8"/>
  <c r="Q96" i="8"/>
  <c r="P96" i="8"/>
  <c r="N96" i="8"/>
  <c r="H96" i="8"/>
  <c r="G96" i="8"/>
  <c r="E96" i="8"/>
  <c r="AI95" i="8"/>
  <c r="AH95" i="8"/>
  <c r="AF95" i="8"/>
  <c r="Y95" i="8"/>
  <c r="Z95" i="8" s="1"/>
  <c r="W95" i="8"/>
  <c r="Q95" i="8"/>
  <c r="P95" i="8"/>
  <c r="N95" i="8"/>
  <c r="H95" i="8"/>
  <c r="G95" i="8"/>
  <c r="E95" i="8"/>
  <c r="AI94" i="8"/>
  <c r="AH94" i="8"/>
  <c r="AF94" i="8"/>
  <c r="Y94" i="8"/>
  <c r="Z94" i="8" s="1"/>
  <c r="W94" i="8"/>
  <c r="P94" i="8"/>
  <c r="Q94" i="8" s="1"/>
  <c r="N94" i="8"/>
  <c r="G94" i="8"/>
  <c r="H94" i="8" s="1"/>
  <c r="E94" i="8"/>
  <c r="AH93" i="8"/>
  <c r="AI93" i="8" s="1"/>
  <c r="AF93" i="8"/>
  <c r="Z93" i="8"/>
  <c r="Y93" i="8"/>
  <c r="W93" i="8"/>
  <c r="Q93" i="8"/>
  <c r="P93" i="8"/>
  <c r="N93" i="8"/>
  <c r="G93" i="8"/>
  <c r="H93" i="8" s="1"/>
  <c r="E93" i="8"/>
  <c r="AH92" i="8"/>
  <c r="AI92" i="8" s="1"/>
  <c r="AF92" i="8"/>
  <c r="Z92" i="8"/>
  <c r="Y92" i="8"/>
  <c r="W92" i="8"/>
  <c r="Q92" i="8"/>
  <c r="P92" i="8"/>
  <c r="N92" i="8"/>
  <c r="G92" i="8"/>
  <c r="H92" i="8" s="1"/>
  <c r="E92" i="8"/>
  <c r="AH91" i="8"/>
  <c r="AI91" i="8" s="1"/>
  <c r="AF91" i="8"/>
  <c r="Z91" i="8"/>
  <c r="Y91" i="8"/>
  <c r="W91" i="8"/>
  <c r="P91" i="8"/>
  <c r="Q91" i="8" s="1"/>
  <c r="N91" i="8"/>
  <c r="H91" i="8"/>
  <c r="G91" i="8"/>
  <c r="E91" i="8"/>
  <c r="AH90" i="8"/>
  <c r="AI90" i="8" s="1"/>
  <c r="AF90" i="8"/>
  <c r="Z90" i="8"/>
  <c r="Y90" i="8"/>
  <c r="W90" i="8"/>
  <c r="P90" i="8"/>
  <c r="Q90" i="8" s="1"/>
  <c r="N90" i="8"/>
  <c r="H90" i="8"/>
  <c r="G90" i="8"/>
  <c r="E90" i="8"/>
  <c r="AH89" i="8"/>
  <c r="AI89" i="8" s="1"/>
  <c r="AF89" i="8"/>
  <c r="Z89" i="8"/>
  <c r="Y89" i="8"/>
  <c r="W89" i="8"/>
  <c r="P89" i="8"/>
  <c r="Q89" i="8" s="1"/>
  <c r="N89" i="8"/>
  <c r="H89" i="8"/>
  <c r="G89" i="8"/>
  <c r="E89" i="8"/>
  <c r="AH88" i="8"/>
  <c r="AI88" i="8" s="1"/>
  <c r="AF88" i="8"/>
  <c r="Z88" i="8"/>
  <c r="Y88" i="8"/>
  <c r="W88" i="8"/>
  <c r="P88" i="8"/>
  <c r="Q88" i="8" s="1"/>
  <c r="N88" i="8"/>
  <c r="H88" i="8"/>
  <c r="G88" i="8"/>
  <c r="E88" i="8"/>
  <c r="AH87" i="8"/>
  <c r="AI87" i="8" s="1"/>
  <c r="AF87" i="8"/>
  <c r="Z87" i="8"/>
  <c r="Y87" i="8"/>
  <c r="W87" i="8"/>
  <c r="P87" i="8"/>
  <c r="Q87" i="8" s="1"/>
  <c r="N87" i="8"/>
  <c r="H87" i="8"/>
  <c r="G87" i="8"/>
  <c r="E87" i="8"/>
  <c r="AH86" i="8"/>
  <c r="AI86" i="8" s="1"/>
  <c r="AF86" i="8"/>
  <c r="Z86" i="8"/>
  <c r="Y86" i="8"/>
  <c r="W86" i="8"/>
  <c r="P86" i="8"/>
  <c r="Q86" i="8" s="1"/>
  <c r="N86" i="8"/>
  <c r="H86" i="8"/>
  <c r="G86" i="8"/>
  <c r="E86" i="8"/>
  <c r="AH85" i="8"/>
  <c r="AI85" i="8" s="1"/>
  <c r="AF85" i="8"/>
  <c r="Z85" i="8"/>
  <c r="Y85" i="8"/>
  <c r="W85" i="8"/>
  <c r="P85" i="8"/>
  <c r="Q85" i="8" s="1"/>
  <c r="N85" i="8"/>
  <c r="H85" i="8"/>
  <c r="G85" i="8"/>
  <c r="E85" i="8"/>
  <c r="AH84" i="8"/>
  <c r="AI84" i="8" s="1"/>
  <c r="AF84" i="8"/>
  <c r="Z84" i="8"/>
  <c r="Y84" i="8"/>
  <c r="W84" i="8"/>
  <c r="P84" i="8"/>
  <c r="Q84" i="8" s="1"/>
  <c r="N84" i="8"/>
  <c r="H84" i="8"/>
  <c r="G84" i="8"/>
  <c r="E84" i="8"/>
  <c r="AH83" i="8"/>
  <c r="AI83" i="8" s="1"/>
  <c r="AF83" i="8"/>
  <c r="Z83" i="8"/>
  <c r="Y83" i="8"/>
  <c r="W83" i="8"/>
  <c r="P83" i="8"/>
  <c r="Q83" i="8" s="1"/>
  <c r="N83" i="8"/>
  <c r="H83" i="8"/>
  <c r="G83" i="8"/>
  <c r="E83" i="8"/>
  <c r="AH82" i="8"/>
  <c r="AI82" i="8" s="1"/>
  <c r="AF82" i="8"/>
  <c r="Z82" i="8"/>
  <c r="Y82" i="8"/>
  <c r="W82" i="8"/>
  <c r="P82" i="8"/>
  <c r="Q82" i="8" s="1"/>
  <c r="N82" i="8"/>
  <c r="H82" i="8"/>
  <c r="G82" i="8"/>
  <c r="E82" i="8"/>
  <c r="AH81" i="8"/>
  <c r="AI81" i="8" s="1"/>
  <c r="AF81" i="8"/>
  <c r="Z81" i="8"/>
  <c r="Y81" i="8"/>
  <c r="W81" i="8"/>
  <c r="P81" i="8"/>
  <c r="Q81" i="8" s="1"/>
  <c r="N81" i="8"/>
  <c r="H81" i="8"/>
  <c r="G81" i="8"/>
  <c r="E81" i="8"/>
  <c r="AH80" i="8"/>
  <c r="AI80" i="8" s="1"/>
  <c r="AF80" i="8"/>
  <c r="Z80" i="8"/>
  <c r="Y80" i="8"/>
  <c r="W80" i="8"/>
  <c r="P80" i="8"/>
  <c r="Q80" i="8" s="1"/>
  <c r="N80" i="8"/>
  <c r="H80" i="8"/>
  <c r="G80" i="8"/>
  <c r="E80" i="8"/>
  <c r="AH79" i="8"/>
  <c r="AI79" i="8" s="1"/>
  <c r="AF79" i="8"/>
  <c r="Z79" i="8"/>
  <c r="Y79" i="8"/>
  <c r="W79" i="8"/>
  <c r="P79" i="8"/>
  <c r="Q79" i="8" s="1"/>
  <c r="N79" i="8"/>
  <c r="H79" i="8"/>
  <c r="G79" i="8"/>
  <c r="E79" i="8"/>
  <c r="AH78" i="8"/>
  <c r="AI78" i="8" s="1"/>
  <c r="AF78" i="8"/>
  <c r="Z78" i="8"/>
  <c r="Y78" i="8"/>
  <c r="W78" i="8"/>
  <c r="P78" i="8"/>
  <c r="Q78" i="8" s="1"/>
  <c r="N78" i="8"/>
  <c r="H78" i="8"/>
  <c r="G78" i="8"/>
  <c r="E78" i="8"/>
  <c r="AH77" i="8"/>
  <c r="AI77" i="8" s="1"/>
  <c r="AF77" i="8"/>
  <c r="Z77" i="8"/>
  <c r="Y77" i="8"/>
  <c r="W77" i="8"/>
  <c r="P77" i="8"/>
  <c r="Q77" i="8" s="1"/>
  <c r="N77" i="8"/>
  <c r="H77" i="8"/>
  <c r="G77" i="8"/>
  <c r="E77" i="8"/>
  <c r="AH76" i="8"/>
  <c r="AI76" i="8" s="1"/>
  <c r="AF76" i="8"/>
  <c r="Z76" i="8"/>
  <c r="Y76" i="8"/>
  <c r="W76" i="8"/>
  <c r="P76" i="8"/>
  <c r="Q76" i="8" s="1"/>
  <c r="N76" i="8"/>
  <c r="H76" i="8"/>
  <c r="G76" i="8"/>
  <c r="E76" i="8"/>
  <c r="AH75" i="8"/>
  <c r="AI75" i="8" s="1"/>
  <c r="AF75" i="8"/>
  <c r="Z75" i="8"/>
  <c r="Y75" i="8"/>
  <c r="W75" i="8"/>
  <c r="P75" i="8"/>
  <c r="Q75" i="8" s="1"/>
  <c r="N75" i="8"/>
  <c r="H75" i="8"/>
  <c r="G75" i="8"/>
  <c r="E75" i="8"/>
  <c r="AH74" i="8"/>
  <c r="AI74" i="8" s="1"/>
  <c r="AF74" i="8"/>
  <c r="Z74" i="8"/>
  <c r="Y74" i="8"/>
  <c r="W74" i="8"/>
  <c r="P74" i="8"/>
  <c r="Q74" i="8" s="1"/>
  <c r="N74" i="8"/>
  <c r="H74" i="8"/>
  <c r="G74" i="8"/>
  <c r="E74" i="8"/>
  <c r="AH73" i="8"/>
  <c r="AI73" i="8" s="1"/>
  <c r="AF73" i="8"/>
  <c r="Z73" i="8"/>
  <c r="Y73" i="8"/>
  <c r="W73" i="8"/>
  <c r="P73" i="8"/>
  <c r="Q73" i="8" s="1"/>
  <c r="N73" i="8"/>
  <c r="H73" i="8"/>
  <c r="G73" i="8"/>
  <c r="E73" i="8"/>
  <c r="AH72" i="8"/>
  <c r="AI72" i="8" s="1"/>
  <c r="AF72" i="8"/>
  <c r="Z72" i="8"/>
  <c r="Y72" i="8"/>
  <c r="W72" i="8"/>
  <c r="P72" i="8"/>
  <c r="Q72" i="8" s="1"/>
  <c r="N72" i="8"/>
  <c r="H72" i="8"/>
  <c r="G72" i="8"/>
  <c r="E72" i="8"/>
  <c r="AH71" i="8"/>
  <c r="AI71" i="8" s="1"/>
  <c r="AF71" i="8"/>
  <c r="Z71" i="8"/>
  <c r="Y71" i="8"/>
  <c r="W71" i="8"/>
  <c r="P71" i="8"/>
  <c r="Q71" i="8" s="1"/>
  <c r="N71" i="8"/>
  <c r="H71" i="8"/>
  <c r="G71" i="8"/>
  <c r="E71" i="8"/>
  <c r="AH70" i="8"/>
  <c r="AI70" i="8" s="1"/>
  <c r="AF70" i="8"/>
  <c r="Z70" i="8"/>
  <c r="Y70" i="8"/>
  <c r="W70" i="8"/>
  <c r="P70" i="8"/>
  <c r="Q70" i="8" s="1"/>
  <c r="N70" i="8"/>
  <c r="H70" i="8"/>
  <c r="G70" i="8"/>
  <c r="E70" i="8"/>
  <c r="AH69" i="8"/>
  <c r="AI69" i="8" s="1"/>
  <c r="AF69" i="8"/>
  <c r="Z69" i="8"/>
  <c r="Y69" i="8"/>
  <c r="W69" i="8"/>
  <c r="P69" i="8"/>
  <c r="Q69" i="8" s="1"/>
  <c r="N69" i="8"/>
  <c r="H69" i="8"/>
  <c r="G69" i="8"/>
  <c r="E69" i="8"/>
  <c r="AH68" i="8"/>
  <c r="AI68" i="8" s="1"/>
  <c r="AF68" i="8"/>
  <c r="Z68" i="8"/>
  <c r="Y68" i="8"/>
  <c r="W68" i="8"/>
  <c r="P68" i="8"/>
  <c r="Q68" i="8" s="1"/>
  <c r="N68" i="8"/>
  <c r="H68" i="8"/>
  <c r="G68" i="8"/>
  <c r="E68" i="8"/>
  <c r="AH67" i="8"/>
  <c r="AI67" i="8" s="1"/>
  <c r="AF67" i="8"/>
  <c r="Z67" i="8"/>
  <c r="Y67" i="8"/>
  <c r="W67" i="8"/>
  <c r="P67" i="8"/>
  <c r="Q67" i="8" s="1"/>
  <c r="N67" i="8"/>
  <c r="H67" i="8"/>
  <c r="G67" i="8"/>
  <c r="E67" i="8"/>
  <c r="AH66" i="8"/>
  <c r="AI66" i="8" s="1"/>
  <c r="AF66" i="8"/>
  <c r="Z66" i="8"/>
  <c r="Y66" i="8"/>
  <c r="W66" i="8"/>
  <c r="P66" i="8"/>
  <c r="Q66" i="8" s="1"/>
  <c r="N66" i="8"/>
  <c r="H66" i="8"/>
  <c r="G66" i="8"/>
  <c r="E66" i="8"/>
  <c r="AH65" i="8"/>
  <c r="AI65" i="8" s="1"/>
  <c r="AF65" i="8"/>
  <c r="Z65" i="8"/>
  <c r="Y65" i="8"/>
  <c r="W65" i="8"/>
  <c r="P65" i="8"/>
  <c r="Q65" i="8" s="1"/>
  <c r="N65" i="8"/>
  <c r="H65" i="8"/>
  <c r="G65" i="8"/>
  <c r="E65" i="8"/>
  <c r="AH64" i="8"/>
  <c r="AI64" i="8" s="1"/>
  <c r="AF64" i="8"/>
  <c r="Z64" i="8"/>
  <c r="Y64" i="8"/>
  <c r="W64" i="8"/>
  <c r="P64" i="8"/>
  <c r="Q64" i="8" s="1"/>
  <c r="N64" i="8"/>
  <c r="H64" i="8"/>
  <c r="G64" i="8"/>
  <c r="E64" i="8"/>
  <c r="AH63" i="8"/>
  <c r="AI63" i="8" s="1"/>
  <c r="AF63" i="8"/>
  <c r="Z63" i="8"/>
  <c r="Y63" i="8"/>
  <c r="W63" i="8"/>
  <c r="P63" i="8"/>
  <c r="Q63" i="8" s="1"/>
  <c r="N63" i="8"/>
  <c r="H63" i="8"/>
  <c r="G63" i="8"/>
  <c r="E63" i="8"/>
  <c r="AH62" i="8"/>
  <c r="AI62" i="8" s="1"/>
  <c r="AF62" i="8"/>
  <c r="Z62" i="8"/>
  <c r="Y62" i="8"/>
  <c r="W62" i="8"/>
  <c r="P62" i="8"/>
  <c r="Q62" i="8" s="1"/>
  <c r="N62" i="8"/>
  <c r="H62" i="8"/>
  <c r="G62" i="8"/>
  <c r="E62" i="8"/>
  <c r="AH61" i="8"/>
  <c r="AI61" i="8" s="1"/>
  <c r="AF61" i="8"/>
  <c r="Z61" i="8"/>
  <c r="Y61" i="8"/>
  <c r="W61" i="8"/>
  <c r="P61" i="8"/>
  <c r="Q61" i="8" s="1"/>
  <c r="N61" i="8"/>
  <c r="H61" i="8"/>
  <c r="G61" i="8"/>
  <c r="E61" i="8"/>
  <c r="AH60" i="8"/>
  <c r="AI60" i="8" s="1"/>
  <c r="AF60" i="8"/>
  <c r="Z60" i="8"/>
  <c r="Y60" i="8"/>
  <c r="W60" i="8"/>
  <c r="P60" i="8"/>
  <c r="Q60" i="8" s="1"/>
  <c r="N60" i="8"/>
  <c r="H60" i="8"/>
  <c r="G60" i="8"/>
  <c r="E60" i="8"/>
  <c r="AH59" i="8"/>
  <c r="AI59" i="8" s="1"/>
  <c r="AF59" i="8"/>
  <c r="Z59" i="8"/>
  <c r="Y59" i="8"/>
  <c r="W59" i="8"/>
  <c r="P59" i="8"/>
  <c r="Q59" i="8" s="1"/>
  <c r="N59" i="8"/>
  <c r="H59" i="8"/>
  <c r="G59" i="8"/>
  <c r="E59" i="8"/>
  <c r="AH58" i="8"/>
  <c r="AI58" i="8" s="1"/>
  <c r="AF58" i="8"/>
  <c r="Z58" i="8"/>
  <c r="Y58" i="8"/>
  <c r="W58" i="8"/>
  <c r="P58" i="8"/>
  <c r="Q58" i="8" s="1"/>
  <c r="N58" i="8"/>
  <c r="H58" i="8"/>
  <c r="G58" i="8"/>
  <c r="E58" i="8"/>
  <c r="AH57" i="8"/>
  <c r="AI57" i="8" s="1"/>
  <c r="AF57" i="8"/>
  <c r="Z57" i="8"/>
  <c r="Y57" i="8"/>
  <c r="W57" i="8"/>
  <c r="P57" i="8"/>
  <c r="Q57" i="8" s="1"/>
  <c r="N57" i="8"/>
  <c r="H57" i="8"/>
  <c r="G57" i="8"/>
  <c r="E57" i="8"/>
  <c r="AH56" i="8"/>
  <c r="AI56" i="8" s="1"/>
  <c r="AF56" i="8"/>
  <c r="Z56" i="8"/>
  <c r="Y56" i="8"/>
  <c r="W56" i="8"/>
  <c r="P56" i="8"/>
  <c r="Q56" i="8" s="1"/>
  <c r="N56" i="8"/>
  <c r="H56" i="8"/>
  <c r="G56" i="8"/>
  <c r="E56" i="8"/>
  <c r="AH55" i="8"/>
  <c r="AI55" i="8" s="1"/>
  <c r="AF55" i="8"/>
  <c r="Z55" i="8"/>
  <c r="Y55" i="8"/>
  <c r="W55" i="8"/>
  <c r="P55" i="8"/>
  <c r="Q55" i="8" s="1"/>
  <c r="N55" i="8"/>
  <c r="H55" i="8"/>
  <c r="G55" i="8"/>
  <c r="E55" i="8"/>
  <c r="AH54" i="8"/>
  <c r="AI54" i="8" s="1"/>
  <c r="AF54" i="8"/>
  <c r="Z54" i="8"/>
  <c r="Y54" i="8"/>
  <c r="W54" i="8"/>
  <c r="P54" i="8"/>
  <c r="Q54" i="8" s="1"/>
  <c r="N54" i="8"/>
  <c r="H54" i="8"/>
  <c r="G54" i="8"/>
  <c r="E54" i="8"/>
  <c r="AH53" i="8"/>
  <c r="AI53" i="8" s="1"/>
  <c r="AF53" i="8"/>
  <c r="Z53" i="8"/>
  <c r="Y53" i="8"/>
  <c r="W53" i="8"/>
  <c r="P53" i="8"/>
  <c r="Q53" i="8" s="1"/>
  <c r="N53" i="8"/>
  <c r="H53" i="8"/>
  <c r="G53" i="8"/>
  <c r="E53" i="8"/>
  <c r="AH52" i="8"/>
  <c r="AI52" i="8" s="1"/>
  <c r="AF52" i="8"/>
  <c r="Z52" i="8"/>
  <c r="Y52" i="8"/>
  <c r="W52" i="8"/>
  <c r="P52" i="8"/>
  <c r="Q52" i="8" s="1"/>
  <c r="N52" i="8"/>
  <c r="H52" i="8"/>
  <c r="G52" i="8"/>
  <c r="E52" i="8"/>
  <c r="AH51" i="8"/>
  <c r="AI51" i="8" s="1"/>
  <c r="AF51" i="8"/>
  <c r="Z51" i="8"/>
  <c r="Y51" i="8"/>
  <c r="W51" i="8"/>
  <c r="P51" i="8"/>
  <c r="Q51" i="8" s="1"/>
  <c r="N51" i="8"/>
  <c r="H51" i="8"/>
  <c r="G51" i="8"/>
  <c r="E51" i="8"/>
  <c r="AH50" i="8"/>
  <c r="AI50" i="8" s="1"/>
  <c r="AF50" i="8"/>
  <c r="Z50" i="8"/>
  <c r="Y50" i="8"/>
  <c r="W50" i="8"/>
  <c r="P50" i="8"/>
  <c r="Q50" i="8" s="1"/>
  <c r="N50" i="8"/>
  <c r="H50" i="8"/>
  <c r="G50" i="8"/>
  <c r="E50" i="8"/>
  <c r="AH49" i="8"/>
  <c r="AI49" i="8" s="1"/>
  <c r="AF49" i="8"/>
  <c r="Z49" i="8"/>
  <c r="Y49" i="8"/>
  <c r="W49" i="8"/>
  <c r="P49" i="8"/>
  <c r="Q49" i="8" s="1"/>
  <c r="N49" i="8"/>
  <c r="H49" i="8"/>
  <c r="G49" i="8"/>
  <c r="E49" i="8"/>
  <c r="AH48" i="8"/>
  <c r="AI48" i="8" s="1"/>
  <c r="AF48" i="8"/>
  <c r="Z48" i="8"/>
  <c r="Y48" i="8"/>
  <c r="W48" i="8"/>
  <c r="P48" i="8"/>
  <c r="Q48" i="8" s="1"/>
  <c r="N48" i="8"/>
  <c r="H48" i="8"/>
  <c r="G48" i="8"/>
  <c r="E48" i="8"/>
  <c r="AH47" i="8"/>
  <c r="AI47" i="8" s="1"/>
  <c r="AF47" i="8"/>
  <c r="Z47" i="8"/>
  <c r="Y47" i="8"/>
  <c r="W47" i="8"/>
  <c r="P47" i="8"/>
  <c r="Q47" i="8" s="1"/>
  <c r="N47" i="8"/>
  <c r="H47" i="8"/>
  <c r="G47" i="8"/>
  <c r="E47" i="8"/>
  <c r="AH46" i="8"/>
  <c r="AI46" i="8" s="1"/>
  <c r="AF46" i="8"/>
  <c r="Z46" i="8"/>
  <c r="Y46" i="8"/>
  <c r="W46" i="8"/>
  <c r="P46" i="8"/>
  <c r="Q46" i="8" s="1"/>
  <c r="N46" i="8"/>
  <c r="H46" i="8"/>
  <c r="G46" i="8"/>
  <c r="E46" i="8"/>
  <c r="AH45" i="8"/>
  <c r="AI45" i="8" s="1"/>
  <c r="AF45" i="8"/>
  <c r="Z45" i="8"/>
  <c r="Y45" i="8"/>
  <c r="W45" i="8"/>
  <c r="P45" i="8"/>
  <c r="Q45" i="8" s="1"/>
  <c r="N45" i="8"/>
  <c r="H45" i="8"/>
  <c r="G45" i="8"/>
  <c r="E45" i="8"/>
  <c r="AH44" i="8"/>
  <c r="AI44" i="8" s="1"/>
  <c r="AF44" i="8"/>
  <c r="Z44" i="8"/>
  <c r="Y44" i="8"/>
  <c r="W44" i="8"/>
  <c r="P44" i="8"/>
  <c r="Q44" i="8" s="1"/>
  <c r="N44" i="8"/>
  <c r="H44" i="8"/>
  <c r="G44" i="8"/>
  <c r="E44" i="8"/>
  <c r="AH43" i="8"/>
  <c r="AI43" i="8" s="1"/>
  <c r="AF43" i="8"/>
  <c r="Z43" i="8"/>
  <c r="Y43" i="8"/>
  <c r="W43" i="8"/>
  <c r="P43" i="8"/>
  <c r="Q43" i="8" s="1"/>
  <c r="N43" i="8"/>
  <c r="H43" i="8"/>
  <c r="G43" i="8"/>
  <c r="E43" i="8"/>
  <c r="AH42" i="8"/>
  <c r="AI42" i="8" s="1"/>
  <c r="AF42" i="8"/>
  <c r="Z42" i="8"/>
  <c r="Y42" i="8"/>
  <c r="W42" i="8"/>
  <c r="P42" i="8"/>
  <c r="Q42" i="8" s="1"/>
  <c r="N42" i="8"/>
  <c r="H42" i="8"/>
  <c r="G42" i="8"/>
  <c r="E42" i="8"/>
  <c r="AH41" i="8"/>
  <c r="AI41" i="8" s="1"/>
  <c r="AF41" i="8"/>
  <c r="Z41" i="8"/>
  <c r="Y41" i="8"/>
  <c r="W41" i="8"/>
  <c r="P41" i="8"/>
  <c r="Q41" i="8" s="1"/>
  <c r="N41" i="8"/>
  <c r="H41" i="8"/>
  <c r="G41" i="8"/>
  <c r="E41" i="8"/>
  <c r="AH40" i="8"/>
  <c r="AI40" i="8" s="1"/>
  <c r="AF40" i="8"/>
  <c r="Z40" i="8"/>
  <c r="Y40" i="8"/>
  <c r="W40" i="8"/>
  <c r="P40" i="8"/>
  <c r="Q40" i="8" s="1"/>
  <c r="N40" i="8"/>
  <c r="H40" i="8"/>
  <c r="G40" i="8"/>
  <c r="E40" i="8"/>
  <c r="AH39" i="8"/>
  <c r="AI39" i="8" s="1"/>
  <c r="AF39" i="8"/>
  <c r="Z39" i="8"/>
  <c r="Y39" i="8"/>
  <c r="W39" i="8"/>
  <c r="P39" i="8"/>
  <c r="Q39" i="8" s="1"/>
  <c r="N39" i="8"/>
  <c r="H39" i="8"/>
  <c r="G39" i="8"/>
  <c r="E39" i="8"/>
  <c r="AH38" i="8"/>
  <c r="AI38" i="8" s="1"/>
  <c r="AF38" i="8"/>
  <c r="Z38" i="8"/>
  <c r="Y38" i="8"/>
  <c r="W38" i="8"/>
  <c r="P38" i="8"/>
  <c r="Q38" i="8" s="1"/>
  <c r="N38" i="8"/>
  <c r="H38" i="8"/>
  <c r="G38" i="8"/>
  <c r="E38" i="8"/>
  <c r="AH37" i="8"/>
  <c r="AI37" i="8" s="1"/>
  <c r="AF37" i="8"/>
  <c r="Z37" i="8"/>
  <c r="Y37" i="8"/>
  <c r="W37" i="8"/>
  <c r="P37" i="8"/>
  <c r="Q37" i="8" s="1"/>
  <c r="N37" i="8"/>
  <c r="H37" i="8"/>
  <c r="G37" i="8"/>
  <c r="E37" i="8"/>
  <c r="AH36" i="8"/>
  <c r="AI36" i="8" s="1"/>
  <c r="AF36" i="8"/>
  <c r="Z36" i="8"/>
  <c r="Y36" i="8"/>
  <c r="W36" i="8"/>
  <c r="P36" i="8"/>
  <c r="Q36" i="8" s="1"/>
  <c r="N36" i="8"/>
  <c r="H36" i="8"/>
  <c r="G36" i="8"/>
  <c r="E36" i="8"/>
  <c r="AH35" i="8"/>
  <c r="AI35" i="8" s="1"/>
  <c r="AF35" i="8"/>
  <c r="Z35" i="8"/>
  <c r="Y35" i="8"/>
  <c r="W35" i="8"/>
  <c r="P35" i="8"/>
  <c r="Q35" i="8" s="1"/>
  <c r="N35" i="8"/>
  <c r="H35" i="8"/>
  <c r="G35" i="8"/>
  <c r="E35" i="8"/>
  <c r="AH34" i="8"/>
  <c r="AI34" i="8" s="1"/>
  <c r="AF34" i="8"/>
  <c r="Z34" i="8"/>
  <c r="Y34" i="8"/>
  <c r="W34" i="8"/>
  <c r="P34" i="8"/>
  <c r="Q34" i="8" s="1"/>
  <c r="N34" i="8"/>
  <c r="H34" i="8"/>
  <c r="G34" i="8"/>
  <c r="E34" i="8"/>
  <c r="AH33" i="8"/>
  <c r="AI33" i="8" s="1"/>
  <c r="AF33" i="8"/>
  <c r="Z33" i="8"/>
  <c r="Y33" i="8"/>
  <c r="W33" i="8"/>
  <c r="P33" i="8"/>
  <c r="Q33" i="8" s="1"/>
  <c r="N33" i="8"/>
  <c r="H33" i="8"/>
  <c r="G33" i="8"/>
  <c r="E33" i="8"/>
  <c r="AH32" i="8"/>
  <c r="AI32" i="8" s="1"/>
  <c r="AF32" i="8"/>
  <c r="Z32" i="8"/>
  <c r="Y32" i="8"/>
  <c r="W32" i="8"/>
  <c r="P32" i="8"/>
  <c r="Q32" i="8" s="1"/>
  <c r="N32" i="8"/>
  <c r="H32" i="8"/>
  <c r="G32" i="8"/>
  <c r="E32" i="8"/>
  <c r="AH31" i="8"/>
  <c r="AI31" i="8" s="1"/>
  <c r="AF31" i="8"/>
  <c r="Z31" i="8"/>
  <c r="Y31" i="8"/>
  <c r="W31" i="8"/>
  <c r="P31" i="8"/>
  <c r="Q31" i="8" s="1"/>
  <c r="N31" i="8"/>
  <c r="H31" i="8"/>
  <c r="G31" i="8"/>
  <c r="E31" i="8"/>
  <c r="AH30" i="8"/>
  <c r="AI30" i="8" s="1"/>
  <c r="AF30" i="8"/>
  <c r="Z30" i="8"/>
  <c r="Y30" i="8"/>
  <c r="W30" i="8"/>
  <c r="P30" i="8"/>
  <c r="Q30" i="8" s="1"/>
  <c r="N30" i="8"/>
  <c r="H30" i="8"/>
  <c r="G30" i="8"/>
  <c r="E30" i="8"/>
  <c r="AH29" i="8"/>
  <c r="AI29" i="8" s="1"/>
  <c r="AF29" i="8"/>
  <c r="Z29" i="8"/>
  <c r="Y29" i="8"/>
  <c r="W29" i="8"/>
  <c r="P29" i="8"/>
  <c r="Q29" i="8" s="1"/>
  <c r="N29" i="8"/>
  <c r="H29" i="8"/>
  <c r="G29" i="8"/>
  <c r="E29" i="8"/>
  <c r="AH28" i="8"/>
  <c r="AI28" i="8" s="1"/>
  <c r="AF28" i="8"/>
  <c r="Z28" i="8"/>
  <c r="Y28" i="8"/>
  <c r="W28" i="8"/>
  <c r="P28" i="8"/>
  <c r="Q28" i="8" s="1"/>
  <c r="N28" i="8"/>
  <c r="H28" i="8"/>
  <c r="G28" i="8"/>
  <c r="E28" i="8"/>
  <c r="AH27" i="8"/>
  <c r="AI27" i="8" s="1"/>
  <c r="AF27" i="8"/>
  <c r="Z27" i="8"/>
  <c r="Y27" i="8"/>
  <c r="W27" i="8"/>
  <c r="P27" i="8"/>
  <c r="Q27" i="8" s="1"/>
  <c r="N27" i="8"/>
  <c r="H27" i="8"/>
  <c r="G27" i="8"/>
  <c r="E27" i="8"/>
  <c r="AH26" i="8"/>
  <c r="AI26" i="8" s="1"/>
  <c r="AF26" i="8"/>
  <c r="Z26" i="8"/>
  <c r="Y26" i="8"/>
  <c r="W26" i="8"/>
  <c r="P26" i="8"/>
  <c r="Q26" i="8" s="1"/>
  <c r="N26" i="8"/>
  <c r="H26" i="8"/>
  <c r="G26" i="8"/>
  <c r="E26" i="8"/>
  <c r="AH25" i="8"/>
  <c r="AI25" i="8" s="1"/>
  <c r="AF25" i="8"/>
  <c r="Z25" i="8"/>
  <c r="Y25" i="8"/>
  <c r="W25" i="8"/>
  <c r="P25" i="8"/>
  <c r="Q25" i="8" s="1"/>
  <c r="N25" i="8"/>
  <c r="H25" i="8"/>
  <c r="G25" i="8"/>
  <c r="E25" i="8"/>
  <c r="AH24" i="8"/>
  <c r="AI24" i="8" s="1"/>
  <c r="AF24" i="8"/>
  <c r="Z24" i="8"/>
  <c r="Y24" i="8"/>
  <c r="W24" i="8"/>
  <c r="P24" i="8"/>
  <c r="Q24" i="8" s="1"/>
  <c r="N24" i="8"/>
  <c r="H24" i="8"/>
  <c r="G24" i="8"/>
  <c r="E24" i="8"/>
  <c r="AH23" i="8"/>
  <c r="AI23" i="8" s="1"/>
  <c r="AF23" i="8"/>
  <c r="Z23" i="8"/>
  <c r="Y23" i="8"/>
  <c r="W23" i="8"/>
  <c r="P23" i="8"/>
  <c r="Q23" i="8" s="1"/>
  <c r="N23" i="8"/>
  <c r="H23" i="8"/>
  <c r="G23" i="8"/>
  <c r="E23" i="8"/>
  <c r="AH22" i="8"/>
  <c r="AI22" i="8" s="1"/>
  <c r="AF22" i="8"/>
  <c r="Z22" i="8"/>
  <c r="Y22" i="8"/>
  <c r="W22" i="8"/>
  <c r="P22" i="8"/>
  <c r="Q22" i="8" s="1"/>
  <c r="N22" i="8"/>
  <c r="H22" i="8"/>
  <c r="G22" i="8"/>
  <c r="E22" i="8"/>
  <c r="AH21" i="8"/>
  <c r="AI21" i="8" s="1"/>
  <c r="AF21" i="8"/>
  <c r="Z21" i="8"/>
  <c r="Y21" i="8"/>
  <c r="W21" i="8"/>
  <c r="P21" i="8"/>
  <c r="Q21" i="8" s="1"/>
  <c r="N21" i="8"/>
  <c r="H21" i="8"/>
  <c r="G21" i="8"/>
  <c r="E21" i="8"/>
  <c r="AH20" i="8"/>
  <c r="AI20" i="8" s="1"/>
  <c r="AF20" i="8"/>
  <c r="Z20" i="8"/>
  <c r="Y20" i="8"/>
  <c r="W20" i="8"/>
  <c r="P20" i="8"/>
  <c r="Q20" i="8" s="1"/>
  <c r="N20" i="8"/>
  <c r="H20" i="8"/>
  <c r="G20" i="8"/>
  <c r="E20" i="8"/>
  <c r="AH19" i="8"/>
  <c r="AI19" i="8" s="1"/>
  <c r="AF19" i="8"/>
  <c r="Z19" i="8"/>
  <c r="Y19" i="8"/>
  <c r="W19" i="8"/>
  <c r="P19" i="8"/>
  <c r="Q19" i="8" s="1"/>
  <c r="N19" i="8"/>
  <c r="H19" i="8"/>
  <c r="G19" i="8"/>
  <c r="E19" i="8"/>
  <c r="AH18" i="8"/>
  <c r="AI18" i="8" s="1"/>
  <c r="AF18" i="8"/>
  <c r="Z18" i="8"/>
  <c r="Y18" i="8"/>
  <c r="W18" i="8"/>
  <c r="P18" i="8"/>
  <c r="Q18" i="8" s="1"/>
  <c r="N18" i="8"/>
  <c r="H18" i="8"/>
  <c r="G18" i="8"/>
  <c r="E18" i="8"/>
  <c r="AH17" i="8"/>
  <c r="AI17" i="8" s="1"/>
  <c r="AF17" i="8"/>
  <c r="Z17" i="8"/>
  <c r="Y17" i="8"/>
  <c r="W17" i="8"/>
  <c r="P17" i="8"/>
  <c r="Q17" i="8" s="1"/>
  <c r="N17" i="8"/>
  <c r="H17" i="8"/>
  <c r="G17" i="8"/>
  <c r="E17" i="8"/>
  <c r="AH16" i="8"/>
  <c r="AI16" i="8" s="1"/>
  <c r="AF16" i="8"/>
  <c r="Z16" i="8"/>
  <c r="Y16" i="8"/>
  <c r="W16" i="8"/>
  <c r="P16" i="8"/>
  <c r="Q16" i="8" s="1"/>
  <c r="N16" i="8"/>
  <c r="H16" i="8"/>
  <c r="G16" i="8"/>
  <c r="E16" i="8"/>
  <c r="AH15" i="8"/>
  <c r="AI15" i="8" s="1"/>
  <c r="AF15" i="8"/>
  <c r="Z15" i="8"/>
  <c r="Y15" i="8"/>
  <c r="W15" i="8"/>
  <c r="P15" i="8"/>
  <c r="Q15" i="8" s="1"/>
  <c r="N15" i="8"/>
  <c r="H15" i="8"/>
  <c r="G15" i="8"/>
  <c r="E15" i="8"/>
  <c r="AH14" i="8"/>
  <c r="AI14" i="8" s="1"/>
  <c r="AF14" i="8"/>
  <c r="Z14" i="8"/>
  <c r="Y14" i="8"/>
  <c r="W14" i="8"/>
  <c r="P14" i="8"/>
  <c r="Q14" i="8" s="1"/>
  <c r="N14" i="8"/>
  <c r="H14" i="8"/>
  <c r="G14" i="8"/>
  <c r="E14" i="8"/>
  <c r="AH13" i="8"/>
  <c r="AI13" i="8" s="1"/>
  <c r="AF13" i="8"/>
  <c r="Z13" i="8"/>
  <c r="Y13" i="8"/>
  <c r="W13" i="8"/>
  <c r="P13" i="8"/>
  <c r="Q13" i="8" s="1"/>
  <c r="N13" i="8"/>
  <c r="H13" i="8"/>
  <c r="G13" i="8"/>
  <c r="E13" i="8"/>
  <c r="AH12" i="8"/>
  <c r="AI12" i="8" s="1"/>
  <c r="AF12" i="8"/>
  <c r="Z12" i="8"/>
  <c r="Y12" i="8"/>
  <c r="W12" i="8"/>
  <c r="P12" i="8"/>
  <c r="Q12" i="8" s="1"/>
  <c r="N12" i="8"/>
  <c r="H12" i="8"/>
  <c r="G12" i="8"/>
  <c r="E12" i="8"/>
  <c r="AH11" i="8"/>
  <c r="AI11" i="8" s="1"/>
  <c r="AF11" i="8"/>
  <c r="Z11" i="8"/>
  <c r="Y11" i="8"/>
  <c r="W11" i="8"/>
  <c r="P11" i="8"/>
  <c r="Q11" i="8" s="1"/>
  <c r="N11" i="8"/>
  <c r="H11" i="8"/>
  <c r="G11" i="8"/>
  <c r="E11" i="8"/>
  <c r="AH10" i="8"/>
  <c r="AI10" i="8" s="1"/>
  <c r="AF10" i="8"/>
  <c r="Z10" i="8"/>
  <c r="Y10" i="8"/>
  <c r="W10" i="8"/>
  <c r="P10" i="8"/>
  <c r="Q10" i="8" s="1"/>
  <c r="N10" i="8"/>
  <c r="H10" i="8"/>
  <c r="G10" i="8"/>
  <c r="E10" i="8"/>
  <c r="AH9" i="8"/>
  <c r="AI9" i="8" s="1"/>
  <c r="AF9" i="8"/>
  <c r="Z9" i="8"/>
  <c r="Y9" i="8"/>
  <c r="W9" i="8"/>
  <c r="P9" i="8"/>
  <c r="Q9" i="8" s="1"/>
  <c r="N9" i="8"/>
  <c r="H9" i="8"/>
  <c r="G9" i="8"/>
  <c r="E9" i="8"/>
  <c r="AH8" i="8"/>
  <c r="AI8" i="8" s="1"/>
  <c r="AF8" i="8"/>
  <c r="Z8" i="8"/>
  <c r="Y8" i="8"/>
  <c r="W8" i="8"/>
  <c r="P8" i="8"/>
  <c r="Q8" i="8" s="1"/>
  <c r="N8" i="8"/>
  <c r="H8" i="8"/>
  <c r="G8" i="8"/>
  <c r="E8" i="8"/>
  <c r="L8" i="7" l="1"/>
</calcChain>
</file>

<file path=xl/sharedStrings.xml><?xml version="1.0" encoding="utf-8"?>
<sst xmlns="http://schemas.openxmlformats.org/spreadsheetml/2006/main" count="456" uniqueCount="109">
  <si>
    <t>Time, min</t>
  </si>
  <si>
    <t>Delta P, psi</t>
  </si>
  <si>
    <t>Temperature, °C</t>
  </si>
  <si>
    <t>Permeability, mD</t>
  </si>
  <si>
    <t>Length, cm</t>
  </si>
  <si>
    <t>Diameter, cm</t>
  </si>
  <si>
    <t>Volume, mL</t>
  </si>
  <si>
    <t>PV, mL</t>
  </si>
  <si>
    <t>Rate, mL/sec</t>
  </si>
  <si>
    <t>Volume, PV</t>
  </si>
  <si>
    <t>Core 3</t>
  </si>
  <si>
    <t>Core 7</t>
  </si>
  <si>
    <t>Core 15</t>
  </si>
  <si>
    <t>Core 19</t>
  </si>
  <si>
    <t>Depth</t>
  </si>
  <si>
    <t>[m MD]</t>
  </si>
  <si>
    <t>[g/cm^3]</t>
  </si>
  <si>
    <t>[%]</t>
  </si>
  <si>
    <t>[mD]</t>
  </si>
  <si>
    <t xml:space="preserve">INFOS: </t>
  </si>
  <si>
    <t>Magnitude permeability</t>
  </si>
  <si>
    <t>Pore volume (PV), mL</t>
  </si>
  <si>
    <t>Depth, m</t>
  </si>
  <si>
    <t>Rate, mL/min</t>
  </si>
  <si>
    <t>Delta weight, g</t>
  </si>
  <si>
    <t>Initial permeability, mD</t>
  </si>
  <si>
    <t>Final permeability, mD</t>
  </si>
  <si>
    <t>Initial weight (dry), g</t>
  </si>
  <si>
    <t>Final weight (dry), g</t>
  </si>
  <si>
    <t>cm</t>
  </si>
  <si>
    <t>mL</t>
  </si>
  <si>
    <t>mL/min</t>
  </si>
  <si>
    <t>g</t>
  </si>
  <si>
    <t>mD</t>
  </si>
  <si>
    <t xml:space="preserve"> -</t>
  </si>
  <si>
    <t>Delta P, Pa</t>
  </si>
  <si>
    <t>gerechnet mit u = 14700 und p in psi</t>
  </si>
  <si>
    <t>K = (Q*u*l)/A*delta p</t>
  </si>
  <si>
    <t>[cm^2]</t>
  </si>
  <si>
    <t xml:space="preserve">Permeabilität errechnet </t>
  </si>
  <si>
    <t>nach Formel mit Fangmann u</t>
  </si>
  <si>
    <t>meine Formel</t>
  </si>
  <si>
    <t xml:space="preserve">Formel ist folgende: </t>
  </si>
  <si>
    <t>Q = Rate, mL/sec</t>
  </si>
  <si>
    <t>u = 2,5*10^-4 Pa*s</t>
  </si>
  <si>
    <t>A = 10,927 cm^2</t>
  </si>
  <si>
    <t>delta p = Delta P, Pa</t>
  </si>
  <si>
    <t>l = 2,53 cm</t>
  </si>
  <si>
    <t>A = 12,566cm^2</t>
  </si>
  <si>
    <t>l = 1,46 cm</t>
  </si>
  <si>
    <t>l = 2,4 cm</t>
  </si>
  <si>
    <t>l = 2,08 cm</t>
  </si>
  <si>
    <t>nach Formel mit u=2,5*10^-4 Pa*s</t>
  </si>
  <si>
    <t>Core Flooding Test Results comparioson and summery</t>
  </si>
  <si>
    <t>Core</t>
  </si>
  <si>
    <t>Rate</t>
  </si>
  <si>
    <t>Volume
circulated acid</t>
  </si>
  <si>
    <t>Pore volume
Fangmann</t>
  </si>
  <si>
    <t>Initial Porosity 
Fangm. (calc.)</t>
  </si>
  <si>
    <t>Volume
Core (TU)</t>
  </si>
  <si>
    <t>Porosity TU</t>
  </si>
  <si>
    <t>Pore volume
TU (calc.)</t>
  </si>
  <si>
    <t>Initial
permeability Fangmann</t>
  </si>
  <si>
    <t>Initial (intr.)
permeability TU</t>
  </si>
  <si>
    <t>Final
permeability Fangmann</t>
  </si>
  <si>
    <t>Final (intr.)
permeability TU</t>
  </si>
  <si>
    <t>Final Porosity 
Fangm. (calc.)
(initial poro + 
delta weight(%))</t>
  </si>
  <si>
    <t>Post CFT Pore
volume Fangmann (calc.)
(initial PV + delta weight(g))</t>
  </si>
  <si>
    <t>Post CFT
porosity TU</t>
  </si>
  <si>
    <t>Post CFT Pore
volume TU (calc.)</t>
  </si>
  <si>
    <t>(Reindichte)
particle density</t>
  </si>
  <si>
    <t>(Rohdichte)
bulk density</t>
  </si>
  <si>
    <t>[mL/ min]</t>
  </si>
  <si>
    <t>[ml]</t>
  </si>
  <si>
    <t>cm^3 = ml</t>
  </si>
  <si>
    <t>44PV = 55ml</t>
  </si>
  <si>
    <t>&gt; 100</t>
  </si>
  <si>
    <t>n = 7</t>
  </si>
  <si>
    <t>Core 4</t>
  </si>
  <si>
    <t>Core 9</t>
  </si>
  <si>
    <t>Core 18</t>
  </si>
  <si>
    <t>23,71 ml</t>
  </si>
  <si>
    <t>75 ml / 0,49 ml = 153,06 ??</t>
  </si>
  <si>
    <t>V = 23,71 cm^3 = 23,71 ml</t>
  </si>
  <si>
    <t>Rate = 4 mL/min</t>
  </si>
  <si>
    <t>0,49 ml von 23,71 ml = 2,066% PV</t>
  </si>
  <si>
    <t>nach Formel</t>
  </si>
  <si>
    <t>l = 2,17 cm</t>
  </si>
  <si>
    <t>min differential pressure equals maximal Permeability</t>
  </si>
  <si>
    <t>max Permeability is 6,346 mD</t>
  </si>
  <si>
    <t>Average = 1,5 mD</t>
  </si>
  <si>
    <t>38 ml / 0,52 ml = 73,077 ??</t>
  </si>
  <si>
    <t>24,26 ml</t>
  </si>
  <si>
    <t>gerechnet mit u = 2,5*10^-4 Pa*s</t>
  </si>
  <si>
    <t>V = 24,26 cm^3 = 24,26 ml</t>
  </si>
  <si>
    <t>0,52 ml von 24,26 ml = 2,14% PV</t>
  </si>
  <si>
    <t>l = 2,22 cm</t>
  </si>
  <si>
    <t>max Permeability is 26,4 mD</t>
  </si>
  <si>
    <t>Average = 12,562 mD</t>
  </si>
  <si>
    <t>31,907 ml</t>
  </si>
  <si>
    <t>90 ml / 0,68 ml = 132,353 ??</t>
  </si>
  <si>
    <t>V = 31,907 m^3 = 31,907 ml</t>
  </si>
  <si>
    <t>0,68 ml von 31,907 ml = 2,13% PV</t>
  </si>
  <si>
    <r>
      <t>K</t>
    </r>
    <r>
      <rPr>
        <vertAlign val="subscript"/>
        <sz val="11"/>
        <color rgb="FF000000"/>
        <rFont val="Calibri"/>
        <family val="2"/>
        <scheme val="minor"/>
      </rPr>
      <t>pre</t>
    </r>
    <r>
      <rPr>
        <sz val="11"/>
        <color rgb="FF000000"/>
        <rFont val="Calibri"/>
        <family val="2"/>
        <scheme val="minor"/>
      </rPr>
      <t xml:space="preserve"> = 9,869x10</t>
    </r>
    <r>
      <rPr>
        <vertAlign val="superscript"/>
        <sz val="11"/>
        <color rgb="FF000000"/>
        <rFont val="Calibri (Body)"/>
      </rPr>
      <t>-14</t>
    </r>
    <r>
      <rPr>
        <sz val="11"/>
        <color rgb="FF000000"/>
        <rFont val="Calibri"/>
        <family val="2"/>
        <scheme val="minor"/>
      </rPr>
      <t xml:space="preserve"> m</t>
    </r>
    <r>
      <rPr>
        <vertAlign val="superscript"/>
        <sz val="11"/>
        <color rgb="FF000000"/>
        <rFont val="Calibri (Body)"/>
      </rPr>
      <t xml:space="preserve">2 </t>
    </r>
  </si>
  <si>
    <r>
      <t>K</t>
    </r>
    <r>
      <rPr>
        <vertAlign val="subscript"/>
        <sz val="11"/>
        <color theme="1"/>
        <rFont val="Calibri (Body)"/>
      </rPr>
      <t xml:space="preserve">post </t>
    </r>
    <r>
      <rPr>
        <sz val="11"/>
        <color theme="1"/>
        <rFont val="Calibri (Body)"/>
      </rPr>
      <t>= &gt;100 mD</t>
    </r>
  </si>
  <si>
    <r>
      <t>K</t>
    </r>
    <r>
      <rPr>
        <vertAlign val="subscript"/>
        <sz val="11"/>
        <color theme="1"/>
        <rFont val="Calibri (Body)"/>
      </rPr>
      <t>pre</t>
    </r>
    <r>
      <rPr>
        <sz val="11"/>
        <color theme="1"/>
        <rFont val="Calibri"/>
        <family val="2"/>
        <scheme val="minor"/>
      </rPr>
      <t xml:space="preserve"> = 0,3 mD</t>
    </r>
  </si>
  <si>
    <t>l = 2,92 cm</t>
  </si>
  <si>
    <t>max Permeability is 47,51 mD</t>
  </si>
  <si>
    <t>Average = 5,734 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</si>
</sst>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2"/>
      <color theme="5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00206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bscript"/>
      <sz val="11"/>
      <color rgb="FF000000"/>
      <name val="Calibri"/>
      <family val="2"/>
      <scheme val="minor"/>
    </font>
    <font>
      <vertAlign val="superscript"/>
      <sz val="11"/>
      <color rgb="FF000000"/>
      <name val="Calibri (Body)"/>
    </font>
    <font>
      <vertAlign val="subscript"/>
      <sz val="11"/>
      <color theme="1"/>
      <name val="Calibri (Body)"/>
    </font>
    <font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right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 vertical="center"/>
    </xf>
    <xf numFmtId="165" fontId="0" fillId="0" borderId="0" xfId="0" applyNumberFormat="1" applyFont="1" applyFill="1" applyBorder="1" applyAlignment="1">
      <alignment horizontal="right" vertical="center"/>
    </xf>
    <xf numFmtId="164" fontId="0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NumberFormat="1" applyFont="1" applyBorder="1" applyAlignment="1">
      <alignment horizontal="left" vertical="center"/>
    </xf>
    <xf numFmtId="0" fontId="0" fillId="0" borderId="2" xfId="0" applyNumberFormat="1" applyFon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0" fillId="0" borderId="5" xfId="0" applyNumberFormat="1" applyFont="1" applyBorder="1" applyAlignment="1">
      <alignment horizontal="left" vertical="center"/>
    </xf>
    <xf numFmtId="0" fontId="0" fillId="0" borderId="5" xfId="0" applyNumberFormat="1" applyFont="1" applyBorder="1" applyAlignment="1">
      <alignment horizontal="left"/>
    </xf>
    <xf numFmtId="0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6" xfId="0" applyFont="1" applyBorder="1"/>
    <xf numFmtId="0" fontId="0" fillId="0" borderId="3" xfId="0" applyFont="1" applyBorder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0" fillId="2" borderId="0" xfId="0" applyFill="1" applyBorder="1" applyAlignment="1">
      <alignment horizontal="left" wrapText="1"/>
    </xf>
    <xf numFmtId="0" fontId="7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left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7" xfId="0" applyBorder="1" applyAlignment="1">
      <alignment horizontal="left"/>
    </xf>
    <xf numFmtId="0" fontId="6" fillId="0" borderId="7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0" fillId="0" borderId="7" xfId="0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6" fillId="0" borderId="7" xfId="0" applyFont="1" applyFill="1" applyBorder="1" applyAlignment="1">
      <alignment horizontal="left"/>
    </xf>
    <xf numFmtId="0" fontId="8" fillId="0" borderId="7" xfId="0" applyFont="1" applyBorder="1" applyAlignment="1">
      <alignment horizontal="left"/>
    </xf>
    <xf numFmtId="0" fontId="0" fillId="0" borderId="2" xfId="0" applyBorder="1"/>
    <xf numFmtId="0" fontId="0" fillId="0" borderId="0" xfId="0" applyFill="1"/>
    <xf numFmtId="0" fontId="0" fillId="0" borderId="0" xfId="0" applyBorder="1"/>
    <xf numFmtId="0" fontId="0" fillId="0" borderId="0" xfId="0" applyFont="1" applyBorder="1"/>
    <xf numFmtId="0" fontId="9" fillId="0" borderId="0" xfId="0" applyFont="1"/>
    <xf numFmtId="0" fontId="0" fillId="0" borderId="0" xfId="0" applyFont="1" applyFill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 applyBorder="1" applyAlignment="1">
      <alignment horizontal="right"/>
    </xf>
    <xf numFmtId="2" fontId="9" fillId="0" borderId="0" xfId="0" applyNumberFormat="1" applyFont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/>
    </xf>
    <xf numFmtId="2" fontId="0" fillId="0" borderId="0" xfId="0" applyNumberFormat="1" applyFont="1" applyBorder="1" applyAlignment="1">
      <alignment horizontal="right" vertical="center"/>
    </xf>
    <xf numFmtId="165" fontId="0" fillId="0" borderId="0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#3 (4243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#3'!$I$8:$I$408</c:f>
              <c:numCache>
                <c:formatCode>0</c:formatCode>
                <c:ptCount val="401"/>
                <c:pt idx="0">
                  <c:v>0</c:v>
                </c:pt>
                <c:pt idx="1">
                  <c:v>0.504</c:v>
                </c:pt>
                <c:pt idx="2">
                  <c:v>1.008</c:v>
                </c:pt>
                <c:pt idx="3">
                  <c:v>1.512</c:v>
                </c:pt>
                <c:pt idx="4">
                  <c:v>2.016</c:v>
                </c:pt>
                <c:pt idx="5">
                  <c:v>2.5200000000000005</c:v>
                </c:pt>
                <c:pt idx="6">
                  <c:v>3.024</c:v>
                </c:pt>
                <c:pt idx="7">
                  <c:v>3.528</c:v>
                </c:pt>
                <c:pt idx="8">
                  <c:v>4.032</c:v>
                </c:pt>
                <c:pt idx="9">
                  <c:v>4.5359999999999996</c:v>
                </c:pt>
                <c:pt idx="10">
                  <c:v>5.0400000000000009</c:v>
                </c:pt>
                <c:pt idx="11">
                  <c:v>5.5440000000000005</c:v>
                </c:pt>
                <c:pt idx="12">
                  <c:v>6.048</c:v>
                </c:pt>
                <c:pt idx="13">
                  <c:v>6.5520000000000014</c:v>
                </c:pt>
                <c:pt idx="14">
                  <c:v>7.056</c:v>
                </c:pt>
                <c:pt idx="15">
                  <c:v>7.56</c:v>
                </c:pt>
                <c:pt idx="16">
                  <c:v>8.0640000000000001</c:v>
                </c:pt>
                <c:pt idx="17">
                  <c:v>8.5680000000000014</c:v>
                </c:pt>
                <c:pt idx="18">
                  <c:v>9.0719999999999992</c:v>
                </c:pt>
                <c:pt idx="19">
                  <c:v>9.5760000000000005</c:v>
                </c:pt>
                <c:pt idx="20">
                  <c:v>10.080000000000002</c:v>
                </c:pt>
                <c:pt idx="21">
                  <c:v>10.584</c:v>
                </c:pt>
                <c:pt idx="22">
                  <c:v>11.088000000000001</c:v>
                </c:pt>
                <c:pt idx="23">
                  <c:v>11.592000000000002</c:v>
                </c:pt>
                <c:pt idx="24">
                  <c:v>12.096</c:v>
                </c:pt>
                <c:pt idx="25">
                  <c:v>12.6</c:v>
                </c:pt>
                <c:pt idx="26">
                  <c:v>13.104000000000003</c:v>
                </c:pt>
                <c:pt idx="27">
                  <c:v>13.608000000000001</c:v>
                </c:pt>
                <c:pt idx="28">
                  <c:v>14.112</c:v>
                </c:pt>
                <c:pt idx="29">
                  <c:v>14.616</c:v>
                </c:pt>
                <c:pt idx="30">
                  <c:v>15.12</c:v>
                </c:pt>
                <c:pt idx="31">
                  <c:v>15.624000000000001</c:v>
                </c:pt>
                <c:pt idx="32">
                  <c:v>16.128</c:v>
                </c:pt>
                <c:pt idx="33">
                  <c:v>16.632000000000001</c:v>
                </c:pt>
                <c:pt idx="34">
                  <c:v>17.136000000000003</c:v>
                </c:pt>
                <c:pt idx="35">
                  <c:v>17.640000000000004</c:v>
                </c:pt>
                <c:pt idx="36">
                  <c:v>18.143999999999998</c:v>
                </c:pt>
                <c:pt idx="37">
                  <c:v>18.648000000000003</c:v>
                </c:pt>
                <c:pt idx="38">
                  <c:v>19.152000000000001</c:v>
                </c:pt>
                <c:pt idx="39">
                  <c:v>19.655999999999999</c:v>
                </c:pt>
                <c:pt idx="40">
                  <c:v>20.160000000000004</c:v>
                </c:pt>
                <c:pt idx="41">
                  <c:v>20.664000000000001</c:v>
                </c:pt>
                <c:pt idx="42">
                  <c:v>21.167999999999999</c:v>
                </c:pt>
                <c:pt idx="43">
                  <c:v>21.672000000000001</c:v>
                </c:pt>
                <c:pt idx="44">
                  <c:v>22.176000000000002</c:v>
                </c:pt>
                <c:pt idx="45">
                  <c:v>22.68</c:v>
                </c:pt>
                <c:pt idx="46">
                  <c:v>23.184000000000005</c:v>
                </c:pt>
                <c:pt idx="47">
                  <c:v>23.688000000000002</c:v>
                </c:pt>
                <c:pt idx="48">
                  <c:v>24.192</c:v>
                </c:pt>
                <c:pt idx="49">
                  <c:v>24.696000000000005</c:v>
                </c:pt>
                <c:pt idx="50">
                  <c:v>25.2</c:v>
                </c:pt>
                <c:pt idx="51">
                  <c:v>25.704000000000001</c:v>
                </c:pt>
                <c:pt idx="52">
                  <c:v>26.208000000000006</c:v>
                </c:pt>
                <c:pt idx="53">
                  <c:v>26.712</c:v>
                </c:pt>
                <c:pt idx="54">
                  <c:v>27.216000000000001</c:v>
                </c:pt>
                <c:pt idx="55">
                  <c:v>27.72</c:v>
                </c:pt>
                <c:pt idx="56">
                  <c:v>28.224</c:v>
                </c:pt>
                <c:pt idx="57">
                  <c:v>28.728000000000002</c:v>
                </c:pt>
                <c:pt idx="58">
                  <c:v>29.231999999999999</c:v>
                </c:pt>
                <c:pt idx="59">
                  <c:v>29.736000000000001</c:v>
                </c:pt>
                <c:pt idx="60">
                  <c:v>30.24</c:v>
                </c:pt>
                <c:pt idx="61">
                  <c:v>30.744000000000007</c:v>
                </c:pt>
                <c:pt idx="62">
                  <c:v>31.248000000000001</c:v>
                </c:pt>
                <c:pt idx="63">
                  <c:v>31.752000000000002</c:v>
                </c:pt>
                <c:pt idx="64">
                  <c:v>32.256</c:v>
                </c:pt>
                <c:pt idx="65">
                  <c:v>32.760000000000005</c:v>
                </c:pt>
                <c:pt idx="66">
                  <c:v>33.264000000000003</c:v>
                </c:pt>
                <c:pt idx="67">
                  <c:v>33.768000000000001</c:v>
                </c:pt>
                <c:pt idx="68">
                  <c:v>34.272000000000006</c:v>
                </c:pt>
                <c:pt idx="69">
                  <c:v>34.775999999999996</c:v>
                </c:pt>
                <c:pt idx="70">
                  <c:v>35.280000000000008</c:v>
                </c:pt>
                <c:pt idx="71">
                  <c:v>35.784000000000006</c:v>
                </c:pt>
                <c:pt idx="72">
                  <c:v>36.287999999999997</c:v>
                </c:pt>
                <c:pt idx="73">
                  <c:v>36.792000000000002</c:v>
                </c:pt>
                <c:pt idx="74">
                  <c:v>37.296000000000006</c:v>
                </c:pt>
                <c:pt idx="75">
                  <c:v>37.800000000000004</c:v>
                </c:pt>
                <c:pt idx="76">
                  <c:v>38.304000000000002</c:v>
                </c:pt>
                <c:pt idx="77">
                  <c:v>38.808</c:v>
                </c:pt>
                <c:pt idx="78">
                  <c:v>39.311999999999998</c:v>
                </c:pt>
                <c:pt idx="79">
                  <c:v>39.816000000000003</c:v>
                </c:pt>
                <c:pt idx="80">
                  <c:v>40.320000000000007</c:v>
                </c:pt>
                <c:pt idx="81">
                  <c:v>40.823999999999998</c:v>
                </c:pt>
                <c:pt idx="82">
                  <c:v>41.328000000000003</c:v>
                </c:pt>
                <c:pt idx="83">
                  <c:v>41.832000000000008</c:v>
                </c:pt>
                <c:pt idx="84">
                  <c:v>42.335999999999999</c:v>
                </c:pt>
                <c:pt idx="85">
                  <c:v>42.84</c:v>
                </c:pt>
                <c:pt idx="86">
                  <c:v>43.344000000000001</c:v>
                </c:pt>
                <c:pt idx="87">
                  <c:v>43.847999999999999</c:v>
                </c:pt>
                <c:pt idx="88">
                  <c:v>44.352000000000004</c:v>
                </c:pt>
                <c:pt idx="89">
                  <c:v>44.856000000000009</c:v>
                </c:pt>
                <c:pt idx="90">
                  <c:v>45.36</c:v>
                </c:pt>
                <c:pt idx="91">
                  <c:v>45.863999999999997</c:v>
                </c:pt>
                <c:pt idx="92">
                  <c:v>46.368000000000009</c:v>
                </c:pt>
                <c:pt idx="93">
                  <c:v>46.872</c:v>
                </c:pt>
                <c:pt idx="94">
                  <c:v>47.376000000000005</c:v>
                </c:pt>
                <c:pt idx="95">
                  <c:v>47.88</c:v>
                </c:pt>
                <c:pt idx="96">
                  <c:v>48.384</c:v>
                </c:pt>
                <c:pt idx="97">
                  <c:v>48.887999999999998</c:v>
                </c:pt>
                <c:pt idx="98">
                  <c:v>49.39200000000001</c:v>
                </c:pt>
                <c:pt idx="99">
                  <c:v>49.896000000000001</c:v>
                </c:pt>
                <c:pt idx="100">
                  <c:v>50.4</c:v>
                </c:pt>
                <c:pt idx="101">
                  <c:v>50.904000000000003</c:v>
                </c:pt>
                <c:pt idx="102">
                  <c:v>51.408000000000001</c:v>
                </c:pt>
                <c:pt idx="103">
                  <c:v>51.912000000000013</c:v>
                </c:pt>
                <c:pt idx="104">
                  <c:v>52.416000000000011</c:v>
                </c:pt>
                <c:pt idx="105">
                  <c:v>52.92</c:v>
                </c:pt>
                <c:pt idx="106">
                  <c:v>53.423999999999999</c:v>
                </c:pt>
                <c:pt idx="107">
                  <c:v>53.928000000000011</c:v>
                </c:pt>
                <c:pt idx="108">
                  <c:v>54.432000000000002</c:v>
                </c:pt>
                <c:pt idx="109">
                  <c:v>54.936</c:v>
                </c:pt>
                <c:pt idx="110">
                  <c:v>55.44</c:v>
                </c:pt>
                <c:pt idx="111">
                  <c:v>55.943999999999996</c:v>
                </c:pt>
                <c:pt idx="112">
                  <c:v>56.448</c:v>
                </c:pt>
                <c:pt idx="113">
                  <c:v>56.952000000000012</c:v>
                </c:pt>
                <c:pt idx="114">
                  <c:v>57.456000000000003</c:v>
                </c:pt>
                <c:pt idx="115">
                  <c:v>57.96</c:v>
                </c:pt>
                <c:pt idx="116">
                  <c:v>58.463999999999999</c:v>
                </c:pt>
                <c:pt idx="117">
                  <c:v>58.968000000000004</c:v>
                </c:pt>
                <c:pt idx="118">
                  <c:v>59.472000000000001</c:v>
                </c:pt>
                <c:pt idx="119">
                  <c:v>59.975999999999999</c:v>
                </c:pt>
                <c:pt idx="120">
                  <c:v>60.48</c:v>
                </c:pt>
                <c:pt idx="121">
                  <c:v>60.984000000000016</c:v>
                </c:pt>
                <c:pt idx="122">
                  <c:v>61.488000000000014</c:v>
                </c:pt>
                <c:pt idx="123">
                  <c:v>61.992000000000004</c:v>
                </c:pt>
                <c:pt idx="124">
                  <c:v>62.496000000000002</c:v>
                </c:pt>
                <c:pt idx="125">
                  <c:v>63</c:v>
                </c:pt>
                <c:pt idx="126">
                  <c:v>63.504000000000005</c:v>
                </c:pt>
                <c:pt idx="127">
                  <c:v>64.00800000000001</c:v>
                </c:pt>
                <c:pt idx="128">
                  <c:v>64.512</c:v>
                </c:pt>
                <c:pt idx="129">
                  <c:v>65.015999999999991</c:v>
                </c:pt>
                <c:pt idx="130">
                  <c:v>65.52000000000001</c:v>
                </c:pt>
                <c:pt idx="131">
                  <c:v>66.024000000000015</c:v>
                </c:pt>
                <c:pt idx="132">
                  <c:v>66.528000000000006</c:v>
                </c:pt>
                <c:pt idx="133">
                  <c:v>67.032000000000011</c:v>
                </c:pt>
                <c:pt idx="134">
                  <c:v>67.536000000000001</c:v>
                </c:pt>
                <c:pt idx="135">
                  <c:v>68.039999999999992</c:v>
                </c:pt>
                <c:pt idx="136">
                  <c:v>68.544000000000011</c:v>
                </c:pt>
                <c:pt idx="137">
                  <c:v>69.048000000000002</c:v>
                </c:pt>
                <c:pt idx="138">
                  <c:v>69.551999999999992</c:v>
                </c:pt>
                <c:pt idx="139">
                  <c:v>70.056000000000012</c:v>
                </c:pt>
                <c:pt idx="140">
                  <c:v>70.560000000000016</c:v>
                </c:pt>
                <c:pt idx="141">
                  <c:v>71.064000000000007</c:v>
                </c:pt>
                <c:pt idx="142">
                  <c:v>71.568000000000012</c:v>
                </c:pt>
                <c:pt idx="143">
                  <c:v>72.072000000000003</c:v>
                </c:pt>
                <c:pt idx="144">
                  <c:v>72.575999999999993</c:v>
                </c:pt>
                <c:pt idx="145">
                  <c:v>73.080000000000013</c:v>
                </c:pt>
                <c:pt idx="146">
                  <c:v>73.584000000000003</c:v>
                </c:pt>
                <c:pt idx="147">
                  <c:v>74.087999999999994</c:v>
                </c:pt>
                <c:pt idx="148">
                  <c:v>74.592000000000013</c:v>
                </c:pt>
                <c:pt idx="149">
                  <c:v>75.096000000000004</c:v>
                </c:pt>
                <c:pt idx="150">
                  <c:v>75.600000000000009</c:v>
                </c:pt>
                <c:pt idx="151">
                  <c:v>76.104000000000013</c:v>
                </c:pt>
                <c:pt idx="152">
                  <c:v>76.608000000000004</c:v>
                </c:pt>
                <c:pt idx="153">
                  <c:v>77.111999999999995</c:v>
                </c:pt>
                <c:pt idx="154">
                  <c:v>77.616</c:v>
                </c:pt>
                <c:pt idx="155">
                  <c:v>78.12</c:v>
                </c:pt>
                <c:pt idx="156">
                  <c:v>78.623999999999995</c:v>
                </c:pt>
                <c:pt idx="157">
                  <c:v>79.128000000000014</c:v>
                </c:pt>
                <c:pt idx="158">
                  <c:v>79.632000000000005</c:v>
                </c:pt>
                <c:pt idx="159">
                  <c:v>80.13600000000001</c:v>
                </c:pt>
                <c:pt idx="160">
                  <c:v>80.640000000000015</c:v>
                </c:pt>
                <c:pt idx="161">
                  <c:v>81.144000000000005</c:v>
                </c:pt>
                <c:pt idx="162">
                  <c:v>81.647999999999996</c:v>
                </c:pt>
                <c:pt idx="163">
                  <c:v>82.152000000000001</c:v>
                </c:pt>
                <c:pt idx="164">
                  <c:v>82.656000000000006</c:v>
                </c:pt>
                <c:pt idx="165">
                  <c:v>83.16</c:v>
                </c:pt>
                <c:pt idx="166">
                  <c:v>83.664000000000016</c:v>
                </c:pt>
                <c:pt idx="167">
                  <c:v>84.168000000000006</c:v>
                </c:pt>
                <c:pt idx="168">
                  <c:v>84.671999999999997</c:v>
                </c:pt>
                <c:pt idx="169">
                  <c:v>85.176000000000016</c:v>
                </c:pt>
                <c:pt idx="170">
                  <c:v>85.68</c:v>
                </c:pt>
                <c:pt idx="171">
                  <c:v>86.183999999999997</c:v>
                </c:pt>
                <c:pt idx="172">
                  <c:v>86.688000000000002</c:v>
                </c:pt>
                <c:pt idx="173">
                  <c:v>87.191999999999993</c:v>
                </c:pt>
                <c:pt idx="174">
                  <c:v>87.695999999999998</c:v>
                </c:pt>
                <c:pt idx="175">
                  <c:v>88.200000000000017</c:v>
                </c:pt>
                <c:pt idx="176">
                  <c:v>88.704000000000008</c:v>
                </c:pt>
                <c:pt idx="177">
                  <c:v>89.207999999999998</c:v>
                </c:pt>
                <c:pt idx="178">
                  <c:v>89.712000000000018</c:v>
                </c:pt>
                <c:pt idx="179">
                  <c:v>90.216000000000008</c:v>
                </c:pt>
                <c:pt idx="180">
                  <c:v>90.72</c:v>
                </c:pt>
                <c:pt idx="181">
                  <c:v>91.224000000000004</c:v>
                </c:pt>
                <c:pt idx="182">
                  <c:v>91.727999999999994</c:v>
                </c:pt>
                <c:pt idx="183">
                  <c:v>92.231999999999999</c:v>
                </c:pt>
                <c:pt idx="184">
                  <c:v>92.736000000000018</c:v>
                </c:pt>
                <c:pt idx="185">
                  <c:v>93.240000000000009</c:v>
                </c:pt>
                <c:pt idx="186">
                  <c:v>93.744</c:v>
                </c:pt>
                <c:pt idx="187">
                  <c:v>94.248000000000005</c:v>
                </c:pt>
                <c:pt idx="188">
                  <c:v>94.75200000000001</c:v>
                </c:pt>
                <c:pt idx="189">
                  <c:v>95.256</c:v>
                </c:pt>
                <c:pt idx="190">
                  <c:v>95.76</c:v>
                </c:pt>
                <c:pt idx="191">
                  <c:v>96.263999999999996</c:v>
                </c:pt>
                <c:pt idx="192">
                  <c:v>96.768000000000001</c:v>
                </c:pt>
                <c:pt idx="193">
                  <c:v>97.272000000000006</c:v>
                </c:pt>
                <c:pt idx="194">
                  <c:v>97.775999999999996</c:v>
                </c:pt>
                <c:pt idx="195">
                  <c:v>98.280000000000015</c:v>
                </c:pt>
                <c:pt idx="196">
                  <c:v>98.78400000000002</c:v>
                </c:pt>
                <c:pt idx="197">
                  <c:v>99.288000000000011</c:v>
                </c:pt>
                <c:pt idx="198">
                  <c:v>99.792000000000002</c:v>
                </c:pt>
                <c:pt idx="199">
                  <c:v>100.29600000000001</c:v>
                </c:pt>
                <c:pt idx="200">
                  <c:v>100.8</c:v>
                </c:pt>
                <c:pt idx="201">
                  <c:v>101.304</c:v>
                </c:pt>
                <c:pt idx="202">
                  <c:v>101.80800000000001</c:v>
                </c:pt>
                <c:pt idx="203">
                  <c:v>102.312</c:v>
                </c:pt>
                <c:pt idx="204">
                  <c:v>102.816</c:v>
                </c:pt>
                <c:pt idx="205">
                  <c:v>103.32000000000001</c:v>
                </c:pt>
                <c:pt idx="206">
                  <c:v>103.82400000000003</c:v>
                </c:pt>
                <c:pt idx="207">
                  <c:v>104.32800000000002</c:v>
                </c:pt>
                <c:pt idx="208">
                  <c:v>104.83200000000002</c:v>
                </c:pt>
                <c:pt idx="209">
                  <c:v>105.33600000000001</c:v>
                </c:pt>
                <c:pt idx="210">
                  <c:v>105.84</c:v>
                </c:pt>
                <c:pt idx="211">
                  <c:v>106.34400000000001</c:v>
                </c:pt>
                <c:pt idx="212">
                  <c:v>106.848</c:v>
                </c:pt>
                <c:pt idx="213">
                  <c:v>107.352</c:v>
                </c:pt>
                <c:pt idx="214">
                  <c:v>107.85600000000002</c:v>
                </c:pt>
                <c:pt idx="215">
                  <c:v>108.36000000000001</c:v>
                </c:pt>
                <c:pt idx="216">
                  <c:v>108.864</c:v>
                </c:pt>
                <c:pt idx="217">
                  <c:v>109.36800000000001</c:v>
                </c:pt>
                <c:pt idx="218">
                  <c:v>109.872</c:v>
                </c:pt>
                <c:pt idx="219">
                  <c:v>110.376</c:v>
                </c:pt>
                <c:pt idx="220">
                  <c:v>110.88</c:v>
                </c:pt>
                <c:pt idx="221">
                  <c:v>111.38399999999999</c:v>
                </c:pt>
                <c:pt idx="222">
                  <c:v>111.88799999999999</c:v>
                </c:pt>
                <c:pt idx="223">
                  <c:v>112.39200000000001</c:v>
                </c:pt>
                <c:pt idx="224">
                  <c:v>112.896</c:v>
                </c:pt>
                <c:pt idx="225">
                  <c:v>113.40000000000002</c:v>
                </c:pt>
                <c:pt idx="226">
                  <c:v>113.90400000000002</c:v>
                </c:pt>
                <c:pt idx="227">
                  <c:v>114.40800000000002</c:v>
                </c:pt>
                <c:pt idx="228">
                  <c:v>114.91200000000001</c:v>
                </c:pt>
                <c:pt idx="229">
                  <c:v>115.41600000000001</c:v>
                </c:pt>
                <c:pt idx="230">
                  <c:v>115.92</c:v>
                </c:pt>
                <c:pt idx="231">
                  <c:v>116.42400000000001</c:v>
                </c:pt>
                <c:pt idx="232">
                  <c:v>116.928</c:v>
                </c:pt>
                <c:pt idx="233">
                  <c:v>117.43200000000002</c:v>
                </c:pt>
                <c:pt idx="234">
                  <c:v>117.93600000000001</c:v>
                </c:pt>
                <c:pt idx="235">
                  <c:v>118.44000000000001</c:v>
                </c:pt>
                <c:pt idx="236">
                  <c:v>118.944</c:v>
                </c:pt>
                <c:pt idx="237">
                  <c:v>119.44800000000001</c:v>
                </c:pt>
                <c:pt idx="238">
                  <c:v>119.952</c:v>
                </c:pt>
                <c:pt idx="239">
                  <c:v>120.45599999999999</c:v>
                </c:pt>
                <c:pt idx="240">
                  <c:v>120.96</c:v>
                </c:pt>
                <c:pt idx="241">
                  <c:v>121.46399999999998</c:v>
                </c:pt>
                <c:pt idx="242">
                  <c:v>121.96800000000003</c:v>
                </c:pt>
                <c:pt idx="243">
                  <c:v>122.47200000000002</c:v>
                </c:pt>
                <c:pt idx="244">
                  <c:v>122.97600000000003</c:v>
                </c:pt>
                <c:pt idx="245">
                  <c:v>123.48000000000002</c:v>
                </c:pt>
                <c:pt idx="246">
                  <c:v>123.98400000000001</c:v>
                </c:pt>
                <c:pt idx="247">
                  <c:v>124.48800000000001</c:v>
                </c:pt>
                <c:pt idx="248">
                  <c:v>124.992</c:v>
                </c:pt>
                <c:pt idx="249">
                  <c:v>125.49600000000001</c:v>
                </c:pt>
                <c:pt idx="250">
                  <c:v>126</c:v>
                </c:pt>
                <c:pt idx="251">
                  <c:v>126.50399999999999</c:v>
                </c:pt>
                <c:pt idx="252">
                  <c:v>127.00800000000001</c:v>
                </c:pt>
                <c:pt idx="253">
                  <c:v>127.51200000000001</c:v>
                </c:pt>
                <c:pt idx="254">
                  <c:v>128.01600000000002</c:v>
                </c:pt>
                <c:pt idx="255">
                  <c:v>128.52000000000001</c:v>
                </c:pt>
                <c:pt idx="256">
                  <c:v>129.024</c:v>
                </c:pt>
                <c:pt idx="257">
                  <c:v>129.52799999999999</c:v>
                </c:pt>
                <c:pt idx="258">
                  <c:v>130.03199999999998</c:v>
                </c:pt>
                <c:pt idx="259">
                  <c:v>130.536</c:v>
                </c:pt>
                <c:pt idx="260">
                  <c:v>131.04000000000002</c:v>
                </c:pt>
                <c:pt idx="261">
                  <c:v>131.54400000000004</c:v>
                </c:pt>
                <c:pt idx="262">
                  <c:v>132.04800000000003</c:v>
                </c:pt>
                <c:pt idx="263">
                  <c:v>132.55200000000002</c:v>
                </c:pt>
                <c:pt idx="264">
                  <c:v>133.05600000000001</c:v>
                </c:pt>
                <c:pt idx="265">
                  <c:v>133.56</c:v>
                </c:pt>
                <c:pt idx="266">
                  <c:v>134.06400000000002</c:v>
                </c:pt>
                <c:pt idx="267">
                  <c:v>134.56800000000001</c:v>
                </c:pt>
                <c:pt idx="268">
                  <c:v>135.072</c:v>
                </c:pt>
                <c:pt idx="269">
                  <c:v>135.57599999999999</c:v>
                </c:pt>
                <c:pt idx="270">
                  <c:v>136.07999999999998</c:v>
                </c:pt>
                <c:pt idx="271">
                  <c:v>136.584</c:v>
                </c:pt>
                <c:pt idx="272">
                  <c:v>137.08800000000002</c:v>
                </c:pt>
                <c:pt idx="273">
                  <c:v>137.59200000000001</c:v>
                </c:pt>
                <c:pt idx="274">
                  <c:v>138.096</c:v>
                </c:pt>
                <c:pt idx="275">
                  <c:v>138.6</c:v>
                </c:pt>
                <c:pt idx="276">
                  <c:v>139.10399999999998</c:v>
                </c:pt>
                <c:pt idx="277">
                  <c:v>139.608</c:v>
                </c:pt>
                <c:pt idx="278">
                  <c:v>140.11200000000002</c:v>
                </c:pt>
                <c:pt idx="279">
                  <c:v>140.61600000000001</c:v>
                </c:pt>
                <c:pt idx="280">
                  <c:v>141.12000000000003</c:v>
                </c:pt>
                <c:pt idx="281">
                  <c:v>141.62400000000002</c:v>
                </c:pt>
                <c:pt idx="282">
                  <c:v>142.12800000000001</c:v>
                </c:pt>
                <c:pt idx="283">
                  <c:v>142.63200000000001</c:v>
                </c:pt>
                <c:pt idx="284">
                  <c:v>143.13600000000002</c:v>
                </c:pt>
                <c:pt idx="285">
                  <c:v>143.64000000000001</c:v>
                </c:pt>
                <c:pt idx="286">
                  <c:v>144.14400000000001</c:v>
                </c:pt>
                <c:pt idx="287">
                  <c:v>144.648</c:v>
                </c:pt>
                <c:pt idx="288">
                  <c:v>145.15199999999999</c:v>
                </c:pt>
                <c:pt idx="289">
                  <c:v>145.65600000000001</c:v>
                </c:pt>
                <c:pt idx="290">
                  <c:v>146.16000000000003</c:v>
                </c:pt>
                <c:pt idx="291">
                  <c:v>146.66400000000002</c:v>
                </c:pt>
                <c:pt idx="292">
                  <c:v>147.16800000000001</c:v>
                </c:pt>
                <c:pt idx="293">
                  <c:v>147.672</c:v>
                </c:pt>
                <c:pt idx="294">
                  <c:v>148.17599999999999</c:v>
                </c:pt>
                <c:pt idx="295">
                  <c:v>148.68</c:v>
                </c:pt>
                <c:pt idx="296">
                  <c:v>149.18400000000003</c:v>
                </c:pt>
                <c:pt idx="297">
                  <c:v>149.68800000000002</c:v>
                </c:pt>
                <c:pt idx="298">
                  <c:v>150.19200000000001</c:v>
                </c:pt>
                <c:pt idx="299">
                  <c:v>150.69600000000003</c:v>
                </c:pt>
                <c:pt idx="300">
                  <c:v>151.20000000000002</c:v>
                </c:pt>
                <c:pt idx="301">
                  <c:v>151.70400000000001</c:v>
                </c:pt>
                <c:pt idx="302">
                  <c:v>152.20800000000003</c:v>
                </c:pt>
                <c:pt idx="303">
                  <c:v>152.71200000000002</c:v>
                </c:pt>
                <c:pt idx="304">
                  <c:v>153.21600000000001</c:v>
                </c:pt>
                <c:pt idx="305">
                  <c:v>153.72</c:v>
                </c:pt>
                <c:pt idx="306">
                  <c:v>154.22399999999999</c:v>
                </c:pt>
                <c:pt idx="307">
                  <c:v>154.72800000000001</c:v>
                </c:pt>
                <c:pt idx="308">
                  <c:v>155.232</c:v>
                </c:pt>
                <c:pt idx="309">
                  <c:v>155.73600000000002</c:v>
                </c:pt>
                <c:pt idx="310">
                  <c:v>156.24</c:v>
                </c:pt>
                <c:pt idx="311">
                  <c:v>156.744</c:v>
                </c:pt>
                <c:pt idx="312">
                  <c:v>157.24799999999999</c:v>
                </c:pt>
                <c:pt idx="313">
                  <c:v>157.75200000000001</c:v>
                </c:pt>
                <c:pt idx="314">
                  <c:v>158.25600000000003</c:v>
                </c:pt>
                <c:pt idx="315">
                  <c:v>158.76000000000002</c:v>
                </c:pt>
                <c:pt idx="316">
                  <c:v>159.26400000000001</c:v>
                </c:pt>
                <c:pt idx="317">
                  <c:v>159.768</c:v>
                </c:pt>
                <c:pt idx="318">
                  <c:v>160.27200000000002</c:v>
                </c:pt>
                <c:pt idx="319">
                  <c:v>160.77600000000001</c:v>
                </c:pt>
                <c:pt idx="320">
                  <c:v>161.28000000000003</c:v>
                </c:pt>
                <c:pt idx="321">
                  <c:v>161.78400000000002</c:v>
                </c:pt>
                <c:pt idx="322">
                  <c:v>162.28800000000001</c:v>
                </c:pt>
                <c:pt idx="323">
                  <c:v>162.792</c:v>
                </c:pt>
                <c:pt idx="324">
                  <c:v>163.29599999999999</c:v>
                </c:pt>
                <c:pt idx="325">
                  <c:v>163.80000000000001</c:v>
                </c:pt>
                <c:pt idx="326">
                  <c:v>164.304</c:v>
                </c:pt>
                <c:pt idx="327">
                  <c:v>164.80799999999999</c:v>
                </c:pt>
                <c:pt idx="328">
                  <c:v>165.31200000000001</c:v>
                </c:pt>
                <c:pt idx="329">
                  <c:v>165.816</c:v>
                </c:pt>
                <c:pt idx="330">
                  <c:v>166.32</c:v>
                </c:pt>
                <c:pt idx="331">
                  <c:v>166.82400000000001</c:v>
                </c:pt>
                <c:pt idx="332">
                  <c:v>167.32800000000003</c:v>
                </c:pt>
                <c:pt idx="333">
                  <c:v>167.83200000000002</c:v>
                </c:pt>
                <c:pt idx="334">
                  <c:v>168.33600000000001</c:v>
                </c:pt>
                <c:pt idx="335">
                  <c:v>168.84</c:v>
                </c:pt>
                <c:pt idx="336">
                  <c:v>169.34399999999999</c:v>
                </c:pt>
                <c:pt idx="337">
                  <c:v>169.84800000000001</c:v>
                </c:pt>
                <c:pt idx="338">
                  <c:v>170.35200000000003</c:v>
                </c:pt>
                <c:pt idx="339">
                  <c:v>170.85600000000002</c:v>
                </c:pt>
                <c:pt idx="340">
                  <c:v>171.36</c:v>
                </c:pt>
                <c:pt idx="341">
                  <c:v>171.864</c:v>
                </c:pt>
                <c:pt idx="342">
                  <c:v>172.36799999999999</c:v>
                </c:pt>
                <c:pt idx="343">
                  <c:v>172.87200000000001</c:v>
                </c:pt>
                <c:pt idx="344">
                  <c:v>173.376</c:v>
                </c:pt>
                <c:pt idx="345">
                  <c:v>173.88</c:v>
                </c:pt>
                <c:pt idx="346">
                  <c:v>174.38399999999999</c:v>
                </c:pt>
                <c:pt idx="347">
                  <c:v>174.88800000000001</c:v>
                </c:pt>
                <c:pt idx="348">
                  <c:v>175.392</c:v>
                </c:pt>
                <c:pt idx="349">
                  <c:v>175.89600000000002</c:v>
                </c:pt>
                <c:pt idx="350">
                  <c:v>176.40000000000003</c:v>
                </c:pt>
                <c:pt idx="351">
                  <c:v>176.90400000000002</c:v>
                </c:pt>
                <c:pt idx="352">
                  <c:v>177.40800000000002</c:v>
                </c:pt>
                <c:pt idx="353">
                  <c:v>177.91200000000001</c:v>
                </c:pt>
                <c:pt idx="354">
                  <c:v>178.416</c:v>
                </c:pt>
                <c:pt idx="355">
                  <c:v>178.92000000000002</c:v>
                </c:pt>
                <c:pt idx="356">
                  <c:v>179.42400000000004</c:v>
                </c:pt>
                <c:pt idx="357">
                  <c:v>179.92800000000003</c:v>
                </c:pt>
                <c:pt idx="358">
                  <c:v>180.43200000000002</c:v>
                </c:pt>
                <c:pt idx="359">
                  <c:v>180.93600000000001</c:v>
                </c:pt>
                <c:pt idx="360">
                  <c:v>181.44</c:v>
                </c:pt>
                <c:pt idx="361">
                  <c:v>181.94400000000002</c:v>
                </c:pt>
                <c:pt idx="362">
                  <c:v>182.44800000000001</c:v>
                </c:pt>
                <c:pt idx="363">
                  <c:v>182.952</c:v>
                </c:pt>
                <c:pt idx="364">
                  <c:v>183.45599999999999</c:v>
                </c:pt>
                <c:pt idx="365">
                  <c:v>183.95999999999998</c:v>
                </c:pt>
                <c:pt idx="366">
                  <c:v>184.464</c:v>
                </c:pt>
                <c:pt idx="367">
                  <c:v>184.96800000000002</c:v>
                </c:pt>
                <c:pt idx="368">
                  <c:v>185.47200000000004</c:v>
                </c:pt>
                <c:pt idx="369">
                  <c:v>185.97600000000003</c:v>
                </c:pt>
                <c:pt idx="370">
                  <c:v>186.48000000000002</c:v>
                </c:pt>
                <c:pt idx="371">
                  <c:v>186.98400000000001</c:v>
                </c:pt>
                <c:pt idx="372">
                  <c:v>187.488</c:v>
                </c:pt>
                <c:pt idx="373">
                  <c:v>187.99200000000002</c:v>
                </c:pt>
                <c:pt idx="374">
                  <c:v>188.49600000000001</c:v>
                </c:pt>
                <c:pt idx="375">
                  <c:v>189.00000000000003</c:v>
                </c:pt>
                <c:pt idx="376">
                  <c:v>189.50400000000002</c:v>
                </c:pt>
                <c:pt idx="377">
                  <c:v>190.00800000000001</c:v>
                </c:pt>
                <c:pt idx="378">
                  <c:v>190.512</c:v>
                </c:pt>
                <c:pt idx="379">
                  <c:v>191.01600000000002</c:v>
                </c:pt>
                <c:pt idx="380">
                  <c:v>191.52</c:v>
                </c:pt>
                <c:pt idx="381">
                  <c:v>192.02400000000003</c:v>
                </c:pt>
                <c:pt idx="382">
                  <c:v>192.52799999999999</c:v>
                </c:pt>
                <c:pt idx="383">
                  <c:v>193.03200000000001</c:v>
                </c:pt>
                <c:pt idx="384">
                  <c:v>193.536</c:v>
                </c:pt>
                <c:pt idx="385">
                  <c:v>194.04000000000002</c:v>
                </c:pt>
                <c:pt idx="386">
                  <c:v>194.54400000000001</c:v>
                </c:pt>
                <c:pt idx="387">
                  <c:v>195.04800000000003</c:v>
                </c:pt>
                <c:pt idx="388">
                  <c:v>195.55199999999999</c:v>
                </c:pt>
                <c:pt idx="389">
                  <c:v>196.05600000000001</c:v>
                </c:pt>
                <c:pt idx="390">
                  <c:v>196.56000000000003</c:v>
                </c:pt>
                <c:pt idx="391">
                  <c:v>197.06400000000002</c:v>
                </c:pt>
                <c:pt idx="392">
                  <c:v>197.56800000000004</c:v>
                </c:pt>
                <c:pt idx="393">
                  <c:v>198.072</c:v>
                </c:pt>
                <c:pt idx="394">
                  <c:v>198.57600000000002</c:v>
                </c:pt>
                <c:pt idx="395">
                  <c:v>199.07999999999998</c:v>
                </c:pt>
                <c:pt idx="396">
                  <c:v>199.584</c:v>
                </c:pt>
                <c:pt idx="397">
                  <c:v>200.08799999999999</c:v>
                </c:pt>
                <c:pt idx="398">
                  <c:v>200.59200000000001</c:v>
                </c:pt>
                <c:pt idx="399">
                  <c:v>201.09600000000003</c:v>
                </c:pt>
                <c:pt idx="400">
                  <c:v>201.6</c:v>
                </c:pt>
              </c:numCache>
            </c:numRef>
          </c:xVal>
          <c:yVal>
            <c:numRef>
              <c:f>'evaluation #3'!$F$8:$F$408</c:f>
              <c:numCache>
                <c:formatCode>0.0</c:formatCode>
                <c:ptCount val="401"/>
                <c:pt idx="0">
                  <c:v>0.39917071695290979</c:v>
                </c:pt>
                <c:pt idx="1">
                  <c:v>0.40071489767613183</c:v>
                </c:pt>
                <c:pt idx="2">
                  <c:v>0.40410195467859589</c:v>
                </c:pt>
                <c:pt idx="3">
                  <c:v>0.38603031446936675</c:v>
                </c:pt>
                <c:pt idx="4">
                  <c:v>0.3460516738840092</c:v>
                </c:pt>
                <c:pt idx="5">
                  <c:v>0.34017997060518912</c:v>
                </c:pt>
                <c:pt idx="6">
                  <c:v>0.35413607196335073</c:v>
                </c:pt>
                <c:pt idx="7">
                  <c:v>0.3539343999405925</c:v>
                </c:pt>
                <c:pt idx="8">
                  <c:v>0.35173107317242813</c:v>
                </c:pt>
                <c:pt idx="9">
                  <c:v>0.45465165054548684</c:v>
                </c:pt>
                <c:pt idx="10">
                  <c:v>0.5157749429839672</c:v>
                </c:pt>
                <c:pt idx="11">
                  <c:v>0.45134989563956468</c:v>
                </c:pt>
                <c:pt idx="12">
                  <c:v>0.4233711214548232</c:v>
                </c:pt>
                <c:pt idx="13">
                  <c:v>0.42164776546518351</c:v>
                </c:pt>
                <c:pt idx="14">
                  <c:v>0.40942609110387385</c:v>
                </c:pt>
                <c:pt idx="15">
                  <c:v>0.41768064939225835</c:v>
                </c:pt>
                <c:pt idx="16">
                  <c:v>0.40915655450670207</c:v>
                </c:pt>
                <c:pt idx="17">
                  <c:v>0.40462812909875034</c:v>
                </c:pt>
                <c:pt idx="18">
                  <c:v>0.40436487071937577</c:v>
                </c:pt>
                <c:pt idx="19">
                  <c:v>0.40253161029512985</c:v>
                </c:pt>
                <c:pt idx="20">
                  <c:v>0.40436487071937577</c:v>
                </c:pt>
                <c:pt idx="21">
                  <c:v>0.39687663237272064</c:v>
                </c:pt>
                <c:pt idx="22">
                  <c:v>0.39738414724787752</c:v>
                </c:pt>
                <c:pt idx="23">
                  <c:v>0.39840308095876953</c:v>
                </c:pt>
                <c:pt idx="24">
                  <c:v>0.39994131679258715</c:v>
                </c:pt>
                <c:pt idx="25">
                  <c:v>0.39968411980429613</c:v>
                </c:pt>
                <c:pt idx="26">
                  <c:v>0.39865863136348972</c:v>
                </c:pt>
                <c:pt idx="27">
                  <c:v>0.39162495670805331</c:v>
                </c:pt>
                <c:pt idx="28">
                  <c:v>0.40331525392321899</c:v>
                </c:pt>
                <c:pt idx="29">
                  <c:v>0.40462812909875034</c:v>
                </c:pt>
                <c:pt idx="30">
                  <c:v>0.40123228295395769</c:v>
                </c:pt>
                <c:pt idx="31">
                  <c:v>0.39840308095876953</c:v>
                </c:pt>
                <c:pt idx="32">
                  <c:v>0.39865863136348972</c:v>
                </c:pt>
                <c:pt idx="33">
                  <c:v>0.39865863136348972</c:v>
                </c:pt>
                <c:pt idx="34">
                  <c:v>0.39536183606595454</c:v>
                </c:pt>
                <c:pt idx="35">
                  <c:v>0.39511049351282929</c:v>
                </c:pt>
                <c:pt idx="36">
                  <c:v>0.39637041217836766</c:v>
                </c:pt>
                <c:pt idx="37">
                  <c:v>0.39662336075027471</c:v>
                </c:pt>
                <c:pt idx="38">
                  <c:v>0.39865863136348972</c:v>
                </c:pt>
                <c:pt idx="39">
                  <c:v>0.39738414724787752</c:v>
                </c:pt>
                <c:pt idx="40">
                  <c:v>0.39460876590201938</c:v>
                </c:pt>
                <c:pt idx="41">
                  <c:v>0.39611778603931197</c:v>
                </c:pt>
                <c:pt idx="42">
                  <c:v>0.39687663237272064</c:v>
                </c:pt>
                <c:pt idx="43">
                  <c:v>0.39511049351282929</c:v>
                </c:pt>
                <c:pt idx="44">
                  <c:v>0.39360912368314149</c:v>
                </c:pt>
                <c:pt idx="45">
                  <c:v>0.39410831090404602</c:v>
                </c:pt>
                <c:pt idx="46">
                  <c:v>0.39435837962923892</c:v>
                </c:pt>
                <c:pt idx="47">
                  <c:v>0.39435837962923892</c:v>
                </c:pt>
                <c:pt idx="48">
                  <c:v>0.39286270941572726</c:v>
                </c:pt>
                <c:pt idx="49">
                  <c:v>0.39014990979013209</c:v>
                </c:pt>
                <c:pt idx="50">
                  <c:v>0.38747431813945166</c:v>
                </c:pt>
                <c:pt idx="51">
                  <c:v>0.38555136866977702</c:v>
                </c:pt>
                <c:pt idx="52">
                  <c:v>0.38651045167641818</c:v>
                </c:pt>
                <c:pt idx="53">
                  <c:v>0.38579069292096863</c:v>
                </c:pt>
                <c:pt idx="54">
                  <c:v>0.38579069292096863</c:v>
                </c:pt>
                <c:pt idx="55">
                  <c:v>0.3845970335988122</c:v>
                </c:pt>
                <c:pt idx="56">
                  <c:v>0.3827024669308377</c:v>
                </c:pt>
                <c:pt idx="57">
                  <c:v>0.38059326778669961</c:v>
                </c:pt>
                <c:pt idx="58">
                  <c:v>0.38199680780312262</c:v>
                </c:pt>
                <c:pt idx="59">
                  <c:v>0.38082647444588269</c:v>
                </c:pt>
                <c:pt idx="60">
                  <c:v>0.38627023386928555</c:v>
                </c:pt>
                <c:pt idx="61">
                  <c:v>0.38246695772041878</c:v>
                </c:pt>
                <c:pt idx="62">
                  <c:v>0.37171579323904336</c:v>
                </c:pt>
                <c:pt idx="63">
                  <c:v>0.37781690352321007</c:v>
                </c:pt>
                <c:pt idx="64">
                  <c:v>0.37827681454393214</c:v>
                </c:pt>
                <c:pt idx="65">
                  <c:v>0.37735810946914417</c:v>
                </c:pt>
                <c:pt idx="66">
                  <c:v>0.37781690352321007</c:v>
                </c:pt>
                <c:pt idx="67">
                  <c:v>0.37827681454393214</c:v>
                </c:pt>
                <c:pt idx="68">
                  <c:v>0.37644385602403424</c:v>
                </c:pt>
                <c:pt idx="69">
                  <c:v>0.37350288839884643</c:v>
                </c:pt>
                <c:pt idx="70">
                  <c:v>0.37530725017855104</c:v>
                </c:pt>
                <c:pt idx="71">
                  <c:v>0.37966329034555923</c:v>
                </c:pt>
                <c:pt idx="72">
                  <c:v>0.37758736712981811</c:v>
                </c:pt>
                <c:pt idx="73">
                  <c:v>0.37576106789339814</c:v>
                </c:pt>
                <c:pt idx="74">
                  <c:v>0.37305450557964021</c:v>
                </c:pt>
                <c:pt idx="75">
                  <c:v>0.37372748424274227</c:v>
                </c:pt>
                <c:pt idx="76">
                  <c:v>0.37193824434211881</c:v>
                </c:pt>
                <c:pt idx="77">
                  <c:v>0.37283071763388159</c:v>
                </c:pt>
                <c:pt idx="78">
                  <c:v>0.38152781233620653</c:v>
                </c:pt>
                <c:pt idx="79">
                  <c:v>0.5016213125873128</c:v>
                </c:pt>
                <c:pt idx="80">
                  <c:v>0.61964985672550399</c:v>
                </c:pt>
                <c:pt idx="81">
                  <c:v>0.57019156540888116</c:v>
                </c:pt>
                <c:pt idx="82">
                  <c:v>0.50365381385387387</c:v>
                </c:pt>
                <c:pt idx="83">
                  <c:v>0.44809575075391528</c:v>
                </c:pt>
                <c:pt idx="84">
                  <c:v>0.38435918756690202</c:v>
                </c:pt>
                <c:pt idx="85">
                  <c:v>0.33576920923591602</c:v>
                </c:pt>
                <c:pt idx="86">
                  <c:v>0.34857476516863739</c:v>
                </c:pt>
                <c:pt idx="87">
                  <c:v>0.36430762385444343</c:v>
                </c:pt>
                <c:pt idx="88">
                  <c:v>0.37735810946914417</c:v>
                </c:pt>
                <c:pt idx="89">
                  <c:v>0.38627023386928555</c:v>
                </c:pt>
                <c:pt idx="90">
                  <c:v>0.39187188291026515</c:v>
                </c:pt>
                <c:pt idx="91">
                  <c:v>0.39662336075027471</c:v>
                </c:pt>
                <c:pt idx="92">
                  <c:v>0.39968411980429613</c:v>
                </c:pt>
                <c:pt idx="93">
                  <c:v>0.40227107203603918</c:v>
                </c:pt>
                <c:pt idx="94">
                  <c:v>0.40462812909875034</c:v>
                </c:pt>
                <c:pt idx="95">
                  <c:v>0.40541996496782806</c:v>
                </c:pt>
                <c:pt idx="96">
                  <c:v>0.40808194766623801</c:v>
                </c:pt>
                <c:pt idx="97">
                  <c:v>0.40942609110387385</c:v>
                </c:pt>
                <c:pt idx="98">
                  <c:v>0.40969598305582106</c:v>
                </c:pt>
                <c:pt idx="99">
                  <c:v>0.41050779808169119</c:v>
                </c:pt>
                <c:pt idx="100">
                  <c:v>0.41077911850342397</c:v>
                </c:pt>
                <c:pt idx="101">
                  <c:v>0.41023683583873299</c:v>
                </c:pt>
                <c:pt idx="102">
                  <c:v>0.41023683583873299</c:v>
                </c:pt>
                <c:pt idx="103">
                  <c:v>0.40969598305582106</c:v>
                </c:pt>
                <c:pt idx="104">
                  <c:v>0.40942609110387385</c:v>
                </c:pt>
                <c:pt idx="105">
                  <c:v>0.40915655450670207</c:v>
                </c:pt>
                <c:pt idx="106">
                  <c:v>0.40888737256294766</c:v>
                </c:pt>
                <c:pt idx="107">
                  <c:v>0.40942609110387385</c:v>
                </c:pt>
                <c:pt idx="108">
                  <c:v>0.40888737256294766</c:v>
                </c:pt>
                <c:pt idx="109">
                  <c:v>0.40835006983947475</c:v>
                </c:pt>
                <c:pt idx="110">
                  <c:v>0.40835006983947475</c:v>
                </c:pt>
                <c:pt idx="111">
                  <c:v>0.40727968957777227</c:v>
                </c:pt>
                <c:pt idx="112">
                  <c:v>0.40462812909875034</c:v>
                </c:pt>
                <c:pt idx="113">
                  <c:v>0.40331525392321899</c:v>
                </c:pt>
                <c:pt idx="114">
                  <c:v>0.40123228295395769</c:v>
                </c:pt>
                <c:pt idx="115">
                  <c:v>0.39891450981750992</c:v>
                </c:pt>
                <c:pt idx="116">
                  <c:v>0.39763839174387744</c:v>
                </c:pt>
                <c:pt idx="117">
                  <c:v>0.39611778603931197</c:v>
                </c:pt>
                <c:pt idx="118">
                  <c:v>0.39460876590201938</c:v>
                </c:pt>
                <c:pt idx="119">
                  <c:v>0.39311119942800793</c:v>
                </c:pt>
                <c:pt idx="120">
                  <c:v>0.39236667064121244</c:v>
                </c:pt>
                <c:pt idx="121">
                  <c:v>0.39162495670805331</c:v>
                </c:pt>
                <c:pt idx="122">
                  <c:v>0.39064035593694563</c:v>
                </c:pt>
                <c:pt idx="123">
                  <c:v>0.39014990979013209</c:v>
                </c:pt>
                <c:pt idx="124">
                  <c:v>0.39039497882894508</c:v>
                </c:pt>
                <c:pt idx="125">
                  <c:v>0.38990514824070294</c:v>
                </c:pt>
                <c:pt idx="126">
                  <c:v>0.3884430039348003</c:v>
                </c:pt>
                <c:pt idx="127">
                  <c:v>0.38747431813945166</c:v>
                </c:pt>
                <c:pt idx="128">
                  <c:v>0.38747431813945166</c:v>
                </c:pt>
                <c:pt idx="129">
                  <c:v>0.38675096844784101</c:v>
                </c:pt>
                <c:pt idx="130">
                  <c:v>0.38651045167641818</c:v>
                </c:pt>
                <c:pt idx="131">
                  <c:v>0.38675096844784101</c:v>
                </c:pt>
                <c:pt idx="132">
                  <c:v>0.38675096844784101</c:v>
                </c:pt>
                <c:pt idx="133">
                  <c:v>0.38747431813945166</c:v>
                </c:pt>
                <c:pt idx="134">
                  <c:v>0.3884430039348003</c:v>
                </c:pt>
                <c:pt idx="135">
                  <c:v>0.38941654529804542</c:v>
                </c:pt>
                <c:pt idx="136">
                  <c:v>0.39211912069128108</c:v>
                </c:pt>
                <c:pt idx="137">
                  <c:v>0.39261453335166169</c:v>
                </c:pt>
                <c:pt idx="138">
                  <c:v>0.39410831090404602</c:v>
                </c:pt>
                <c:pt idx="139">
                  <c:v>0.39713022766497158</c:v>
                </c:pt>
                <c:pt idx="140">
                  <c:v>0.39865863136348972</c:v>
                </c:pt>
                <c:pt idx="141">
                  <c:v>0.40097342341656805</c:v>
                </c:pt>
                <c:pt idx="142">
                  <c:v>0.40279248625773195</c:v>
                </c:pt>
                <c:pt idx="143">
                  <c:v>0.40383938030908412</c:v>
                </c:pt>
                <c:pt idx="144">
                  <c:v>0.40331525392321899</c:v>
                </c:pt>
                <c:pt idx="145">
                  <c:v>0.40071489767613183</c:v>
                </c:pt>
                <c:pt idx="146">
                  <c:v>0.39840308095876953</c:v>
                </c:pt>
                <c:pt idx="147">
                  <c:v>0.39611778603931197</c:v>
                </c:pt>
                <c:pt idx="148">
                  <c:v>0.39637041217836766</c:v>
                </c:pt>
                <c:pt idx="149">
                  <c:v>0.39789296177700417</c:v>
                </c:pt>
                <c:pt idx="150">
                  <c:v>0.39336000398460791</c:v>
                </c:pt>
                <c:pt idx="151">
                  <c:v>0.39039497882894508</c:v>
                </c:pt>
                <c:pt idx="152">
                  <c:v>0.39187188291026515</c:v>
                </c:pt>
                <c:pt idx="153">
                  <c:v>0.39286270941572726</c:v>
                </c:pt>
                <c:pt idx="154">
                  <c:v>0.38129374619366901</c:v>
                </c:pt>
                <c:pt idx="155">
                  <c:v>0.35925364525761877</c:v>
                </c:pt>
                <c:pt idx="156">
                  <c:v>0.35842491712553665</c:v>
                </c:pt>
                <c:pt idx="157">
                  <c:v>0.35596151563326489</c:v>
                </c:pt>
                <c:pt idx="158">
                  <c:v>0.35272917496917172</c:v>
                </c:pt>
                <c:pt idx="159">
                  <c:v>0.34779451947156159</c:v>
                </c:pt>
                <c:pt idx="160">
                  <c:v>0.35272917496917172</c:v>
                </c:pt>
                <c:pt idx="161">
                  <c:v>0.36366811368969015</c:v>
                </c:pt>
                <c:pt idx="162">
                  <c:v>0.37327856233974804</c:v>
                </c:pt>
                <c:pt idx="163">
                  <c:v>0.3827024669308377</c:v>
                </c:pt>
                <c:pt idx="164">
                  <c:v>0.5660371642037163</c:v>
                </c:pt>
                <c:pt idx="165">
                  <c:v>0.51835596855352828</c:v>
                </c:pt>
                <c:pt idx="166">
                  <c:v>0.45299475677527734</c:v>
                </c:pt>
                <c:pt idx="167">
                  <c:v>0.39236667064121244</c:v>
                </c:pt>
                <c:pt idx="168">
                  <c:v>0.34509095296817349</c:v>
                </c:pt>
                <c:pt idx="169">
                  <c:v>0.30722135753617419</c:v>
                </c:pt>
                <c:pt idx="170">
                  <c:v>0.27920431549671182</c:v>
                </c:pt>
                <c:pt idx="171">
                  <c:v>0.25629229125595071</c:v>
                </c:pt>
                <c:pt idx="172">
                  <c:v>0.2402430638947354</c:v>
                </c:pt>
                <c:pt idx="173">
                  <c:v>0.22874818045479595</c:v>
                </c:pt>
                <c:pt idx="174">
                  <c:v>0.22000311727280725</c:v>
                </c:pt>
                <c:pt idx="175">
                  <c:v>0.21313745071868329</c:v>
                </c:pt>
                <c:pt idx="176">
                  <c:v>0.2063442251977691</c:v>
                </c:pt>
                <c:pt idx="177">
                  <c:v>0.20107046467022985</c:v>
                </c:pt>
                <c:pt idx="178">
                  <c:v>0.19768091803297727</c:v>
                </c:pt>
                <c:pt idx="179">
                  <c:v>0.19544302084769827</c:v>
                </c:pt>
                <c:pt idx="180">
                  <c:v>0.19391850430442448</c:v>
                </c:pt>
                <c:pt idx="181">
                  <c:v>0.19379756978349877</c:v>
                </c:pt>
                <c:pt idx="182">
                  <c:v>0.19379756978349877</c:v>
                </c:pt>
                <c:pt idx="183">
                  <c:v>0.19422150196740015</c:v>
                </c:pt>
                <c:pt idx="184">
                  <c:v>0.195136202918581</c:v>
                </c:pt>
                <c:pt idx="185">
                  <c:v>0.19575080513249779</c:v>
                </c:pt>
                <c:pt idx="186">
                  <c:v>0.196866900948901</c:v>
                </c:pt>
                <c:pt idx="187">
                  <c:v>0.19793274085849696</c:v>
                </c:pt>
                <c:pt idx="188">
                  <c:v>0.19850169476067725</c:v>
                </c:pt>
                <c:pt idx="189">
                  <c:v>0.19901018453271871</c:v>
                </c:pt>
                <c:pt idx="190">
                  <c:v>0.19977782266013516</c:v>
                </c:pt>
                <c:pt idx="191">
                  <c:v>0.20042205943104821</c:v>
                </c:pt>
                <c:pt idx="192">
                  <c:v>0.20107046467022985</c:v>
                </c:pt>
                <c:pt idx="193">
                  <c:v>0.20165762696160949</c:v>
                </c:pt>
                <c:pt idx="194">
                  <c:v>0.20205097733929794</c:v>
                </c:pt>
                <c:pt idx="195">
                  <c:v>0.20244586524289265</c:v>
                </c:pt>
                <c:pt idx="196">
                  <c:v>0.20284229970485657</c:v>
                </c:pt>
                <c:pt idx="197">
                  <c:v>0.20337330048942423</c:v>
                </c:pt>
                <c:pt idx="198">
                  <c:v>0.20397400928640647</c:v>
                </c:pt>
                <c:pt idx="199">
                  <c:v>0.20390708867968518</c:v>
                </c:pt>
                <c:pt idx="200">
                  <c:v>0.20397400928640647</c:v>
                </c:pt>
                <c:pt idx="201">
                  <c:v>0.20390708867968518</c:v>
                </c:pt>
                <c:pt idx="202">
                  <c:v>0.20384021196972138</c:v>
                </c:pt>
                <c:pt idx="203">
                  <c:v>0.204040973833119</c:v>
                </c:pt>
                <c:pt idx="204">
                  <c:v>0.20384021196972138</c:v>
                </c:pt>
                <c:pt idx="205">
                  <c:v>0.20257783777564553</c:v>
                </c:pt>
                <c:pt idx="206">
                  <c:v>0.19990633846757175</c:v>
                </c:pt>
                <c:pt idx="207">
                  <c:v>0.19538158009923937</c:v>
                </c:pt>
                <c:pt idx="208">
                  <c:v>0.19035491770158666</c:v>
                </c:pt>
                <c:pt idx="209">
                  <c:v>0.18552501680468075</c:v>
                </c:pt>
                <c:pt idx="210">
                  <c:v>0.1789029379089466</c:v>
                </c:pt>
                <c:pt idx="211">
                  <c:v>0.1715453508958544</c:v>
                </c:pt>
                <c:pt idx="212">
                  <c:v>0.16450736005708852</c:v>
                </c:pt>
                <c:pt idx="213">
                  <c:v>0.15927955056270646</c:v>
                </c:pt>
                <c:pt idx="214">
                  <c:v>0.15460418067056728</c:v>
                </c:pt>
                <c:pt idx="215">
                  <c:v>0.1499418109277878</c:v>
                </c:pt>
                <c:pt idx="216">
                  <c:v>0.14524627396487041</c:v>
                </c:pt>
                <c:pt idx="217">
                  <c:v>0.14163828766993627</c:v>
                </c:pt>
                <c:pt idx="218">
                  <c:v>0.13838984776122923</c:v>
                </c:pt>
                <c:pt idx="219">
                  <c:v>0.13716813204495265</c:v>
                </c:pt>
                <c:pt idx="220">
                  <c:v>0.13620618152436564</c:v>
                </c:pt>
                <c:pt idx="221">
                  <c:v>0.13502255187827078</c:v>
                </c:pt>
                <c:pt idx="222">
                  <c:v>0.13385931645394797</c:v>
                </c:pt>
                <c:pt idx="223">
                  <c:v>0.13362907037103428</c:v>
                </c:pt>
                <c:pt idx="224">
                  <c:v>0.13397473729158882</c:v>
                </c:pt>
                <c:pt idx="225">
                  <c:v>0.13406143362719594</c:v>
                </c:pt>
                <c:pt idx="226">
                  <c:v>0.13383049231173139</c:v>
                </c:pt>
                <c:pt idx="227">
                  <c:v>0.13337098847546791</c:v>
                </c:pt>
                <c:pt idx="228">
                  <c:v>0.13362907037103428</c:v>
                </c:pt>
                <c:pt idx="229">
                  <c:v>0.13458397711036824</c:v>
                </c:pt>
                <c:pt idx="230">
                  <c:v>0.13502255187827078</c:v>
                </c:pt>
                <c:pt idx="231">
                  <c:v>0.13496391016192844</c:v>
                </c:pt>
                <c:pt idx="232">
                  <c:v>0.13472985178748764</c:v>
                </c:pt>
                <c:pt idx="233">
                  <c:v>0.13481752848062484</c:v>
                </c:pt>
                <c:pt idx="234">
                  <c:v>0.13564138068434756</c:v>
                </c:pt>
                <c:pt idx="235">
                  <c:v>0.13605709419782847</c:v>
                </c:pt>
                <c:pt idx="236">
                  <c:v>0.13829746468528717</c:v>
                </c:pt>
                <c:pt idx="237">
                  <c:v>0.14032711815210669</c:v>
                </c:pt>
                <c:pt idx="238">
                  <c:v>0.14105964736624613</c:v>
                </c:pt>
                <c:pt idx="239">
                  <c:v>0.14376794038761981</c:v>
                </c:pt>
                <c:pt idx="240">
                  <c:v>0.14517841772849346</c:v>
                </c:pt>
                <c:pt idx="241">
                  <c:v>0.14603120448676704</c:v>
                </c:pt>
                <c:pt idx="242">
                  <c:v>0.14811935326398484</c:v>
                </c:pt>
                <c:pt idx="243">
                  <c:v>0.14925763839953904</c:v>
                </c:pt>
                <c:pt idx="244">
                  <c:v>0.15077845858701613</c:v>
                </c:pt>
                <c:pt idx="245">
                  <c:v>0.15244267998422381</c:v>
                </c:pt>
                <c:pt idx="246">
                  <c:v>0.15422054746791081</c:v>
                </c:pt>
                <c:pt idx="247">
                  <c:v>0.15726437406267219</c:v>
                </c:pt>
                <c:pt idx="248">
                  <c:v>0.16034798924037164</c:v>
                </c:pt>
                <c:pt idx="249">
                  <c:v>0.16130516644061263</c:v>
                </c:pt>
                <c:pt idx="250">
                  <c:v>0.16671373559433489</c:v>
                </c:pt>
                <c:pt idx="251">
                  <c:v>0.19206081776751557</c:v>
                </c:pt>
                <c:pt idx="252">
                  <c:v>1.0272872831333562</c:v>
                </c:pt>
                <c:pt idx="253">
                  <c:v>0.92762508402340371</c:v>
                </c:pt>
                <c:pt idx="254">
                  <c:v>0.81777474512589532</c:v>
                </c:pt>
                <c:pt idx="255">
                  <c:v>0.73551338023157464</c:v>
                </c:pt>
                <c:pt idx="256">
                  <c:v>0.6348404558689279</c:v>
                </c:pt>
                <c:pt idx="257">
                  <c:v>0.58302889896405297</c:v>
                </c:pt>
                <c:pt idx="258">
                  <c:v>0.50040966690473465</c:v>
                </c:pt>
                <c:pt idx="259">
                  <c:v>0.42803636797223177</c:v>
                </c:pt>
                <c:pt idx="260">
                  <c:v>0.36950583014011923</c:v>
                </c:pt>
                <c:pt idx="261">
                  <c:v>0.32020031236253504</c:v>
                </c:pt>
                <c:pt idx="262">
                  <c:v>0.28575117530835886</c:v>
                </c:pt>
                <c:pt idx="263">
                  <c:v>0.25523975617892419</c:v>
                </c:pt>
                <c:pt idx="264">
                  <c:v>0.2369457896666719</c:v>
                </c:pt>
                <c:pt idx="265">
                  <c:v>0.22102020138537715</c:v>
                </c:pt>
                <c:pt idx="266">
                  <c:v>0.21118206126254857</c:v>
                </c:pt>
                <c:pt idx="267">
                  <c:v>0.20786247702196672</c:v>
                </c:pt>
                <c:pt idx="268">
                  <c:v>0.2064127553290204</c:v>
                </c:pt>
                <c:pt idx="269">
                  <c:v>0.20648133099524268</c:v>
                </c:pt>
                <c:pt idx="270">
                  <c:v>0.2082804310642361</c:v>
                </c:pt>
                <c:pt idx="271">
                  <c:v>0.20975660016729006</c:v>
                </c:pt>
                <c:pt idx="272">
                  <c:v>0.21082388273259176</c:v>
                </c:pt>
                <c:pt idx="273">
                  <c:v>0.21498056253741973</c:v>
                </c:pt>
                <c:pt idx="274">
                  <c:v>0.21769135071652557</c:v>
                </c:pt>
                <c:pt idx="275">
                  <c:v>0.2210988282802136</c:v>
                </c:pt>
                <c:pt idx="276">
                  <c:v>0.22477714513406166</c:v>
                </c:pt>
                <c:pt idx="277">
                  <c:v>0.22841190970072783</c:v>
                </c:pt>
                <c:pt idx="278">
                  <c:v>0.23515278331278108</c:v>
                </c:pt>
                <c:pt idx="279">
                  <c:v>0.24155025507022171</c:v>
                </c:pt>
                <c:pt idx="280">
                  <c:v>0.24910172597021263</c:v>
                </c:pt>
                <c:pt idx="281">
                  <c:v>0.25756684885854975</c:v>
                </c:pt>
                <c:pt idx="282">
                  <c:v>0.26731561561104533</c:v>
                </c:pt>
                <c:pt idx="283">
                  <c:v>0.2758583250313717</c:v>
                </c:pt>
                <c:pt idx="284">
                  <c:v>0.28893947294080913</c:v>
                </c:pt>
                <c:pt idx="285">
                  <c:v>0.29923389807206574</c:v>
                </c:pt>
                <c:pt idx="286">
                  <c:v>0.31516673747245466</c:v>
                </c:pt>
                <c:pt idx="287">
                  <c:v>0.32797298485260185</c:v>
                </c:pt>
                <c:pt idx="288">
                  <c:v>0.34413555165873783</c:v>
                </c:pt>
                <c:pt idx="289">
                  <c:v>0.3573943681976311</c:v>
                </c:pt>
                <c:pt idx="290">
                  <c:v>0.37193824434211881</c:v>
                </c:pt>
                <c:pt idx="291">
                  <c:v>0.38795805636434488</c:v>
                </c:pt>
                <c:pt idx="292">
                  <c:v>0.40123228295395769</c:v>
                </c:pt>
                <c:pt idx="293">
                  <c:v>0.41908887814948109</c:v>
                </c:pt>
                <c:pt idx="294">
                  <c:v>0.43130382116285948</c:v>
                </c:pt>
                <c:pt idx="295">
                  <c:v>0.45233537576104837</c:v>
                </c:pt>
                <c:pt idx="296">
                  <c:v>0.47155448125620669</c:v>
                </c:pt>
                <c:pt idx="297">
                  <c:v>0.49760512913985627</c:v>
                </c:pt>
                <c:pt idx="298">
                  <c:v>0.52009105129345656</c:v>
                </c:pt>
                <c:pt idx="299">
                  <c:v>0.55840863099342364</c:v>
                </c:pt>
                <c:pt idx="300">
                  <c:v>0.58855000596181872</c:v>
                </c:pt>
                <c:pt idx="301">
                  <c:v>0.62842144215943418</c:v>
                </c:pt>
                <c:pt idx="302">
                  <c:v>0.66258934573100259</c:v>
                </c:pt>
                <c:pt idx="303">
                  <c:v>0.68750974147752264</c:v>
                </c:pt>
                <c:pt idx="304">
                  <c:v>0.72521447642436454</c:v>
                </c:pt>
                <c:pt idx="305">
                  <c:v>0.76072069314036783</c:v>
                </c:pt>
                <c:pt idx="306">
                  <c:v>0.77398356948403546</c:v>
                </c:pt>
                <c:pt idx="307">
                  <c:v>0.81136919881942626</c:v>
                </c:pt>
                <c:pt idx="308">
                  <c:v>0.85962490497327881</c:v>
                </c:pt>
                <c:pt idx="309">
                  <c:v>0.89425727524558341</c:v>
                </c:pt>
                <c:pt idx="310">
                  <c:v>0.93179731078812655</c:v>
                </c:pt>
                <c:pt idx="311">
                  <c:v>0.96657668164180488</c:v>
                </c:pt>
                <c:pt idx="312">
                  <c:v>1.0188668955666893</c:v>
                </c:pt>
                <c:pt idx="313">
                  <c:v>1.0516223456779703</c:v>
                </c:pt>
                <c:pt idx="314">
                  <c:v>1.1078588347516587</c:v>
                </c:pt>
                <c:pt idx="315">
                  <c:v>1.1638741690930348</c:v>
                </c:pt>
                <c:pt idx="316">
                  <c:v>1.2138843872962508</c:v>
                </c:pt>
                <c:pt idx="317">
                  <c:v>1.2814614562797537</c:v>
                </c:pt>
                <c:pt idx="318">
                  <c:v>1.3365780780552268</c:v>
                </c:pt>
                <c:pt idx="319">
                  <c:v>1.3966490029116414</c:v>
                </c:pt>
                <c:pt idx="320">
                  <c:v>1.378068306642307</c:v>
                </c:pt>
                <c:pt idx="321">
                  <c:v>1.5814473442638182</c:v>
                </c:pt>
                <c:pt idx="322">
                  <c:v>1.6662434485138888</c:v>
                </c:pt>
                <c:pt idx="323">
                  <c:v>1.7656500178854559</c:v>
                </c:pt>
                <c:pt idx="324">
                  <c:v>1.88908451761605</c:v>
                </c:pt>
                <c:pt idx="325">
                  <c:v>2.1357690937995892</c:v>
                </c:pt>
                <c:pt idx="326">
                  <c:v>2.243714102150471</c:v>
                </c:pt>
                <c:pt idx="327">
                  <c:v>2.3812597942363234</c:v>
                </c:pt>
                <c:pt idx="328">
                  <c:v>2.6905143129683133</c:v>
                </c:pt>
                <c:pt idx="329">
                  <c:v>2.8907386339333976</c:v>
                </c:pt>
                <c:pt idx="330">
                  <c:v>3.1389333651296996</c:v>
                </c:pt>
                <c:pt idx="331">
                  <c:v>3.359507061057732</c:v>
                </c:pt>
                <c:pt idx="332">
                  <c:v>3.5313000357709119</c:v>
                </c:pt>
                <c:pt idx="333">
                  <c:v>3.6994571803314313</c:v>
                </c:pt>
                <c:pt idx="334">
                  <c:v>3.8603031446936673</c:v>
                </c:pt>
                <c:pt idx="335">
                  <c:v>4.3768225795470457</c:v>
                </c:pt>
                <c:pt idx="336">
                  <c:v>4.3160333770533361</c:v>
                </c:pt>
                <c:pt idx="337">
                  <c:v>4.4393486163977176</c:v>
                </c:pt>
                <c:pt idx="338">
                  <c:v>4.5036870021426116</c:v>
                </c:pt>
                <c:pt idx="339">
                  <c:v>4.8937701283124451</c:v>
                </c:pt>
                <c:pt idx="340">
                  <c:v>6.4740500655800055</c:v>
                </c:pt>
                <c:pt idx="341">
                  <c:v>5.2227630781149621</c:v>
                </c:pt>
                <c:pt idx="342">
                  <c:v>5.5000779318201811</c:v>
                </c:pt>
                <c:pt idx="343">
                  <c:v>5.7019156540888121</c:v>
                </c:pt>
                <c:pt idx="344">
                  <c:v>6.093223591134123</c:v>
                </c:pt>
                <c:pt idx="345">
                  <c:v>6.5421979610071626</c:v>
                </c:pt>
                <c:pt idx="346">
                  <c:v>6.611795811656175</c:v>
                </c:pt>
                <c:pt idx="347">
                  <c:v>7.1437793827089715</c:v>
                </c:pt>
                <c:pt idx="348">
                  <c:v>6.6828903902761336</c:v>
                </c:pt>
                <c:pt idx="349">
                  <c:v>7.3989143606628627</c:v>
                </c:pt>
                <c:pt idx="350">
                  <c:v>7.8672000796921573</c:v>
                </c:pt>
                <c:pt idx="351">
                  <c:v>7.8672000796921573</c:v>
                </c:pt>
                <c:pt idx="352">
                  <c:v>7.7688600786960063</c:v>
                </c:pt>
                <c:pt idx="353">
                  <c:v>7.9680616191753915</c:v>
                </c:pt>
                <c:pt idx="354">
                  <c:v>7.9680616191753915</c:v>
                </c:pt>
                <c:pt idx="355">
                  <c:v>7.8672000796921573</c:v>
                </c:pt>
                <c:pt idx="356">
                  <c:v>8.6320667541066722</c:v>
                </c:pt>
                <c:pt idx="357">
                  <c:v>8.2867840839424076</c:v>
                </c:pt>
                <c:pt idx="358">
                  <c:v>8.8786972327954352</c:v>
                </c:pt>
                <c:pt idx="359">
                  <c:v>9.1398353867011846</c:v>
                </c:pt>
                <c:pt idx="360">
                  <c:v>8.7536451590940914</c:v>
                </c:pt>
                <c:pt idx="361">
                  <c:v>9.1398353867011846</c:v>
                </c:pt>
                <c:pt idx="362">
                  <c:v>10.024335585414201</c:v>
                </c:pt>
                <c:pt idx="363">
                  <c:v>10.188668955666893</c:v>
                </c:pt>
                <c:pt idx="364">
                  <c:v>9.5616739430104687</c:v>
                </c:pt>
                <c:pt idx="365">
                  <c:v>10.358480104928008</c:v>
                </c:pt>
                <c:pt idx="366">
                  <c:v>9.7110750983700065</c:v>
                </c:pt>
                <c:pt idx="367">
                  <c:v>10.903663268345271</c:v>
                </c:pt>
                <c:pt idx="368">
                  <c:v>10.715669074063456</c:v>
                </c:pt>
                <c:pt idx="369">
                  <c:v>10.534047564333568</c:v>
                </c:pt>
                <c:pt idx="370">
                  <c:v>10.358480104928008</c:v>
                </c:pt>
                <c:pt idx="371">
                  <c:v>10.903663268345271</c:v>
                </c:pt>
                <c:pt idx="372">
                  <c:v>11.098371540994295</c:v>
                </c:pt>
                <c:pt idx="373">
                  <c:v>10.534047564333568</c:v>
                </c:pt>
                <c:pt idx="374">
                  <c:v>12.186447182268246</c:v>
                </c:pt>
                <c:pt idx="375">
                  <c:v>11.726581250861896</c:v>
                </c:pt>
                <c:pt idx="376">
                  <c:v>11.509422338808896</c:v>
                </c:pt>
                <c:pt idx="377">
                  <c:v>11.300160114466918</c:v>
                </c:pt>
                <c:pt idx="378">
                  <c:v>11.098371540994295</c:v>
                </c:pt>
                <c:pt idx="379">
                  <c:v>10.534047564333568</c:v>
                </c:pt>
                <c:pt idx="380">
                  <c:v>11.509422338808896</c:v>
                </c:pt>
                <c:pt idx="381">
                  <c:v>11.726581250861896</c:v>
                </c:pt>
                <c:pt idx="382">
                  <c:v>11.300160114466918</c:v>
                </c:pt>
                <c:pt idx="383">
                  <c:v>12.683853189707765</c:v>
                </c:pt>
                <c:pt idx="384">
                  <c:v>12.186447182268246</c:v>
                </c:pt>
                <c:pt idx="385">
                  <c:v>11.726581250861896</c:v>
                </c:pt>
                <c:pt idx="386">
                  <c:v>12.948100131160011</c:v>
                </c:pt>
                <c:pt idx="387">
                  <c:v>11.952092428763086</c:v>
                </c:pt>
                <c:pt idx="388">
                  <c:v>11.952092428763086</c:v>
                </c:pt>
                <c:pt idx="389">
                  <c:v>12.186447182268246</c:v>
                </c:pt>
                <c:pt idx="390">
                  <c:v>11.509422338808896</c:v>
                </c:pt>
                <c:pt idx="391">
                  <c:v>12.43017612591361</c:v>
                </c:pt>
                <c:pt idx="392">
                  <c:v>14.125200143083648</c:v>
                </c:pt>
                <c:pt idx="393">
                  <c:v>13.22359162331235</c:v>
                </c:pt>
                <c:pt idx="394">
                  <c:v>12.43017612591361</c:v>
                </c:pt>
                <c:pt idx="395">
                  <c:v>12.186447182268246</c:v>
                </c:pt>
                <c:pt idx="396">
                  <c:v>12.948100131160011</c:v>
                </c:pt>
                <c:pt idx="397">
                  <c:v>13.811306806570679</c:v>
                </c:pt>
                <c:pt idx="398">
                  <c:v>13.22359162331235</c:v>
                </c:pt>
                <c:pt idx="399">
                  <c:v>12.683853189707765</c:v>
                </c:pt>
                <c:pt idx="400">
                  <c:v>13.511061006427838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6B-FF48-AACA-6FA13A26E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'evaluation #3'!$I$8:$I$408</c:f>
              <c:numCache>
                <c:formatCode>0</c:formatCode>
                <c:ptCount val="401"/>
                <c:pt idx="0">
                  <c:v>0</c:v>
                </c:pt>
                <c:pt idx="1">
                  <c:v>0.504</c:v>
                </c:pt>
                <c:pt idx="2">
                  <c:v>1.008</c:v>
                </c:pt>
                <c:pt idx="3">
                  <c:v>1.512</c:v>
                </c:pt>
                <c:pt idx="4">
                  <c:v>2.016</c:v>
                </c:pt>
                <c:pt idx="5">
                  <c:v>2.5200000000000005</c:v>
                </c:pt>
                <c:pt idx="6">
                  <c:v>3.024</c:v>
                </c:pt>
                <c:pt idx="7">
                  <c:v>3.528</c:v>
                </c:pt>
                <c:pt idx="8">
                  <c:v>4.032</c:v>
                </c:pt>
                <c:pt idx="9">
                  <c:v>4.5359999999999996</c:v>
                </c:pt>
                <c:pt idx="10">
                  <c:v>5.0400000000000009</c:v>
                </c:pt>
                <c:pt idx="11">
                  <c:v>5.5440000000000005</c:v>
                </c:pt>
                <c:pt idx="12">
                  <c:v>6.048</c:v>
                </c:pt>
                <c:pt idx="13">
                  <c:v>6.5520000000000014</c:v>
                </c:pt>
                <c:pt idx="14">
                  <c:v>7.056</c:v>
                </c:pt>
                <c:pt idx="15">
                  <c:v>7.56</c:v>
                </c:pt>
                <c:pt idx="16">
                  <c:v>8.0640000000000001</c:v>
                </c:pt>
                <c:pt idx="17">
                  <c:v>8.5680000000000014</c:v>
                </c:pt>
                <c:pt idx="18">
                  <c:v>9.0719999999999992</c:v>
                </c:pt>
                <c:pt idx="19">
                  <c:v>9.5760000000000005</c:v>
                </c:pt>
                <c:pt idx="20">
                  <c:v>10.080000000000002</c:v>
                </c:pt>
                <c:pt idx="21">
                  <c:v>10.584</c:v>
                </c:pt>
                <c:pt idx="22">
                  <c:v>11.088000000000001</c:v>
                </c:pt>
                <c:pt idx="23">
                  <c:v>11.592000000000002</c:v>
                </c:pt>
                <c:pt idx="24">
                  <c:v>12.096</c:v>
                </c:pt>
                <c:pt idx="25">
                  <c:v>12.6</c:v>
                </c:pt>
                <c:pt idx="26">
                  <c:v>13.104000000000003</c:v>
                </c:pt>
                <c:pt idx="27">
                  <c:v>13.608000000000001</c:v>
                </c:pt>
                <c:pt idx="28">
                  <c:v>14.112</c:v>
                </c:pt>
                <c:pt idx="29">
                  <c:v>14.616</c:v>
                </c:pt>
                <c:pt idx="30">
                  <c:v>15.12</c:v>
                </c:pt>
                <c:pt idx="31">
                  <c:v>15.624000000000001</c:v>
                </c:pt>
                <c:pt idx="32">
                  <c:v>16.128</c:v>
                </c:pt>
                <c:pt idx="33">
                  <c:v>16.632000000000001</c:v>
                </c:pt>
                <c:pt idx="34">
                  <c:v>17.136000000000003</c:v>
                </c:pt>
                <c:pt idx="35">
                  <c:v>17.640000000000004</c:v>
                </c:pt>
                <c:pt idx="36">
                  <c:v>18.143999999999998</c:v>
                </c:pt>
                <c:pt idx="37">
                  <c:v>18.648000000000003</c:v>
                </c:pt>
                <c:pt idx="38">
                  <c:v>19.152000000000001</c:v>
                </c:pt>
                <c:pt idx="39">
                  <c:v>19.655999999999999</c:v>
                </c:pt>
                <c:pt idx="40">
                  <c:v>20.160000000000004</c:v>
                </c:pt>
                <c:pt idx="41">
                  <c:v>20.664000000000001</c:v>
                </c:pt>
                <c:pt idx="42">
                  <c:v>21.167999999999999</c:v>
                </c:pt>
                <c:pt idx="43">
                  <c:v>21.672000000000001</c:v>
                </c:pt>
                <c:pt idx="44">
                  <c:v>22.176000000000002</c:v>
                </c:pt>
                <c:pt idx="45">
                  <c:v>22.68</c:v>
                </c:pt>
                <c:pt idx="46">
                  <c:v>23.184000000000005</c:v>
                </c:pt>
                <c:pt idx="47">
                  <c:v>23.688000000000002</c:v>
                </c:pt>
                <c:pt idx="48">
                  <c:v>24.192</c:v>
                </c:pt>
                <c:pt idx="49">
                  <c:v>24.696000000000005</c:v>
                </c:pt>
                <c:pt idx="50">
                  <c:v>25.2</c:v>
                </c:pt>
                <c:pt idx="51">
                  <c:v>25.704000000000001</c:v>
                </c:pt>
                <c:pt idx="52">
                  <c:v>26.208000000000006</c:v>
                </c:pt>
                <c:pt idx="53">
                  <c:v>26.712</c:v>
                </c:pt>
                <c:pt idx="54">
                  <c:v>27.216000000000001</c:v>
                </c:pt>
                <c:pt idx="55">
                  <c:v>27.72</c:v>
                </c:pt>
                <c:pt idx="56">
                  <c:v>28.224</c:v>
                </c:pt>
                <c:pt idx="57">
                  <c:v>28.728000000000002</c:v>
                </c:pt>
                <c:pt idx="58">
                  <c:v>29.231999999999999</c:v>
                </c:pt>
                <c:pt idx="59">
                  <c:v>29.736000000000001</c:v>
                </c:pt>
                <c:pt idx="60">
                  <c:v>30.24</c:v>
                </c:pt>
                <c:pt idx="61">
                  <c:v>30.744000000000007</c:v>
                </c:pt>
                <c:pt idx="62">
                  <c:v>31.248000000000001</c:v>
                </c:pt>
                <c:pt idx="63">
                  <c:v>31.752000000000002</c:v>
                </c:pt>
                <c:pt idx="64">
                  <c:v>32.256</c:v>
                </c:pt>
                <c:pt idx="65">
                  <c:v>32.760000000000005</c:v>
                </c:pt>
                <c:pt idx="66">
                  <c:v>33.264000000000003</c:v>
                </c:pt>
                <c:pt idx="67">
                  <c:v>33.768000000000001</c:v>
                </c:pt>
                <c:pt idx="68">
                  <c:v>34.272000000000006</c:v>
                </c:pt>
                <c:pt idx="69">
                  <c:v>34.775999999999996</c:v>
                </c:pt>
                <c:pt idx="70">
                  <c:v>35.280000000000008</c:v>
                </c:pt>
                <c:pt idx="71">
                  <c:v>35.784000000000006</c:v>
                </c:pt>
                <c:pt idx="72">
                  <c:v>36.287999999999997</c:v>
                </c:pt>
                <c:pt idx="73">
                  <c:v>36.792000000000002</c:v>
                </c:pt>
                <c:pt idx="74">
                  <c:v>37.296000000000006</c:v>
                </c:pt>
                <c:pt idx="75">
                  <c:v>37.800000000000004</c:v>
                </c:pt>
                <c:pt idx="76">
                  <c:v>38.304000000000002</c:v>
                </c:pt>
                <c:pt idx="77">
                  <c:v>38.808</c:v>
                </c:pt>
                <c:pt idx="78">
                  <c:v>39.311999999999998</c:v>
                </c:pt>
                <c:pt idx="79">
                  <c:v>39.816000000000003</c:v>
                </c:pt>
                <c:pt idx="80">
                  <c:v>40.320000000000007</c:v>
                </c:pt>
                <c:pt idx="81">
                  <c:v>40.823999999999998</c:v>
                </c:pt>
                <c:pt idx="82">
                  <c:v>41.328000000000003</c:v>
                </c:pt>
                <c:pt idx="83">
                  <c:v>41.832000000000008</c:v>
                </c:pt>
                <c:pt idx="84">
                  <c:v>42.335999999999999</c:v>
                </c:pt>
                <c:pt idx="85">
                  <c:v>42.84</c:v>
                </c:pt>
                <c:pt idx="86">
                  <c:v>43.344000000000001</c:v>
                </c:pt>
                <c:pt idx="87">
                  <c:v>43.847999999999999</c:v>
                </c:pt>
                <c:pt idx="88">
                  <c:v>44.352000000000004</c:v>
                </c:pt>
                <c:pt idx="89">
                  <c:v>44.856000000000009</c:v>
                </c:pt>
                <c:pt idx="90">
                  <c:v>45.36</c:v>
                </c:pt>
                <c:pt idx="91">
                  <c:v>45.863999999999997</c:v>
                </c:pt>
                <c:pt idx="92">
                  <c:v>46.368000000000009</c:v>
                </c:pt>
                <c:pt idx="93">
                  <c:v>46.872</c:v>
                </c:pt>
                <c:pt idx="94">
                  <c:v>47.376000000000005</c:v>
                </c:pt>
                <c:pt idx="95">
                  <c:v>47.88</c:v>
                </c:pt>
                <c:pt idx="96">
                  <c:v>48.384</c:v>
                </c:pt>
                <c:pt idx="97">
                  <c:v>48.887999999999998</c:v>
                </c:pt>
                <c:pt idx="98">
                  <c:v>49.39200000000001</c:v>
                </c:pt>
                <c:pt idx="99">
                  <c:v>49.896000000000001</c:v>
                </c:pt>
                <c:pt idx="100">
                  <c:v>50.4</c:v>
                </c:pt>
                <c:pt idx="101">
                  <c:v>50.904000000000003</c:v>
                </c:pt>
                <c:pt idx="102">
                  <c:v>51.408000000000001</c:v>
                </c:pt>
                <c:pt idx="103">
                  <c:v>51.912000000000013</c:v>
                </c:pt>
                <c:pt idx="104">
                  <c:v>52.416000000000011</c:v>
                </c:pt>
                <c:pt idx="105">
                  <c:v>52.92</c:v>
                </c:pt>
                <c:pt idx="106">
                  <c:v>53.423999999999999</c:v>
                </c:pt>
                <c:pt idx="107">
                  <c:v>53.928000000000011</c:v>
                </c:pt>
                <c:pt idx="108">
                  <c:v>54.432000000000002</c:v>
                </c:pt>
                <c:pt idx="109">
                  <c:v>54.936</c:v>
                </c:pt>
                <c:pt idx="110">
                  <c:v>55.44</c:v>
                </c:pt>
                <c:pt idx="111">
                  <c:v>55.943999999999996</c:v>
                </c:pt>
                <c:pt idx="112">
                  <c:v>56.448</c:v>
                </c:pt>
                <c:pt idx="113">
                  <c:v>56.952000000000012</c:v>
                </c:pt>
                <c:pt idx="114">
                  <c:v>57.456000000000003</c:v>
                </c:pt>
                <c:pt idx="115">
                  <c:v>57.96</c:v>
                </c:pt>
                <c:pt idx="116">
                  <c:v>58.463999999999999</c:v>
                </c:pt>
                <c:pt idx="117">
                  <c:v>58.968000000000004</c:v>
                </c:pt>
                <c:pt idx="118">
                  <c:v>59.472000000000001</c:v>
                </c:pt>
                <c:pt idx="119">
                  <c:v>59.975999999999999</c:v>
                </c:pt>
                <c:pt idx="120">
                  <c:v>60.48</c:v>
                </c:pt>
                <c:pt idx="121">
                  <c:v>60.984000000000016</c:v>
                </c:pt>
                <c:pt idx="122">
                  <c:v>61.488000000000014</c:v>
                </c:pt>
                <c:pt idx="123">
                  <c:v>61.992000000000004</c:v>
                </c:pt>
                <c:pt idx="124">
                  <c:v>62.496000000000002</c:v>
                </c:pt>
                <c:pt idx="125">
                  <c:v>63</c:v>
                </c:pt>
                <c:pt idx="126">
                  <c:v>63.504000000000005</c:v>
                </c:pt>
                <c:pt idx="127">
                  <c:v>64.00800000000001</c:v>
                </c:pt>
                <c:pt idx="128">
                  <c:v>64.512</c:v>
                </c:pt>
                <c:pt idx="129">
                  <c:v>65.015999999999991</c:v>
                </c:pt>
                <c:pt idx="130">
                  <c:v>65.52000000000001</c:v>
                </c:pt>
                <c:pt idx="131">
                  <c:v>66.024000000000015</c:v>
                </c:pt>
                <c:pt idx="132">
                  <c:v>66.528000000000006</c:v>
                </c:pt>
                <c:pt idx="133">
                  <c:v>67.032000000000011</c:v>
                </c:pt>
                <c:pt idx="134">
                  <c:v>67.536000000000001</c:v>
                </c:pt>
                <c:pt idx="135">
                  <c:v>68.039999999999992</c:v>
                </c:pt>
                <c:pt idx="136">
                  <c:v>68.544000000000011</c:v>
                </c:pt>
                <c:pt idx="137">
                  <c:v>69.048000000000002</c:v>
                </c:pt>
                <c:pt idx="138">
                  <c:v>69.551999999999992</c:v>
                </c:pt>
                <c:pt idx="139">
                  <c:v>70.056000000000012</c:v>
                </c:pt>
                <c:pt idx="140">
                  <c:v>70.560000000000016</c:v>
                </c:pt>
                <c:pt idx="141">
                  <c:v>71.064000000000007</c:v>
                </c:pt>
                <c:pt idx="142">
                  <c:v>71.568000000000012</c:v>
                </c:pt>
                <c:pt idx="143">
                  <c:v>72.072000000000003</c:v>
                </c:pt>
                <c:pt idx="144">
                  <c:v>72.575999999999993</c:v>
                </c:pt>
                <c:pt idx="145">
                  <c:v>73.080000000000013</c:v>
                </c:pt>
                <c:pt idx="146">
                  <c:v>73.584000000000003</c:v>
                </c:pt>
                <c:pt idx="147">
                  <c:v>74.087999999999994</c:v>
                </c:pt>
                <c:pt idx="148">
                  <c:v>74.592000000000013</c:v>
                </c:pt>
                <c:pt idx="149">
                  <c:v>75.096000000000004</c:v>
                </c:pt>
                <c:pt idx="150">
                  <c:v>75.600000000000009</c:v>
                </c:pt>
                <c:pt idx="151">
                  <c:v>76.104000000000013</c:v>
                </c:pt>
                <c:pt idx="152">
                  <c:v>76.608000000000004</c:v>
                </c:pt>
                <c:pt idx="153">
                  <c:v>77.111999999999995</c:v>
                </c:pt>
                <c:pt idx="154">
                  <c:v>77.616</c:v>
                </c:pt>
                <c:pt idx="155">
                  <c:v>78.12</c:v>
                </c:pt>
                <c:pt idx="156">
                  <c:v>78.623999999999995</c:v>
                </c:pt>
                <c:pt idx="157">
                  <c:v>79.128000000000014</c:v>
                </c:pt>
                <c:pt idx="158">
                  <c:v>79.632000000000005</c:v>
                </c:pt>
                <c:pt idx="159">
                  <c:v>80.13600000000001</c:v>
                </c:pt>
                <c:pt idx="160">
                  <c:v>80.640000000000015</c:v>
                </c:pt>
                <c:pt idx="161">
                  <c:v>81.144000000000005</c:v>
                </c:pt>
                <c:pt idx="162">
                  <c:v>81.647999999999996</c:v>
                </c:pt>
                <c:pt idx="163">
                  <c:v>82.152000000000001</c:v>
                </c:pt>
                <c:pt idx="164">
                  <c:v>82.656000000000006</c:v>
                </c:pt>
                <c:pt idx="165">
                  <c:v>83.16</c:v>
                </c:pt>
                <c:pt idx="166">
                  <c:v>83.664000000000016</c:v>
                </c:pt>
                <c:pt idx="167">
                  <c:v>84.168000000000006</c:v>
                </c:pt>
                <c:pt idx="168">
                  <c:v>84.671999999999997</c:v>
                </c:pt>
                <c:pt idx="169">
                  <c:v>85.176000000000016</c:v>
                </c:pt>
                <c:pt idx="170">
                  <c:v>85.68</c:v>
                </c:pt>
                <c:pt idx="171">
                  <c:v>86.183999999999997</c:v>
                </c:pt>
                <c:pt idx="172">
                  <c:v>86.688000000000002</c:v>
                </c:pt>
                <c:pt idx="173">
                  <c:v>87.191999999999993</c:v>
                </c:pt>
                <c:pt idx="174">
                  <c:v>87.695999999999998</c:v>
                </c:pt>
                <c:pt idx="175">
                  <c:v>88.200000000000017</c:v>
                </c:pt>
                <c:pt idx="176">
                  <c:v>88.704000000000008</c:v>
                </c:pt>
                <c:pt idx="177">
                  <c:v>89.207999999999998</c:v>
                </c:pt>
                <c:pt idx="178">
                  <c:v>89.712000000000018</c:v>
                </c:pt>
                <c:pt idx="179">
                  <c:v>90.216000000000008</c:v>
                </c:pt>
                <c:pt idx="180">
                  <c:v>90.72</c:v>
                </c:pt>
                <c:pt idx="181">
                  <c:v>91.224000000000004</c:v>
                </c:pt>
                <c:pt idx="182">
                  <c:v>91.727999999999994</c:v>
                </c:pt>
                <c:pt idx="183">
                  <c:v>92.231999999999999</c:v>
                </c:pt>
                <c:pt idx="184">
                  <c:v>92.736000000000018</c:v>
                </c:pt>
                <c:pt idx="185">
                  <c:v>93.240000000000009</c:v>
                </c:pt>
                <c:pt idx="186">
                  <c:v>93.744</c:v>
                </c:pt>
                <c:pt idx="187">
                  <c:v>94.248000000000005</c:v>
                </c:pt>
                <c:pt idx="188">
                  <c:v>94.75200000000001</c:v>
                </c:pt>
                <c:pt idx="189">
                  <c:v>95.256</c:v>
                </c:pt>
                <c:pt idx="190">
                  <c:v>95.76</c:v>
                </c:pt>
                <c:pt idx="191">
                  <c:v>96.263999999999996</c:v>
                </c:pt>
                <c:pt idx="192">
                  <c:v>96.768000000000001</c:v>
                </c:pt>
                <c:pt idx="193">
                  <c:v>97.272000000000006</c:v>
                </c:pt>
                <c:pt idx="194">
                  <c:v>97.775999999999996</c:v>
                </c:pt>
                <c:pt idx="195">
                  <c:v>98.280000000000015</c:v>
                </c:pt>
                <c:pt idx="196">
                  <c:v>98.78400000000002</c:v>
                </c:pt>
                <c:pt idx="197">
                  <c:v>99.288000000000011</c:v>
                </c:pt>
                <c:pt idx="198">
                  <c:v>99.792000000000002</c:v>
                </c:pt>
                <c:pt idx="199">
                  <c:v>100.29600000000001</c:v>
                </c:pt>
                <c:pt idx="200">
                  <c:v>100.8</c:v>
                </c:pt>
                <c:pt idx="201">
                  <c:v>101.304</c:v>
                </c:pt>
                <c:pt idx="202">
                  <c:v>101.80800000000001</c:v>
                </c:pt>
                <c:pt idx="203">
                  <c:v>102.312</c:v>
                </c:pt>
                <c:pt idx="204">
                  <c:v>102.816</c:v>
                </c:pt>
                <c:pt idx="205">
                  <c:v>103.32000000000001</c:v>
                </c:pt>
                <c:pt idx="206">
                  <c:v>103.82400000000003</c:v>
                </c:pt>
                <c:pt idx="207">
                  <c:v>104.32800000000002</c:v>
                </c:pt>
                <c:pt idx="208">
                  <c:v>104.83200000000002</c:v>
                </c:pt>
                <c:pt idx="209">
                  <c:v>105.33600000000001</c:v>
                </c:pt>
                <c:pt idx="210">
                  <c:v>105.84</c:v>
                </c:pt>
                <c:pt idx="211">
                  <c:v>106.34400000000001</c:v>
                </c:pt>
                <c:pt idx="212">
                  <c:v>106.848</c:v>
                </c:pt>
                <c:pt idx="213">
                  <c:v>107.352</c:v>
                </c:pt>
                <c:pt idx="214">
                  <c:v>107.85600000000002</c:v>
                </c:pt>
                <c:pt idx="215">
                  <c:v>108.36000000000001</c:v>
                </c:pt>
                <c:pt idx="216">
                  <c:v>108.864</c:v>
                </c:pt>
                <c:pt idx="217">
                  <c:v>109.36800000000001</c:v>
                </c:pt>
                <c:pt idx="218">
                  <c:v>109.872</c:v>
                </c:pt>
                <c:pt idx="219">
                  <c:v>110.376</c:v>
                </c:pt>
                <c:pt idx="220">
                  <c:v>110.88</c:v>
                </c:pt>
                <c:pt idx="221">
                  <c:v>111.38399999999999</c:v>
                </c:pt>
                <c:pt idx="222">
                  <c:v>111.88799999999999</c:v>
                </c:pt>
                <c:pt idx="223">
                  <c:v>112.39200000000001</c:v>
                </c:pt>
                <c:pt idx="224">
                  <c:v>112.896</c:v>
                </c:pt>
                <c:pt idx="225">
                  <c:v>113.40000000000002</c:v>
                </c:pt>
                <c:pt idx="226">
                  <c:v>113.90400000000002</c:v>
                </c:pt>
                <c:pt idx="227">
                  <c:v>114.40800000000002</c:v>
                </c:pt>
                <c:pt idx="228">
                  <c:v>114.91200000000001</c:v>
                </c:pt>
                <c:pt idx="229">
                  <c:v>115.41600000000001</c:v>
                </c:pt>
                <c:pt idx="230">
                  <c:v>115.92</c:v>
                </c:pt>
                <c:pt idx="231">
                  <c:v>116.42400000000001</c:v>
                </c:pt>
                <c:pt idx="232">
                  <c:v>116.928</c:v>
                </c:pt>
                <c:pt idx="233">
                  <c:v>117.43200000000002</c:v>
                </c:pt>
                <c:pt idx="234">
                  <c:v>117.93600000000001</c:v>
                </c:pt>
                <c:pt idx="235">
                  <c:v>118.44000000000001</c:v>
                </c:pt>
                <c:pt idx="236">
                  <c:v>118.944</c:v>
                </c:pt>
                <c:pt idx="237">
                  <c:v>119.44800000000001</c:v>
                </c:pt>
                <c:pt idx="238">
                  <c:v>119.952</c:v>
                </c:pt>
                <c:pt idx="239">
                  <c:v>120.45599999999999</c:v>
                </c:pt>
                <c:pt idx="240">
                  <c:v>120.96</c:v>
                </c:pt>
                <c:pt idx="241">
                  <c:v>121.46399999999998</c:v>
                </c:pt>
                <c:pt idx="242">
                  <c:v>121.96800000000003</c:v>
                </c:pt>
                <c:pt idx="243">
                  <c:v>122.47200000000002</c:v>
                </c:pt>
                <c:pt idx="244">
                  <c:v>122.97600000000003</c:v>
                </c:pt>
                <c:pt idx="245">
                  <c:v>123.48000000000002</c:v>
                </c:pt>
                <c:pt idx="246">
                  <c:v>123.98400000000001</c:v>
                </c:pt>
                <c:pt idx="247">
                  <c:v>124.48800000000001</c:v>
                </c:pt>
                <c:pt idx="248">
                  <c:v>124.992</c:v>
                </c:pt>
                <c:pt idx="249">
                  <c:v>125.49600000000001</c:v>
                </c:pt>
                <c:pt idx="250">
                  <c:v>126</c:v>
                </c:pt>
                <c:pt idx="251">
                  <c:v>126.50399999999999</c:v>
                </c:pt>
                <c:pt idx="252">
                  <c:v>127.00800000000001</c:v>
                </c:pt>
                <c:pt idx="253">
                  <c:v>127.51200000000001</c:v>
                </c:pt>
                <c:pt idx="254">
                  <c:v>128.01600000000002</c:v>
                </c:pt>
                <c:pt idx="255">
                  <c:v>128.52000000000001</c:v>
                </c:pt>
                <c:pt idx="256">
                  <c:v>129.024</c:v>
                </c:pt>
                <c:pt idx="257">
                  <c:v>129.52799999999999</c:v>
                </c:pt>
                <c:pt idx="258">
                  <c:v>130.03199999999998</c:v>
                </c:pt>
                <c:pt idx="259">
                  <c:v>130.536</c:v>
                </c:pt>
                <c:pt idx="260">
                  <c:v>131.04000000000002</c:v>
                </c:pt>
                <c:pt idx="261">
                  <c:v>131.54400000000004</c:v>
                </c:pt>
                <c:pt idx="262">
                  <c:v>132.04800000000003</c:v>
                </c:pt>
                <c:pt idx="263">
                  <c:v>132.55200000000002</c:v>
                </c:pt>
                <c:pt idx="264">
                  <c:v>133.05600000000001</c:v>
                </c:pt>
                <c:pt idx="265">
                  <c:v>133.56</c:v>
                </c:pt>
                <c:pt idx="266">
                  <c:v>134.06400000000002</c:v>
                </c:pt>
                <c:pt idx="267">
                  <c:v>134.56800000000001</c:v>
                </c:pt>
                <c:pt idx="268">
                  <c:v>135.072</c:v>
                </c:pt>
                <c:pt idx="269">
                  <c:v>135.57599999999999</c:v>
                </c:pt>
                <c:pt idx="270">
                  <c:v>136.07999999999998</c:v>
                </c:pt>
                <c:pt idx="271">
                  <c:v>136.584</c:v>
                </c:pt>
                <c:pt idx="272">
                  <c:v>137.08800000000002</c:v>
                </c:pt>
                <c:pt idx="273">
                  <c:v>137.59200000000001</c:v>
                </c:pt>
                <c:pt idx="274">
                  <c:v>138.096</c:v>
                </c:pt>
                <c:pt idx="275">
                  <c:v>138.6</c:v>
                </c:pt>
                <c:pt idx="276">
                  <c:v>139.10399999999998</c:v>
                </c:pt>
                <c:pt idx="277">
                  <c:v>139.608</c:v>
                </c:pt>
                <c:pt idx="278">
                  <c:v>140.11200000000002</c:v>
                </c:pt>
                <c:pt idx="279">
                  <c:v>140.61600000000001</c:v>
                </c:pt>
                <c:pt idx="280">
                  <c:v>141.12000000000003</c:v>
                </c:pt>
                <c:pt idx="281">
                  <c:v>141.62400000000002</c:v>
                </c:pt>
                <c:pt idx="282">
                  <c:v>142.12800000000001</c:v>
                </c:pt>
                <c:pt idx="283">
                  <c:v>142.63200000000001</c:v>
                </c:pt>
                <c:pt idx="284">
                  <c:v>143.13600000000002</c:v>
                </c:pt>
                <c:pt idx="285">
                  <c:v>143.64000000000001</c:v>
                </c:pt>
                <c:pt idx="286">
                  <c:v>144.14400000000001</c:v>
                </c:pt>
                <c:pt idx="287">
                  <c:v>144.648</c:v>
                </c:pt>
                <c:pt idx="288">
                  <c:v>145.15199999999999</c:v>
                </c:pt>
                <c:pt idx="289">
                  <c:v>145.65600000000001</c:v>
                </c:pt>
                <c:pt idx="290">
                  <c:v>146.16000000000003</c:v>
                </c:pt>
                <c:pt idx="291">
                  <c:v>146.66400000000002</c:v>
                </c:pt>
                <c:pt idx="292">
                  <c:v>147.16800000000001</c:v>
                </c:pt>
                <c:pt idx="293">
                  <c:v>147.672</c:v>
                </c:pt>
                <c:pt idx="294">
                  <c:v>148.17599999999999</c:v>
                </c:pt>
                <c:pt idx="295">
                  <c:v>148.68</c:v>
                </c:pt>
                <c:pt idx="296">
                  <c:v>149.18400000000003</c:v>
                </c:pt>
                <c:pt idx="297">
                  <c:v>149.68800000000002</c:v>
                </c:pt>
                <c:pt idx="298">
                  <c:v>150.19200000000001</c:v>
                </c:pt>
                <c:pt idx="299">
                  <c:v>150.69600000000003</c:v>
                </c:pt>
                <c:pt idx="300">
                  <c:v>151.20000000000002</c:v>
                </c:pt>
                <c:pt idx="301">
                  <c:v>151.70400000000001</c:v>
                </c:pt>
                <c:pt idx="302">
                  <c:v>152.20800000000003</c:v>
                </c:pt>
                <c:pt idx="303">
                  <c:v>152.71200000000002</c:v>
                </c:pt>
                <c:pt idx="304">
                  <c:v>153.21600000000001</c:v>
                </c:pt>
                <c:pt idx="305">
                  <c:v>153.72</c:v>
                </c:pt>
                <c:pt idx="306">
                  <c:v>154.22399999999999</c:v>
                </c:pt>
                <c:pt idx="307">
                  <c:v>154.72800000000001</c:v>
                </c:pt>
                <c:pt idx="308">
                  <c:v>155.232</c:v>
                </c:pt>
                <c:pt idx="309">
                  <c:v>155.73600000000002</c:v>
                </c:pt>
                <c:pt idx="310">
                  <c:v>156.24</c:v>
                </c:pt>
                <c:pt idx="311">
                  <c:v>156.744</c:v>
                </c:pt>
                <c:pt idx="312">
                  <c:v>157.24799999999999</c:v>
                </c:pt>
                <c:pt idx="313">
                  <c:v>157.75200000000001</c:v>
                </c:pt>
                <c:pt idx="314">
                  <c:v>158.25600000000003</c:v>
                </c:pt>
                <c:pt idx="315">
                  <c:v>158.76000000000002</c:v>
                </c:pt>
                <c:pt idx="316">
                  <c:v>159.26400000000001</c:v>
                </c:pt>
                <c:pt idx="317">
                  <c:v>159.768</c:v>
                </c:pt>
                <c:pt idx="318">
                  <c:v>160.27200000000002</c:v>
                </c:pt>
                <c:pt idx="319">
                  <c:v>160.77600000000001</c:v>
                </c:pt>
                <c:pt idx="320">
                  <c:v>161.28000000000003</c:v>
                </c:pt>
                <c:pt idx="321">
                  <c:v>161.78400000000002</c:v>
                </c:pt>
                <c:pt idx="322">
                  <c:v>162.28800000000001</c:v>
                </c:pt>
                <c:pt idx="323">
                  <c:v>162.792</c:v>
                </c:pt>
                <c:pt idx="324">
                  <c:v>163.29599999999999</c:v>
                </c:pt>
                <c:pt idx="325">
                  <c:v>163.80000000000001</c:v>
                </c:pt>
                <c:pt idx="326">
                  <c:v>164.304</c:v>
                </c:pt>
                <c:pt idx="327">
                  <c:v>164.80799999999999</c:v>
                </c:pt>
                <c:pt idx="328">
                  <c:v>165.31200000000001</c:v>
                </c:pt>
                <c:pt idx="329">
                  <c:v>165.816</c:v>
                </c:pt>
                <c:pt idx="330">
                  <c:v>166.32</c:v>
                </c:pt>
                <c:pt idx="331">
                  <c:v>166.82400000000001</c:v>
                </c:pt>
                <c:pt idx="332">
                  <c:v>167.32800000000003</c:v>
                </c:pt>
                <c:pt idx="333">
                  <c:v>167.83200000000002</c:v>
                </c:pt>
                <c:pt idx="334">
                  <c:v>168.33600000000001</c:v>
                </c:pt>
                <c:pt idx="335">
                  <c:v>168.84</c:v>
                </c:pt>
                <c:pt idx="336">
                  <c:v>169.34399999999999</c:v>
                </c:pt>
                <c:pt idx="337">
                  <c:v>169.84800000000001</c:v>
                </c:pt>
                <c:pt idx="338">
                  <c:v>170.35200000000003</c:v>
                </c:pt>
                <c:pt idx="339">
                  <c:v>170.85600000000002</c:v>
                </c:pt>
                <c:pt idx="340">
                  <c:v>171.36</c:v>
                </c:pt>
                <c:pt idx="341">
                  <c:v>171.864</c:v>
                </c:pt>
                <c:pt idx="342">
                  <c:v>172.36799999999999</c:v>
                </c:pt>
                <c:pt idx="343">
                  <c:v>172.87200000000001</c:v>
                </c:pt>
                <c:pt idx="344">
                  <c:v>173.376</c:v>
                </c:pt>
                <c:pt idx="345">
                  <c:v>173.88</c:v>
                </c:pt>
                <c:pt idx="346">
                  <c:v>174.38399999999999</c:v>
                </c:pt>
                <c:pt idx="347">
                  <c:v>174.88800000000001</c:v>
                </c:pt>
                <c:pt idx="348">
                  <c:v>175.392</c:v>
                </c:pt>
                <c:pt idx="349">
                  <c:v>175.89600000000002</c:v>
                </c:pt>
                <c:pt idx="350">
                  <c:v>176.40000000000003</c:v>
                </c:pt>
                <c:pt idx="351">
                  <c:v>176.90400000000002</c:v>
                </c:pt>
                <c:pt idx="352">
                  <c:v>177.40800000000002</c:v>
                </c:pt>
                <c:pt idx="353">
                  <c:v>177.91200000000001</c:v>
                </c:pt>
                <c:pt idx="354">
                  <c:v>178.416</c:v>
                </c:pt>
                <c:pt idx="355">
                  <c:v>178.92000000000002</c:v>
                </c:pt>
                <c:pt idx="356">
                  <c:v>179.42400000000004</c:v>
                </c:pt>
                <c:pt idx="357">
                  <c:v>179.92800000000003</c:v>
                </c:pt>
                <c:pt idx="358">
                  <c:v>180.43200000000002</c:v>
                </c:pt>
                <c:pt idx="359">
                  <c:v>180.93600000000001</c:v>
                </c:pt>
                <c:pt idx="360">
                  <c:v>181.44</c:v>
                </c:pt>
                <c:pt idx="361">
                  <c:v>181.94400000000002</c:v>
                </c:pt>
                <c:pt idx="362">
                  <c:v>182.44800000000001</c:v>
                </c:pt>
                <c:pt idx="363">
                  <c:v>182.952</c:v>
                </c:pt>
                <c:pt idx="364">
                  <c:v>183.45599999999999</c:v>
                </c:pt>
                <c:pt idx="365">
                  <c:v>183.95999999999998</c:v>
                </c:pt>
                <c:pt idx="366">
                  <c:v>184.464</c:v>
                </c:pt>
                <c:pt idx="367">
                  <c:v>184.96800000000002</c:v>
                </c:pt>
                <c:pt idx="368">
                  <c:v>185.47200000000004</c:v>
                </c:pt>
                <c:pt idx="369">
                  <c:v>185.97600000000003</c:v>
                </c:pt>
                <c:pt idx="370">
                  <c:v>186.48000000000002</c:v>
                </c:pt>
                <c:pt idx="371">
                  <c:v>186.98400000000001</c:v>
                </c:pt>
                <c:pt idx="372">
                  <c:v>187.488</c:v>
                </c:pt>
                <c:pt idx="373">
                  <c:v>187.99200000000002</c:v>
                </c:pt>
                <c:pt idx="374">
                  <c:v>188.49600000000001</c:v>
                </c:pt>
                <c:pt idx="375">
                  <c:v>189.00000000000003</c:v>
                </c:pt>
                <c:pt idx="376">
                  <c:v>189.50400000000002</c:v>
                </c:pt>
                <c:pt idx="377">
                  <c:v>190.00800000000001</c:v>
                </c:pt>
                <c:pt idx="378">
                  <c:v>190.512</c:v>
                </c:pt>
                <c:pt idx="379">
                  <c:v>191.01600000000002</c:v>
                </c:pt>
                <c:pt idx="380">
                  <c:v>191.52</c:v>
                </c:pt>
                <c:pt idx="381">
                  <c:v>192.02400000000003</c:v>
                </c:pt>
                <c:pt idx="382">
                  <c:v>192.52799999999999</c:v>
                </c:pt>
                <c:pt idx="383">
                  <c:v>193.03200000000001</c:v>
                </c:pt>
                <c:pt idx="384">
                  <c:v>193.536</c:v>
                </c:pt>
                <c:pt idx="385">
                  <c:v>194.04000000000002</c:v>
                </c:pt>
                <c:pt idx="386">
                  <c:v>194.54400000000001</c:v>
                </c:pt>
                <c:pt idx="387">
                  <c:v>195.04800000000003</c:v>
                </c:pt>
                <c:pt idx="388">
                  <c:v>195.55199999999999</c:v>
                </c:pt>
                <c:pt idx="389">
                  <c:v>196.05600000000001</c:v>
                </c:pt>
                <c:pt idx="390">
                  <c:v>196.56000000000003</c:v>
                </c:pt>
                <c:pt idx="391">
                  <c:v>197.06400000000002</c:v>
                </c:pt>
                <c:pt idx="392">
                  <c:v>197.56800000000004</c:v>
                </c:pt>
                <c:pt idx="393">
                  <c:v>198.072</c:v>
                </c:pt>
                <c:pt idx="394">
                  <c:v>198.57600000000002</c:v>
                </c:pt>
                <c:pt idx="395">
                  <c:v>199.07999999999998</c:v>
                </c:pt>
                <c:pt idx="396">
                  <c:v>199.584</c:v>
                </c:pt>
                <c:pt idx="397">
                  <c:v>200.08799999999999</c:v>
                </c:pt>
                <c:pt idx="398">
                  <c:v>200.59200000000001</c:v>
                </c:pt>
                <c:pt idx="399">
                  <c:v>201.09600000000003</c:v>
                </c:pt>
                <c:pt idx="400">
                  <c:v>201.6</c:v>
                </c:pt>
              </c:numCache>
            </c:numRef>
          </c:xVal>
          <c:yVal>
            <c:numRef>
              <c:f>'evaluation #3'!$E$8:$E$408</c:f>
              <c:numCache>
                <c:formatCode>0.0</c:formatCode>
                <c:ptCount val="40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150</c:v>
                </c:pt>
                <c:pt idx="5">
                  <c:v>149.9</c:v>
                </c:pt>
                <c:pt idx="6">
                  <c:v>149.9</c:v>
                </c:pt>
                <c:pt idx="7">
                  <c:v>149.9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150.1</c:v>
                </c:pt>
                <c:pt idx="12">
                  <c:v>150</c:v>
                </c:pt>
                <c:pt idx="13">
                  <c:v>150.1</c:v>
                </c:pt>
                <c:pt idx="14">
                  <c:v>150.1</c:v>
                </c:pt>
                <c:pt idx="15">
                  <c:v>150</c:v>
                </c:pt>
                <c:pt idx="16">
                  <c:v>150</c:v>
                </c:pt>
                <c:pt idx="17">
                  <c:v>150</c:v>
                </c:pt>
                <c:pt idx="18">
                  <c:v>150</c:v>
                </c:pt>
                <c:pt idx="19">
                  <c:v>150</c:v>
                </c:pt>
                <c:pt idx="20">
                  <c:v>150</c:v>
                </c:pt>
                <c:pt idx="21">
                  <c:v>150</c:v>
                </c:pt>
                <c:pt idx="22">
                  <c:v>150</c:v>
                </c:pt>
                <c:pt idx="23">
                  <c:v>150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150</c:v>
                </c:pt>
                <c:pt idx="29">
                  <c:v>150</c:v>
                </c:pt>
                <c:pt idx="30">
                  <c:v>150.1</c:v>
                </c:pt>
                <c:pt idx="31">
                  <c:v>150</c:v>
                </c:pt>
                <c:pt idx="32">
                  <c:v>149.9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149.9</c:v>
                </c:pt>
                <c:pt idx="37">
                  <c:v>150</c:v>
                </c:pt>
                <c:pt idx="38">
                  <c:v>150.1</c:v>
                </c:pt>
                <c:pt idx="39">
                  <c:v>150</c:v>
                </c:pt>
                <c:pt idx="40">
                  <c:v>150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149.9</c:v>
                </c:pt>
                <c:pt idx="45">
                  <c:v>150</c:v>
                </c:pt>
                <c:pt idx="46">
                  <c:v>150</c:v>
                </c:pt>
                <c:pt idx="47">
                  <c:v>150.1</c:v>
                </c:pt>
                <c:pt idx="48">
                  <c:v>150</c:v>
                </c:pt>
                <c:pt idx="49">
                  <c:v>149.9</c:v>
                </c:pt>
                <c:pt idx="50">
                  <c:v>150</c:v>
                </c:pt>
                <c:pt idx="51">
                  <c:v>150</c:v>
                </c:pt>
                <c:pt idx="52">
                  <c:v>150</c:v>
                </c:pt>
                <c:pt idx="53">
                  <c:v>150</c:v>
                </c:pt>
                <c:pt idx="54">
                  <c:v>150</c:v>
                </c:pt>
                <c:pt idx="55">
                  <c:v>150.1</c:v>
                </c:pt>
                <c:pt idx="56">
                  <c:v>150</c:v>
                </c:pt>
                <c:pt idx="57">
                  <c:v>150</c:v>
                </c:pt>
                <c:pt idx="58">
                  <c:v>150</c:v>
                </c:pt>
                <c:pt idx="59">
                  <c:v>150</c:v>
                </c:pt>
                <c:pt idx="60">
                  <c:v>149.9</c:v>
                </c:pt>
                <c:pt idx="61">
                  <c:v>150</c:v>
                </c:pt>
                <c:pt idx="62">
                  <c:v>150</c:v>
                </c:pt>
                <c:pt idx="63">
                  <c:v>150</c:v>
                </c:pt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150</c:v>
                </c:pt>
                <c:pt idx="77">
                  <c:v>150</c:v>
                </c:pt>
                <c:pt idx="78">
                  <c:v>150.1</c:v>
                </c:pt>
                <c:pt idx="79">
                  <c:v>149.9</c:v>
                </c:pt>
                <c:pt idx="80">
                  <c:v>150.1</c:v>
                </c:pt>
                <c:pt idx="81">
                  <c:v>150.1</c:v>
                </c:pt>
                <c:pt idx="82">
                  <c:v>150.19999999999999</c:v>
                </c:pt>
                <c:pt idx="83">
                  <c:v>150.19999999999999</c:v>
                </c:pt>
                <c:pt idx="84">
                  <c:v>150.19999999999999</c:v>
                </c:pt>
                <c:pt idx="85">
                  <c:v>150.1</c:v>
                </c:pt>
                <c:pt idx="86">
                  <c:v>150</c:v>
                </c:pt>
                <c:pt idx="87">
                  <c:v>150.1</c:v>
                </c:pt>
                <c:pt idx="88">
                  <c:v>150.1</c:v>
                </c:pt>
                <c:pt idx="89">
                  <c:v>150.1</c:v>
                </c:pt>
                <c:pt idx="90">
                  <c:v>150.19999999999999</c:v>
                </c:pt>
                <c:pt idx="91">
                  <c:v>150.1</c:v>
                </c:pt>
                <c:pt idx="92">
                  <c:v>150.1</c:v>
                </c:pt>
                <c:pt idx="93">
                  <c:v>150</c:v>
                </c:pt>
                <c:pt idx="94">
                  <c:v>150.1</c:v>
                </c:pt>
                <c:pt idx="95">
                  <c:v>150</c:v>
                </c:pt>
                <c:pt idx="96">
                  <c:v>150</c:v>
                </c:pt>
                <c:pt idx="97">
                  <c:v>150.1</c:v>
                </c:pt>
                <c:pt idx="98">
                  <c:v>150</c:v>
                </c:pt>
                <c:pt idx="99">
                  <c:v>150.19999999999999</c:v>
                </c:pt>
                <c:pt idx="100">
                  <c:v>150.1</c:v>
                </c:pt>
                <c:pt idx="101">
                  <c:v>150.1</c:v>
                </c:pt>
                <c:pt idx="102">
                  <c:v>150.1</c:v>
                </c:pt>
                <c:pt idx="103">
                  <c:v>150</c:v>
                </c:pt>
                <c:pt idx="104">
                  <c:v>150</c:v>
                </c:pt>
                <c:pt idx="105">
                  <c:v>150.1</c:v>
                </c:pt>
                <c:pt idx="106">
                  <c:v>150</c:v>
                </c:pt>
                <c:pt idx="107">
                  <c:v>150.1</c:v>
                </c:pt>
                <c:pt idx="108">
                  <c:v>150.1</c:v>
                </c:pt>
                <c:pt idx="109">
                  <c:v>150.1</c:v>
                </c:pt>
                <c:pt idx="110">
                  <c:v>150.1</c:v>
                </c:pt>
                <c:pt idx="111">
                  <c:v>150.1</c:v>
                </c:pt>
                <c:pt idx="112">
                  <c:v>150</c:v>
                </c:pt>
                <c:pt idx="113">
                  <c:v>150.1</c:v>
                </c:pt>
                <c:pt idx="114">
                  <c:v>150</c:v>
                </c:pt>
                <c:pt idx="115">
                  <c:v>150.1</c:v>
                </c:pt>
                <c:pt idx="116">
                  <c:v>150.1</c:v>
                </c:pt>
                <c:pt idx="117">
                  <c:v>150.19999999999999</c:v>
                </c:pt>
                <c:pt idx="118">
                  <c:v>150.1</c:v>
                </c:pt>
                <c:pt idx="119">
                  <c:v>150.1</c:v>
                </c:pt>
                <c:pt idx="120">
                  <c:v>150</c:v>
                </c:pt>
                <c:pt idx="121">
                  <c:v>150.1</c:v>
                </c:pt>
                <c:pt idx="122">
                  <c:v>150.19999999999999</c:v>
                </c:pt>
                <c:pt idx="123">
                  <c:v>150.1</c:v>
                </c:pt>
                <c:pt idx="124">
                  <c:v>150.1</c:v>
                </c:pt>
                <c:pt idx="125">
                  <c:v>150.1</c:v>
                </c:pt>
                <c:pt idx="126">
                  <c:v>150</c:v>
                </c:pt>
                <c:pt idx="127">
                  <c:v>149.9</c:v>
                </c:pt>
                <c:pt idx="128">
                  <c:v>150.1</c:v>
                </c:pt>
                <c:pt idx="129">
                  <c:v>150</c:v>
                </c:pt>
                <c:pt idx="130">
                  <c:v>150</c:v>
                </c:pt>
                <c:pt idx="131">
                  <c:v>150.1</c:v>
                </c:pt>
                <c:pt idx="132">
                  <c:v>150</c:v>
                </c:pt>
                <c:pt idx="133">
                  <c:v>150.1</c:v>
                </c:pt>
                <c:pt idx="134">
                  <c:v>150.1</c:v>
                </c:pt>
                <c:pt idx="135">
                  <c:v>150.1</c:v>
                </c:pt>
                <c:pt idx="136">
                  <c:v>150</c:v>
                </c:pt>
                <c:pt idx="137">
                  <c:v>150.1</c:v>
                </c:pt>
                <c:pt idx="138">
                  <c:v>150</c:v>
                </c:pt>
                <c:pt idx="139">
                  <c:v>150.1</c:v>
                </c:pt>
                <c:pt idx="140">
                  <c:v>150</c:v>
                </c:pt>
                <c:pt idx="141">
                  <c:v>150.1</c:v>
                </c:pt>
                <c:pt idx="142">
                  <c:v>149.9</c:v>
                </c:pt>
                <c:pt idx="143">
                  <c:v>149.9</c:v>
                </c:pt>
                <c:pt idx="144">
                  <c:v>150.1</c:v>
                </c:pt>
                <c:pt idx="145">
                  <c:v>150</c:v>
                </c:pt>
                <c:pt idx="146">
                  <c:v>150</c:v>
                </c:pt>
                <c:pt idx="147">
                  <c:v>150.19999999999999</c:v>
                </c:pt>
                <c:pt idx="148">
                  <c:v>150</c:v>
                </c:pt>
                <c:pt idx="149">
                  <c:v>150.1</c:v>
                </c:pt>
                <c:pt idx="150">
                  <c:v>150</c:v>
                </c:pt>
                <c:pt idx="151">
                  <c:v>149.9</c:v>
                </c:pt>
                <c:pt idx="152">
                  <c:v>150.1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150.1</c:v>
                </c:pt>
                <c:pt idx="158">
                  <c:v>150</c:v>
                </c:pt>
                <c:pt idx="159">
                  <c:v>150</c:v>
                </c:pt>
                <c:pt idx="160">
                  <c:v>149.9</c:v>
                </c:pt>
                <c:pt idx="161">
                  <c:v>150</c:v>
                </c:pt>
                <c:pt idx="162">
                  <c:v>150</c:v>
                </c:pt>
                <c:pt idx="163">
                  <c:v>150.19999999999999</c:v>
                </c:pt>
                <c:pt idx="164">
                  <c:v>150</c:v>
                </c:pt>
                <c:pt idx="165">
                  <c:v>150</c:v>
                </c:pt>
                <c:pt idx="166">
                  <c:v>149.9</c:v>
                </c:pt>
                <c:pt idx="167">
                  <c:v>150</c:v>
                </c:pt>
                <c:pt idx="168">
                  <c:v>149.9</c:v>
                </c:pt>
                <c:pt idx="169">
                  <c:v>150</c:v>
                </c:pt>
                <c:pt idx="170">
                  <c:v>149.9</c:v>
                </c:pt>
                <c:pt idx="171">
                  <c:v>149.9</c:v>
                </c:pt>
                <c:pt idx="172">
                  <c:v>149.9</c:v>
                </c:pt>
                <c:pt idx="173">
                  <c:v>150</c:v>
                </c:pt>
                <c:pt idx="174">
                  <c:v>150</c:v>
                </c:pt>
                <c:pt idx="175">
                  <c:v>149.9</c:v>
                </c:pt>
                <c:pt idx="176">
                  <c:v>149.9</c:v>
                </c:pt>
                <c:pt idx="177">
                  <c:v>149.9</c:v>
                </c:pt>
                <c:pt idx="178">
                  <c:v>149.9</c:v>
                </c:pt>
                <c:pt idx="179">
                  <c:v>149.69999999999999</c:v>
                </c:pt>
                <c:pt idx="180">
                  <c:v>149.9</c:v>
                </c:pt>
                <c:pt idx="181">
                  <c:v>149.9</c:v>
                </c:pt>
                <c:pt idx="182">
                  <c:v>149.9</c:v>
                </c:pt>
                <c:pt idx="183">
                  <c:v>150</c:v>
                </c:pt>
                <c:pt idx="184">
                  <c:v>149.9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  <c:pt idx="190">
                  <c:v>150</c:v>
                </c:pt>
                <c:pt idx="191">
                  <c:v>149.80000000000001</c:v>
                </c:pt>
                <c:pt idx="192">
                  <c:v>150</c:v>
                </c:pt>
                <c:pt idx="193">
                  <c:v>150</c:v>
                </c:pt>
                <c:pt idx="194">
                  <c:v>150</c:v>
                </c:pt>
                <c:pt idx="195">
                  <c:v>150</c:v>
                </c:pt>
                <c:pt idx="196">
                  <c:v>150.1</c:v>
                </c:pt>
                <c:pt idx="197">
                  <c:v>150</c:v>
                </c:pt>
                <c:pt idx="198">
                  <c:v>150.1</c:v>
                </c:pt>
                <c:pt idx="199">
                  <c:v>149.9</c:v>
                </c:pt>
                <c:pt idx="200">
                  <c:v>150</c:v>
                </c:pt>
                <c:pt idx="201">
                  <c:v>150.1</c:v>
                </c:pt>
                <c:pt idx="202">
                  <c:v>150</c:v>
                </c:pt>
                <c:pt idx="203">
                  <c:v>150</c:v>
                </c:pt>
                <c:pt idx="204">
                  <c:v>150</c:v>
                </c:pt>
                <c:pt idx="205">
                  <c:v>150.1</c:v>
                </c:pt>
                <c:pt idx="206">
                  <c:v>150</c:v>
                </c:pt>
                <c:pt idx="207">
                  <c:v>150</c:v>
                </c:pt>
                <c:pt idx="208">
                  <c:v>150.1</c:v>
                </c:pt>
                <c:pt idx="209">
                  <c:v>150.1</c:v>
                </c:pt>
                <c:pt idx="210">
                  <c:v>149.9</c:v>
                </c:pt>
                <c:pt idx="211">
                  <c:v>150</c:v>
                </c:pt>
                <c:pt idx="212">
                  <c:v>150</c:v>
                </c:pt>
                <c:pt idx="213">
                  <c:v>150</c:v>
                </c:pt>
                <c:pt idx="214">
                  <c:v>150</c:v>
                </c:pt>
                <c:pt idx="215">
                  <c:v>150</c:v>
                </c:pt>
                <c:pt idx="216">
                  <c:v>150.1</c:v>
                </c:pt>
                <c:pt idx="217">
                  <c:v>150.1</c:v>
                </c:pt>
                <c:pt idx="218">
                  <c:v>149.9</c:v>
                </c:pt>
                <c:pt idx="219">
                  <c:v>150</c:v>
                </c:pt>
                <c:pt idx="220">
                  <c:v>150</c:v>
                </c:pt>
                <c:pt idx="221">
                  <c:v>150</c:v>
                </c:pt>
                <c:pt idx="222">
                  <c:v>149.9</c:v>
                </c:pt>
                <c:pt idx="223">
                  <c:v>149.9</c:v>
                </c:pt>
                <c:pt idx="224">
                  <c:v>150</c:v>
                </c:pt>
                <c:pt idx="225">
                  <c:v>150</c:v>
                </c:pt>
                <c:pt idx="226">
                  <c:v>149.9</c:v>
                </c:pt>
                <c:pt idx="227">
                  <c:v>149.80000000000001</c:v>
                </c:pt>
                <c:pt idx="228">
                  <c:v>149.9</c:v>
                </c:pt>
                <c:pt idx="229">
                  <c:v>149.9</c:v>
                </c:pt>
                <c:pt idx="230">
                  <c:v>149.80000000000001</c:v>
                </c:pt>
                <c:pt idx="231">
                  <c:v>149.80000000000001</c:v>
                </c:pt>
                <c:pt idx="232">
                  <c:v>149.69999999999999</c:v>
                </c:pt>
                <c:pt idx="233">
                  <c:v>149.69999999999999</c:v>
                </c:pt>
                <c:pt idx="234">
                  <c:v>149.80000000000001</c:v>
                </c:pt>
                <c:pt idx="235">
                  <c:v>149.80000000000001</c:v>
                </c:pt>
                <c:pt idx="236">
                  <c:v>149.69999999999999</c:v>
                </c:pt>
                <c:pt idx="237">
                  <c:v>149.80000000000001</c:v>
                </c:pt>
                <c:pt idx="238">
                  <c:v>149.80000000000001</c:v>
                </c:pt>
                <c:pt idx="239">
                  <c:v>149.80000000000001</c:v>
                </c:pt>
                <c:pt idx="240">
                  <c:v>149.9</c:v>
                </c:pt>
                <c:pt idx="241">
                  <c:v>149.80000000000001</c:v>
                </c:pt>
                <c:pt idx="242">
                  <c:v>149.9</c:v>
                </c:pt>
                <c:pt idx="243">
                  <c:v>149.9</c:v>
                </c:pt>
                <c:pt idx="244">
                  <c:v>149.80000000000001</c:v>
                </c:pt>
                <c:pt idx="245">
                  <c:v>149.9</c:v>
                </c:pt>
                <c:pt idx="246">
                  <c:v>150</c:v>
                </c:pt>
                <c:pt idx="247">
                  <c:v>149.9</c:v>
                </c:pt>
                <c:pt idx="248">
                  <c:v>150</c:v>
                </c:pt>
                <c:pt idx="249">
                  <c:v>149.9</c:v>
                </c:pt>
                <c:pt idx="250">
                  <c:v>150</c:v>
                </c:pt>
                <c:pt idx="251">
                  <c:v>150</c:v>
                </c:pt>
                <c:pt idx="252">
                  <c:v>150</c:v>
                </c:pt>
                <c:pt idx="253">
                  <c:v>150.1</c:v>
                </c:pt>
                <c:pt idx="254">
                  <c:v>150.1</c:v>
                </c:pt>
                <c:pt idx="255">
                  <c:v>149.9</c:v>
                </c:pt>
                <c:pt idx="256">
                  <c:v>150.19999999999999</c:v>
                </c:pt>
                <c:pt idx="257">
                  <c:v>150.1</c:v>
                </c:pt>
                <c:pt idx="258">
                  <c:v>150</c:v>
                </c:pt>
                <c:pt idx="259">
                  <c:v>150.1</c:v>
                </c:pt>
                <c:pt idx="260">
                  <c:v>150.1</c:v>
                </c:pt>
                <c:pt idx="261">
                  <c:v>149.9</c:v>
                </c:pt>
                <c:pt idx="262">
                  <c:v>150</c:v>
                </c:pt>
                <c:pt idx="263">
                  <c:v>150</c:v>
                </c:pt>
                <c:pt idx="264">
                  <c:v>149.9</c:v>
                </c:pt>
                <c:pt idx="265">
                  <c:v>149.9</c:v>
                </c:pt>
                <c:pt idx="266">
                  <c:v>149.9</c:v>
                </c:pt>
                <c:pt idx="267">
                  <c:v>149.80000000000001</c:v>
                </c:pt>
                <c:pt idx="268">
                  <c:v>149.80000000000001</c:v>
                </c:pt>
                <c:pt idx="269">
                  <c:v>149.80000000000001</c:v>
                </c:pt>
                <c:pt idx="270">
                  <c:v>149.80000000000001</c:v>
                </c:pt>
                <c:pt idx="271">
                  <c:v>149.69999999999999</c:v>
                </c:pt>
                <c:pt idx="272">
                  <c:v>149.9</c:v>
                </c:pt>
                <c:pt idx="273">
                  <c:v>149.6</c:v>
                </c:pt>
                <c:pt idx="274">
                  <c:v>149.69999999999999</c:v>
                </c:pt>
                <c:pt idx="275">
                  <c:v>149.69999999999999</c:v>
                </c:pt>
                <c:pt idx="276">
                  <c:v>149.80000000000001</c:v>
                </c:pt>
                <c:pt idx="277">
                  <c:v>149.80000000000001</c:v>
                </c:pt>
                <c:pt idx="278">
                  <c:v>150</c:v>
                </c:pt>
                <c:pt idx="279">
                  <c:v>150</c:v>
                </c:pt>
                <c:pt idx="280">
                  <c:v>150</c:v>
                </c:pt>
                <c:pt idx="281">
                  <c:v>150</c:v>
                </c:pt>
                <c:pt idx="282">
                  <c:v>149.9</c:v>
                </c:pt>
                <c:pt idx="283">
                  <c:v>149.9</c:v>
                </c:pt>
                <c:pt idx="284">
                  <c:v>149.80000000000001</c:v>
                </c:pt>
                <c:pt idx="285">
                  <c:v>149.9</c:v>
                </c:pt>
                <c:pt idx="286">
                  <c:v>149.9</c:v>
                </c:pt>
                <c:pt idx="287">
                  <c:v>150</c:v>
                </c:pt>
                <c:pt idx="288">
                  <c:v>150.1</c:v>
                </c:pt>
                <c:pt idx="289">
                  <c:v>150</c:v>
                </c:pt>
                <c:pt idx="290">
                  <c:v>149.9</c:v>
                </c:pt>
                <c:pt idx="291">
                  <c:v>150</c:v>
                </c:pt>
                <c:pt idx="292">
                  <c:v>150</c:v>
                </c:pt>
                <c:pt idx="293">
                  <c:v>150</c:v>
                </c:pt>
                <c:pt idx="294">
                  <c:v>150.19999999999999</c:v>
                </c:pt>
                <c:pt idx="295">
                  <c:v>150.1</c:v>
                </c:pt>
                <c:pt idx="296">
                  <c:v>150</c:v>
                </c:pt>
                <c:pt idx="297">
                  <c:v>150.1</c:v>
                </c:pt>
                <c:pt idx="298">
                  <c:v>150.1</c:v>
                </c:pt>
                <c:pt idx="299">
                  <c:v>150</c:v>
                </c:pt>
                <c:pt idx="300">
                  <c:v>150.1</c:v>
                </c:pt>
                <c:pt idx="301">
                  <c:v>150.1</c:v>
                </c:pt>
                <c:pt idx="302">
                  <c:v>150.1</c:v>
                </c:pt>
                <c:pt idx="303">
                  <c:v>150.1</c:v>
                </c:pt>
                <c:pt idx="304">
                  <c:v>150</c:v>
                </c:pt>
                <c:pt idx="305">
                  <c:v>150.19999999999999</c:v>
                </c:pt>
                <c:pt idx="306">
                  <c:v>150.1</c:v>
                </c:pt>
                <c:pt idx="307">
                  <c:v>150.1</c:v>
                </c:pt>
                <c:pt idx="308">
                  <c:v>150.1</c:v>
                </c:pt>
                <c:pt idx="309">
                  <c:v>150.1</c:v>
                </c:pt>
                <c:pt idx="310">
                  <c:v>150.1</c:v>
                </c:pt>
                <c:pt idx="311">
                  <c:v>150.1</c:v>
                </c:pt>
                <c:pt idx="312">
                  <c:v>150.1</c:v>
                </c:pt>
                <c:pt idx="313">
                  <c:v>150.1</c:v>
                </c:pt>
                <c:pt idx="314">
                  <c:v>150.1</c:v>
                </c:pt>
                <c:pt idx="315">
                  <c:v>150</c:v>
                </c:pt>
                <c:pt idx="316">
                  <c:v>150</c:v>
                </c:pt>
                <c:pt idx="317">
                  <c:v>150</c:v>
                </c:pt>
                <c:pt idx="318">
                  <c:v>150</c:v>
                </c:pt>
                <c:pt idx="319">
                  <c:v>150</c:v>
                </c:pt>
                <c:pt idx="320">
                  <c:v>150.1</c:v>
                </c:pt>
                <c:pt idx="321">
                  <c:v>150</c:v>
                </c:pt>
                <c:pt idx="322">
                  <c:v>150</c:v>
                </c:pt>
                <c:pt idx="323">
                  <c:v>150.1</c:v>
                </c:pt>
                <c:pt idx="324">
                  <c:v>150.1</c:v>
                </c:pt>
                <c:pt idx="325">
                  <c:v>150.1</c:v>
                </c:pt>
                <c:pt idx="326">
                  <c:v>150.1</c:v>
                </c:pt>
                <c:pt idx="327">
                  <c:v>150.19999999999999</c:v>
                </c:pt>
                <c:pt idx="328">
                  <c:v>150.1</c:v>
                </c:pt>
                <c:pt idx="329">
                  <c:v>150.1</c:v>
                </c:pt>
                <c:pt idx="330">
                  <c:v>150.19999999999999</c:v>
                </c:pt>
                <c:pt idx="331">
                  <c:v>150.19999999999999</c:v>
                </c:pt>
                <c:pt idx="332">
                  <c:v>150.19999999999999</c:v>
                </c:pt>
                <c:pt idx="333">
                  <c:v>150.19999999999999</c:v>
                </c:pt>
                <c:pt idx="334">
                  <c:v>150.19999999999999</c:v>
                </c:pt>
                <c:pt idx="335">
                  <c:v>150.1</c:v>
                </c:pt>
                <c:pt idx="336">
                  <c:v>150.1</c:v>
                </c:pt>
                <c:pt idx="337">
                  <c:v>150.1</c:v>
                </c:pt>
                <c:pt idx="338">
                  <c:v>150.19999999999999</c:v>
                </c:pt>
                <c:pt idx="339">
                  <c:v>150.1</c:v>
                </c:pt>
                <c:pt idx="340">
                  <c:v>150.19999999999999</c:v>
                </c:pt>
                <c:pt idx="341">
                  <c:v>150.19999999999999</c:v>
                </c:pt>
                <c:pt idx="342">
                  <c:v>150.1</c:v>
                </c:pt>
                <c:pt idx="343">
                  <c:v>150.1</c:v>
                </c:pt>
                <c:pt idx="344">
                  <c:v>150.1</c:v>
                </c:pt>
                <c:pt idx="345">
                  <c:v>150</c:v>
                </c:pt>
                <c:pt idx="346">
                  <c:v>150</c:v>
                </c:pt>
                <c:pt idx="347">
                  <c:v>150</c:v>
                </c:pt>
                <c:pt idx="348">
                  <c:v>150</c:v>
                </c:pt>
                <c:pt idx="349">
                  <c:v>149.9</c:v>
                </c:pt>
                <c:pt idx="350">
                  <c:v>150</c:v>
                </c:pt>
                <c:pt idx="351">
                  <c:v>150</c:v>
                </c:pt>
                <c:pt idx="352">
                  <c:v>150</c:v>
                </c:pt>
                <c:pt idx="353">
                  <c:v>150</c:v>
                </c:pt>
                <c:pt idx="354">
                  <c:v>150</c:v>
                </c:pt>
                <c:pt idx="355">
                  <c:v>149.9</c:v>
                </c:pt>
                <c:pt idx="356">
                  <c:v>150</c:v>
                </c:pt>
                <c:pt idx="357">
                  <c:v>150</c:v>
                </c:pt>
                <c:pt idx="358">
                  <c:v>150</c:v>
                </c:pt>
                <c:pt idx="359">
                  <c:v>150</c:v>
                </c:pt>
                <c:pt idx="360">
                  <c:v>150</c:v>
                </c:pt>
                <c:pt idx="361">
                  <c:v>150</c:v>
                </c:pt>
                <c:pt idx="362">
                  <c:v>150</c:v>
                </c:pt>
                <c:pt idx="363">
                  <c:v>150</c:v>
                </c:pt>
                <c:pt idx="364">
                  <c:v>150</c:v>
                </c:pt>
                <c:pt idx="365">
                  <c:v>150</c:v>
                </c:pt>
                <c:pt idx="366">
                  <c:v>150</c:v>
                </c:pt>
                <c:pt idx="367">
                  <c:v>150</c:v>
                </c:pt>
                <c:pt idx="368">
                  <c:v>149.9</c:v>
                </c:pt>
                <c:pt idx="369">
                  <c:v>150</c:v>
                </c:pt>
                <c:pt idx="370">
                  <c:v>149.9</c:v>
                </c:pt>
                <c:pt idx="371">
                  <c:v>150</c:v>
                </c:pt>
                <c:pt idx="372">
                  <c:v>150</c:v>
                </c:pt>
                <c:pt idx="373">
                  <c:v>149.9</c:v>
                </c:pt>
                <c:pt idx="374">
                  <c:v>150</c:v>
                </c:pt>
                <c:pt idx="375">
                  <c:v>150</c:v>
                </c:pt>
                <c:pt idx="376">
                  <c:v>149.9</c:v>
                </c:pt>
                <c:pt idx="377">
                  <c:v>149.9</c:v>
                </c:pt>
                <c:pt idx="378">
                  <c:v>149.9</c:v>
                </c:pt>
                <c:pt idx="379">
                  <c:v>150</c:v>
                </c:pt>
                <c:pt idx="380">
                  <c:v>150</c:v>
                </c:pt>
                <c:pt idx="381">
                  <c:v>150</c:v>
                </c:pt>
                <c:pt idx="382">
                  <c:v>150</c:v>
                </c:pt>
                <c:pt idx="383">
                  <c:v>150</c:v>
                </c:pt>
                <c:pt idx="384">
                  <c:v>150</c:v>
                </c:pt>
                <c:pt idx="385">
                  <c:v>150</c:v>
                </c:pt>
                <c:pt idx="386">
                  <c:v>150</c:v>
                </c:pt>
                <c:pt idx="387">
                  <c:v>150</c:v>
                </c:pt>
                <c:pt idx="388">
                  <c:v>150</c:v>
                </c:pt>
                <c:pt idx="389">
                  <c:v>150</c:v>
                </c:pt>
                <c:pt idx="390">
                  <c:v>150</c:v>
                </c:pt>
                <c:pt idx="391">
                  <c:v>150</c:v>
                </c:pt>
                <c:pt idx="392">
                  <c:v>149.9</c:v>
                </c:pt>
                <c:pt idx="393">
                  <c:v>150.1</c:v>
                </c:pt>
                <c:pt idx="394">
                  <c:v>150</c:v>
                </c:pt>
                <c:pt idx="395">
                  <c:v>150</c:v>
                </c:pt>
                <c:pt idx="396">
                  <c:v>150</c:v>
                </c:pt>
                <c:pt idx="397">
                  <c:v>150</c:v>
                </c:pt>
                <c:pt idx="398">
                  <c:v>150.1</c:v>
                </c:pt>
                <c:pt idx="399">
                  <c:v>150</c:v>
                </c:pt>
                <c:pt idx="400">
                  <c:v>149.9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6B-FF48-AACA-6FA13A26EFAA}"/>
            </c:ext>
          </c:extLst>
        </c:ser>
        <c:ser>
          <c:idx val="2"/>
          <c:order val="2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#3'!$I$8:$I$408</c:f>
              <c:numCache>
                <c:formatCode>0</c:formatCode>
                <c:ptCount val="401"/>
                <c:pt idx="0">
                  <c:v>0</c:v>
                </c:pt>
                <c:pt idx="1">
                  <c:v>0.504</c:v>
                </c:pt>
                <c:pt idx="2">
                  <c:v>1.008</c:v>
                </c:pt>
                <c:pt idx="3">
                  <c:v>1.512</c:v>
                </c:pt>
                <c:pt idx="4">
                  <c:v>2.016</c:v>
                </c:pt>
                <c:pt idx="5">
                  <c:v>2.5200000000000005</c:v>
                </c:pt>
                <c:pt idx="6">
                  <c:v>3.024</c:v>
                </c:pt>
                <c:pt idx="7">
                  <c:v>3.528</c:v>
                </c:pt>
                <c:pt idx="8">
                  <c:v>4.032</c:v>
                </c:pt>
                <c:pt idx="9">
                  <c:v>4.5359999999999996</c:v>
                </c:pt>
                <c:pt idx="10">
                  <c:v>5.0400000000000009</c:v>
                </c:pt>
                <c:pt idx="11">
                  <c:v>5.5440000000000005</c:v>
                </c:pt>
                <c:pt idx="12">
                  <c:v>6.048</c:v>
                </c:pt>
                <c:pt idx="13">
                  <c:v>6.5520000000000014</c:v>
                </c:pt>
                <c:pt idx="14">
                  <c:v>7.056</c:v>
                </c:pt>
                <c:pt idx="15">
                  <c:v>7.56</c:v>
                </c:pt>
                <c:pt idx="16">
                  <c:v>8.0640000000000001</c:v>
                </c:pt>
                <c:pt idx="17">
                  <c:v>8.5680000000000014</c:v>
                </c:pt>
                <c:pt idx="18">
                  <c:v>9.0719999999999992</c:v>
                </c:pt>
                <c:pt idx="19">
                  <c:v>9.5760000000000005</c:v>
                </c:pt>
                <c:pt idx="20">
                  <c:v>10.080000000000002</c:v>
                </c:pt>
                <c:pt idx="21">
                  <c:v>10.584</c:v>
                </c:pt>
                <c:pt idx="22">
                  <c:v>11.088000000000001</c:v>
                </c:pt>
                <c:pt idx="23">
                  <c:v>11.592000000000002</c:v>
                </c:pt>
                <c:pt idx="24">
                  <c:v>12.096</c:v>
                </c:pt>
                <c:pt idx="25">
                  <c:v>12.6</c:v>
                </c:pt>
                <c:pt idx="26">
                  <c:v>13.104000000000003</c:v>
                </c:pt>
                <c:pt idx="27">
                  <c:v>13.608000000000001</c:v>
                </c:pt>
                <c:pt idx="28">
                  <c:v>14.112</c:v>
                </c:pt>
                <c:pt idx="29">
                  <c:v>14.616</c:v>
                </c:pt>
                <c:pt idx="30">
                  <c:v>15.12</c:v>
                </c:pt>
                <c:pt idx="31">
                  <c:v>15.624000000000001</c:v>
                </c:pt>
                <c:pt idx="32">
                  <c:v>16.128</c:v>
                </c:pt>
                <c:pt idx="33">
                  <c:v>16.632000000000001</c:v>
                </c:pt>
                <c:pt idx="34">
                  <c:v>17.136000000000003</c:v>
                </c:pt>
                <c:pt idx="35">
                  <c:v>17.640000000000004</c:v>
                </c:pt>
                <c:pt idx="36">
                  <c:v>18.143999999999998</c:v>
                </c:pt>
                <c:pt idx="37">
                  <c:v>18.648000000000003</c:v>
                </c:pt>
                <c:pt idx="38">
                  <c:v>19.152000000000001</c:v>
                </c:pt>
                <c:pt idx="39">
                  <c:v>19.655999999999999</c:v>
                </c:pt>
                <c:pt idx="40">
                  <c:v>20.160000000000004</c:v>
                </c:pt>
                <c:pt idx="41">
                  <c:v>20.664000000000001</c:v>
                </c:pt>
                <c:pt idx="42">
                  <c:v>21.167999999999999</c:v>
                </c:pt>
                <c:pt idx="43">
                  <c:v>21.672000000000001</c:v>
                </c:pt>
                <c:pt idx="44">
                  <c:v>22.176000000000002</c:v>
                </c:pt>
                <c:pt idx="45">
                  <c:v>22.68</c:v>
                </c:pt>
                <c:pt idx="46">
                  <c:v>23.184000000000005</c:v>
                </c:pt>
                <c:pt idx="47">
                  <c:v>23.688000000000002</c:v>
                </c:pt>
                <c:pt idx="48">
                  <c:v>24.192</c:v>
                </c:pt>
                <c:pt idx="49">
                  <c:v>24.696000000000005</c:v>
                </c:pt>
                <c:pt idx="50">
                  <c:v>25.2</c:v>
                </c:pt>
                <c:pt idx="51">
                  <c:v>25.704000000000001</c:v>
                </c:pt>
                <c:pt idx="52">
                  <c:v>26.208000000000006</c:v>
                </c:pt>
                <c:pt idx="53">
                  <c:v>26.712</c:v>
                </c:pt>
                <c:pt idx="54">
                  <c:v>27.216000000000001</c:v>
                </c:pt>
                <c:pt idx="55">
                  <c:v>27.72</c:v>
                </c:pt>
                <c:pt idx="56">
                  <c:v>28.224</c:v>
                </c:pt>
                <c:pt idx="57">
                  <c:v>28.728000000000002</c:v>
                </c:pt>
                <c:pt idx="58">
                  <c:v>29.231999999999999</c:v>
                </c:pt>
                <c:pt idx="59">
                  <c:v>29.736000000000001</c:v>
                </c:pt>
                <c:pt idx="60">
                  <c:v>30.24</c:v>
                </c:pt>
                <c:pt idx="61">
                  <c:v>30.744000000000007</c:v>
                </c:pt>
                <c:pt idx="62">
                  <c:v>31.248000000000001</c:v>
                </c:pt>
                <c:pt idx="63">
                  <c:v>31.752000000000002</c:v>
                </c:pt>
                <c:pt idx="64">
                  <c:v>32.256</c:v>
                </c:pt>
                <c:pt idx="65">
                  <c:v>32.760000000000005</c:v>
                </c:pt>
                <c:pt idx="66">
                  <c:v>33.264000000000003</c:v>
                </c:pt>
                <c:pt idx="67">
                  <c:v>33.768000000000001</c:v>
                </c:pt>
                <c:pt idx="68">
                  <c:v>34.272000000000006</c:v>
                </c:pt>
                <c:pt idx="69">
                  <c:v>34.775999999999996</c:v>
                </c:pt>
                <c:pt idx="70">
                  <c:v>35.280000000000008</c:v>
                </c:pt>
                <c:pt idx="71">
                  <c:v>35.784000000000006</c:v>
                </c:pt>
                <c:pt idx="72">
                  <c:v>36.287999999999997</c:v>
                </c:pt>
                <c:pt idx="73">
                  <c:v>36.792000000000002</c:v>
                </c:pt>
                <c:pt idx="74">
                  <c:v>37.296000000000006</c:v>
                </c:pt>
                <c:pt idx="75">
                  <c:v>37.800000000000004</c:v>
                </c:pt>
                <c:pt idx="76">
                  <c:v>38.304000000000002</c:v>
                </c:pt>
                <c:pt idx="77">
                  <c:v>38.808</c:v>
                </c:pt>
                <c:pt idx="78">
                  <c:v>39.311999999999998</c:v>
                </c:pt>
                <c:pt idx="79">
                  <c:v>39.816000000000003</c:v>
                </c:pt>
                <c:pt idx="80">
                  <c:v>40.320000000000007</c:v>
                </c:pt>
                <c:pt idx="81">
                  <c:v>40.823999999999998</c:v>
                </c:pt>
                <c:pt idx="82">
                  <c:v>41.328000000000003</c:v>
                </c:pt>
                <c:pt idx="83">
                  <c:v>41.832000000000008</c:v>
                </c:pt>
                <c:pt idx="84">
                  <c:v>42.335999999999999</c:v>
                </c:pt>
                <c:pt idx="85">
                  <c:v>42.84</c:v>
                </c:pt>
                <c:pt idx="86">
                  <c:v>43.344000000000001</c:v>
                </c:pt>
                <c:pt idx="87">
                  <c:v>43.847999999999999</c:v>
                </c:pt>
                <c:pt idx="88">
                  <c:v>44.352000000000004</c:v>
                </c:pt>
                <c:pt idx="89">
                  <c:v>44.856000000000009</c:v>
                </c:pt>
                <c:pt idx="90">
                  <c:v>45.36</c:v>
                </c:pt>
                <c:pt idx="91">
                  <c:v>45.863999999999997</c:v>
                </c:pt>
                <c:pt idx="92">
                  <c:v>46.368000000000009</c:v>
                </c:pt>
                <c:pt idx="93">
                  <c:v>46.872</c:v>
                </c:pt>
                <c:pt idx="94">
                  <c:v>47.376000000000005</c:v>
                </c:pt>
                <c:pt idx="95">
                  <c:v>47.88</c:v>
                </c:pt>
                <c:pt idx="96">
                  <c:v>48.384</c:v>
                </c:pt>
                <c:pt idx="97">
                  <c:v>48.887999999999998</c:v>
                </c:pt>
                <c:pt idx="98">
                  <c:v>49.39200000000001</c:v>
                </c:pt>
                <c:pt idx="99">
                  <c:v>49.896000000000001</c:v>
                </c:pt>
                <c:pt idx="100">
                  <c:v>50.4</c:v>
                </c:pt>
                <c:pt idx="101">
                  <c:v>50.904000000000003</c:v>
                </c:pt>
                <c:pt idx="102">
                  <c:v>51.408000000000001</c:v>
                </c:pt>
                <c:pt idx="103">
                  <c:v>51.912000000000013</c:v>
                </c:pt>
                <c:pt idx="104">
                  <c:v>52.416000000000011</c:v>
                </c:pt>
                <c:pt idx="105">
                  <c:v>52.92</c:v>
                </c:pt>
                <c:pt idx="106">
                  <c:v>53.423999999999999</c:v>
                </c:pt>
                <c:pt idx="107">
                  <c:v>53.928000000000011</c:v>
                </c:pt>
                <c:pt idx="108">
                  <c:v>54.432000000000002</c:v>
                </c:pt>
                <c:pt idx="109">
                  <c:v>54.936</c:v>
                </c:pt>
                <c:pt idx="110">
                  <c:v>55.44</c:v>
                </c:pt>
                <c:pt idx="111">
                  <c:v>55.943999999999996</c:v>
                </c:pt>
                <c:pt idx="112">
                  <c:v>56.448</c:v>
                </c:pt>
                <c:pt idx="113">
                  <c:v>56.952000000000012</c:v>
                </c:pt>
                <c:pt idx="114">
                  <c:v>57.456000000000003</c:v>
                </c:pt>
                <c:pt idx="115">
                  <c:v>57.96</c:v>
                </c:pt>
                <c:pt idx="116">
                  <c:v>58.463999999999999</c:v>
                </c:pt>
                <c:pt idx="117">
                  <c:v>58.968000000000004</c:v>
                </c:pt>
                <c:pt idx="118">
                  <c:v>59.472000000000001</c:v>
                </c:pt>
                <c:pt idx="119">
                  <c:v>59.975999999999999</c:v>
                </c:pt>
                <c:pt idx="120">
                  <c:v>60.48</c:v>
                </c:pt>
                <c:pt idx="121">
                  <c:v>60.984000000000016</c:v>
                </c:pt>
                <c:pt idx="122">
                  <c:v>61.488000000000014</c:v>
                </c:pt>
                <c:pt idx="123">
                  <c:v>61.992000000000004</c:v>
                </c:pt>
                <c:pt idx="124">
                  <c:v>62.496000000000002</c:v>
                </c:pt>
                <c:pt idx="125">
                  <c:v>63</c:v>
                </c:pt>
                <c:pt idx="126">
                  <c:v>63.504000000000005</c:v>
                </c:pt>
                <c:pt idx="127">
                  <c:v>64.00800000000001</c:v>
                </c:pt>
                <c:pt idx="128">
                  <c:v>64.512</c:v>
                </c:pt>
                <c:pt idx="129">
                  <c:v>65.015999999999991</c:v>
                </c:pt>
                <c:pt idx="130">
                  <c:v>65.52000000000001</c:v>
                </c:pt>
                <c:pt idx="131">
                  <c:v>66.024000000000015</c:v>
                </c:pt>
                <c:pt idx="132">
                  <c:v>66.528000000000006</c:v>
                </c:pt>
                <c:pt idx="133">
                  <c:v>67.032000000000011</c:v>
                </c:pt>
                <c:pt idx="134">
                  <c:v>67.536000000000001</c:v>
                </c:pt>
                <c:pt idx="135">
                  <c:v>68.039999999999992</c:v>
                </c:pt>
                <c:pt idx="136">
                  <c:v>68.544000000000011</c:v>
                </c:pt>
                <c:pt idx="137">
                  <c:v>69.048000000000002</c:v>
                </c:pt>
                <c:pt idx="138">
                  <c:v>69.551999999999992</c:v>
                </c:pt>
                <c:pt idx="139">
                  <c:v>70.056000000000012</c:v>
                </c:pt>
                <c:pt idx="140">
                  <c:v>70.560000000000016</c:v>
                </c:pt>
                <c:pt idx="141">
                  <c:v>71.064000000000007</c:v>
                </c:pt>
                <c:pt idx="142">
                  <c:v>71.568000000000012</c:v>
                </c:pt>
                <c:pt idx="143">
                  <c:v>72.072000000000003</c:v>
                </c:pt>
                <c:pt idx="144">
                  <c:v>72.575999999999993</c:v>
                </c:pt>
                <c:pt idx="145">
                  <c:v>73.080000000000013</c:v>
                </c:pt>
                <c:pt idx="146">
                  <c:v>73.584000000000003</c:v>
                </c:pt>
                <c:pt idx="147">
                  <c:v>74.087999999999994</c:v>
                </c:pt>
                <c:pt idx="148">
                  <c:v>74.592000000000013</c:v>
                </c:pt>
                <c:pt idx="149">
                  <c:v>75.096000000000004</c:v>
                </c:pt>
                <c:pt idx="150">
                  <c:v>75.600000000000009</c:v>
                </c:pt>
                <c:pt idx="151">
                  <c:v>76.104000000000013</c:v>
                </c:pt>
                <c:pt idx="152">
                  <c:v>76.608000000000004</c:v>
                </c:pt>
                <c:pt idx="153">
                  <c:v>77.111999999999995</c:v>
                </c:pt>
                <c:pt idx="154">
                  <c:v>77.616</c:v>
                </c:pt>
                <c:pt idx="155">
                  <c:v>78.12</c:v>
                </c:pt>
                <c:pt idx="156">
                  <c:v>78.623999999999995</c:v>
                </c:pt>
                <c:pt idx="157">
                  <c:v>79.128000000000014</c:v>
                </c:pt>
                <c:pt idx="158">
                  <c:v>79.632000000000005</c:v>
                </c:pt>
                <c:pt idx="159">
                  <c:v>80.13600000000001</c:v>
                </c:pt>
                <c:pt idx="160">
                  <c:v>80.640000000000015</c:v>
                </c:pt>
                <c:pt idx="161">
                  <c:v>81.144000000000005</c:v>
                </c:pt>
                <c:pt idx="162">
                  <c:v>81.647999999999996</c:v>
                </c:pt>
                <c:pt idx="163">
                  <c:v>82.152000000000001</c:v>
                </c:pt>
                <c:pt idx="164">
                  <c:v>82.656000000000006</c:v>
                </c:pt>
                <c:pt idx="165">
                  <c:v>83.16</c:v>
                </c:pt>
                <c:pt idx="166">
                  <c:v>83.664000000000016</c:v>
                </c:pt>
                <c:pt idx="167">
                  <c:v>84.168000000000006</c:v>
                </c:pt>
                <c:pt idx="168">
                  <c:v>84.671999999999997</c:v>
                </c:pt>
                <c:pt idx="169">
                  <c:v>85.176000000000016</c:v>
                </c:pt>
                <c:pt idx="170">
                  <c:v>85.68</c:v>
                </c:pt>
                <c:pt idx="171">
                  <c:v>86.183999999999997</c:v>
                </c:pt>
                <c:pt idx="172">
                  <c:v>86.688000000000002</c:v>
                </c:pt>
                <c:pt idx="173">
                  <c:v>87.191999999999993</c:v>
                </c:pt>
                <c:pt idx="174">
                  <c:v>87.695999999999998</c:v>
                </c:pt>
                <c:pt idx="175">
                  <c:v>88.200000000000017</c:v>
                </c:pt>
                <c:pt idx="176">
                  <c:v>88.704000000000008</c:v>
                </c:pt>
                <c:pt idx="177">
                  <c:v>89.207999999999998</c:v>
                </c:pt>
                <c:pt idx="178">
                  <c:v>89.712000000000018</c:v>
                </c:pt>
                <c:pt idx="179">
                  <c:v>90.216000000000008</c:v>
                </c:pt>
                <c:pt idx="180">
                  <c:v>90.72</c:v>
                </c:pt>
                <c:pt idx="181">
                  <c:v>91.224000000000004</c:v>
                </c:pt>
                <c:pt idx="182">
                  <c:v>91.727999999999994</c:v>
                </c:pt>
                <c:pt idx="183">
                  <c:v>92.231999999999999</c:v>
                </c:pt>
                <c:pt idx="184">
                  <c:v>92.736000000000018</c:v>
                </c:pt>
                <c:pt idx="185">
                  <c:v>93.240000000000009</c:v>
                </c:pt>
                <c:pt idx="186">
                  <c:v>93.744</c:v>
                </c:pt>
                <c:pt idx="187">
                  <c:v>94.248000000000005</c:v>
                </c:pt>
                <c:pt idx="188">
                  <c:v>94.75200000000001</c:v>
                </c:pt>
                <c:pt idx="189">
                  <c:v>95.256</c:v>
                </c:pt>
                <c:pt idx="190">
                  <c:v>95.76</c:v>
                </c:pt>
                <c:pt idx="191">
                  <c:v>96.263999999999996</c:v>
                </c:pt>
                <c:pt idx="192">
                  <c:v>96.768000000000001</c:v>
                </c:pt>
                <c:pt idx="193">
                  <c:v>97.272000000000006</c:v>
                </c:pt>
                <c:pt idx="194">
                  <c:v>97.775999999999996</c:v>
                </c:pt>
                <c:pt idx="195">
                  <c:v>98.280000000000015</c:v>
                </c:pt>
                <c:pt idx="196">
                  <c:v>98.78400000000002</c:v>
                </c:pt>
                <c:pt idx="197">
                  <c:v>99.288000000000011</c:v>
                </c:pt>
                <c:pt idx="198">
                  <c:v>99.792000000000002</c:v>
                </c:pt>
                <c:pt idx="199">
                  <c:v>100.29600000000001</c:v>
                </c:pt>
                <c:pt idx="200">
                  <c:v>100.8</c:v>
                </c:pt>
                <c:pt idx="201">
                  <c:v>101.304</c:v>
                </c:pt>
                <c:pt idx="202">
                  <c:v>101.80800000000001</c:v>
                </c:pt>
                <c:pt idx="203">
                  <c:v>102.312</c:v>
                </c:pt>
                <c:pt idx="204">
                  <c:v>102.816</c:v>
                </c:pt>
                <c:pt idx="205">
                  <c:v>103.32000000000001</c:v>
                </c:pt>
                <c:pt idx="206">
                  <c:v>103.82400000000003</c:v>
                </c:pt>
                <c:pt idx="207">
                  <c:v>104.32800000000002</c:v>
                </c:pt>
                <c:pt idx="208">
                  <c:v>104.83200000000002</c:v>
                </c:pt>
                <c:pt idx="209">
                  <c:v>105.33600000000001</c:v>
                </c:pt>
                <c:pt idx="210">
                  <c:v>105.84</c:v>
                </c:pt>
                <c:pt idx="211">
                  <c:v>106.34400000000001</c:v>
                </c:pt>
                <c:pt idx="212">
                  <c:v>106.848</c:v>
                </c:pt>
                <c:pt idx="213">
                  <c:v>107.352</c:v>
                </c:pt>
                <c:pt idx="214">
                  <c:v>107.85600000000002</c:v>
                </c:pt>
                <c:pt idx="215">
                  <c:v>108.36000000000001</c:v>
                </c:pt>
                <c:pt idx="216">
                  <c:v>108.864</c:v>
                </c:pt>
                <c:pt idx="217">
                  <c:v>109.36800000000001</c:v>
                </c:pt>
                <c:pt idx="218">
                  <c:v>109.872</c:v>
                </c:pt>
                <c:pt idx="219">
                  <c:v>110.376</c:v>
                </c:pt>
                <c:pt idx="220">
                  <c:v>110.88</c:v>
                </c:pt>
                <c:pt idx="221">
                  <c:v>111.38399999999999</c:v>
                </c:pt>
                <c:pt idx="222">
                  <c:v>111.88799999999999</c:v>
                </c:pt>
                <c:pt idx="223">
                  <c:v>112.39200000000001</c:v>
                </c:pt>
                <c:pt idx="224">
                  <c:v>112.896</c:v>
                </c:pt>
                <c:pt idx="225">
                  <c:v>113.40000000000002</c:v>
                </c:pt>
                <c:pt idx="226">
                  <c:v>113.90400000000002</c:v>
                </c:pt>
                <c:pt idx="227">
                  <c:v>114.40800000000002</c:v>
                </c:pt>
                <c:pt idx="228">
                  <c:v>114.91200000000001</c:v>
                </c:pt>
                <c:pt idx="229">
                  <c:v>115.41600000000001</c:v>
                </c:pt>
                <c:pt idx="230">
                  <c:v>115.92</c:v>
                </c:pt>
                <c:pt idx="231">
                  <c:v>116.42400000000001</c:v>
                </c:pt>
                <c:pt idx="232">
                  <c:v>116.928</c:v>
                </c:pt>
                <c:pt idx="233">
                  <c:v>117.43200000000002</c:v>
                </c:pt>
                <c:pt idx="234">
                  <c:v>117.93600000000001</c:v>
                </c:pt>
                <c:pt idx="235">
                  <c:v>118.44000000000001</c:v>
                </c:pt>
                <c:pt idx="236">
                  <c:v>118.944</c:v>
                </c:pt>
                <c:pt idx="237">
                  <c:v>119.44800000000001</c:v>
                </c:pt>
                <c:pt idx="238">
                  <c:v>119.952</c:v>
                </c:pt>
                <c:pt idx="239">
                  <c:v>120.45599999999999</c:v>
                </c:pt>
                <c:pt idx="240">
                  <c:v>120.96</c:v>
                </c:pt>
                <c:pt idx="241">
                  <c:v>121.46399999999998</c:v>
                </c:pt>
                <c:pt idx="242">
                  <c:v>121.96800000000003</c:v>
                </c:pt>
                <c:pt idx="243">
                  <c:v>122.47200000000002</c:v>
                </c:pt>
                <c:pt idx="244">
                  <c:v>122.97600000000003</c:v>
                </c:pt>
                <c:pt idx="245">
                  <c:v>123.48000000000002</c:v>
                </c:pt>
                <c:pt idx="246">
                  <c:v>123.98400000000001</c:v>
                </c:pt>
                <c:pt idx="247">
                  <c:v>124.48800000000001</c:v>
                </c:pt>
                <c:pt idx="248">
                  <c:v>124.992</c:v>
                </c:pt>
                <c:pt idx="249">
                  <c:v>125.49600000000001</c:v>
                </c:pt>
                <c:pt idx="250">
                  <c:v>126</c:v>
                </c:pt>
                <c:pt idx="251">
                  <c:v>126.50399999999999</c:v>
                </c:pt>
                <c:pt idx="252">
                  <c:v>127.00800000000001</c:v>
                </c:pt>
                <c:pt idx="253">
                  <c:v>127.51200000000001</c:v>
                </c:pt>
                <c:pt idx="254">
                  <c:v>128.01600000000002</c:v>
                </c:pt>
                <c:pt idx="255">
                  <c:v>128.52000000000001</c:v>
                </c:pt>
                <c:pt idx="256">
                  <c:v>129.024</c:v>
                </c:pt>
                <c:pt idx="257">
                  <c:v>129.52799999999999</c:v>
                </c:pt>
                <c:pt idx="258">
                  <c:v>130.03199999999998</c:v>
                </c:pt>
                <c:pt idx="259">
                  <c:v>130.536</c:v>
                </c:pt>
                <c:pt idx="260">
                  <c:v>131.04000000000002</c:v>
                </c:pt>
                <c:pt idx="261">
                  <c:v>131.54400000000004</c:v>
                </c:pt>
                <c:pt idx="262">
                  <c:v>132.04800000000003</c:v>
                </c:pt>
                <c:pt idx="263">
                  <c:v>132.55200000000002</c:v>
                </c:pt>
                <c:pt idx="264">
                  <c:v>133.05600000000001</c:v>
                </c:pt>
                <c:pt idx="265">
                  <c:v>133.56</c:v>
                </c:pt>
                <c:pt idx="266">
                  <c:v>134.06400000000002</c:v>
                </c:pt>
                <c:pt idx="267">
                  <c:v>134.56800000000001</c:v>
                </c:pt>
                <c:pt idx="268">
                  <c:v>135.072</c:v>
                </c:pt>
                <c:pt idx="269">
                  <c:v>135.57599999999999</c:v>
                </c:pt>
                <c:pt idx="270">
                  <c:v>136.07999999999998</c:v>
                </c:pt>
                <c:pt idx="271">
                  <c:v>136.584</c:v>
                </c:pt>
                <c:pt idx="272">
                  <c:v>137.08800000000002</c:v>
                </c:pt>
                <c:pt idx="273">
                  <c:v>137.59200000000001</c:v>
                </c:pt>
                <c:pt idx="274">
                  <c:v>138.096</c:v>
                </c:pt>
                <c:pt idx="275">
                  <c:v>138.6</c:v>
                </c:pt>
                <c:pt idx="276">
                  <c:v>139.10399999999998</c:v>
                </c:pt>
                <c:pt idx="277">
                  <c:v>139.608</c:v>
                </c:pt>
                <c:pt idx="278">
                  <c:v>140.11200000000002</c:v>
                </c:pt>
                <c:pt idx="279">
                  <c:v>140.61600000000001</c:v>
                </c:pt>
                <c:pt idx="280">
                  <c:v>141.12000000000003</c:v>
                </c:pt>
                <c:pt idx="281">
                  <c:v>141.62400000000002</c:v>
                </c:pt>
                <c:pt idx="282">
                  <c:v>142.12800000000001</c:v>
                </c:pt>
                <c:pt idx="283">
                  <c:v>142.63200000000001</c:v>
                </c:pt>
                <c:pt idx="284">
                  <c:v>143.13600000000002</c:v>
                </c:pt>
                <c:pt idx="285">
                  <c:v>143.64000000000001</c:v>
                </c:pt>
                <c:pt idx="286">
                  <c:v>144.14400000000001</c:v>
                </c:pt>
                <c:pt idx="287">
                  <c:v>144.648</c:v>
                </c:pt>
                <c:pt idx="288">
                  <c:v>145.15199999999999</c:v>
                </c:pt>
                <c:pt idx="289">
                  <c:v>145.65600000000001</c:v>
                </c:pt>
                <c:pt idx="290">
                  <c:v>146.16000000000003</c:v>
                </c:pt>
                <c:pt idx="291">
                  <c:v>146.66400000000002</c:v>
                </c:pt>
                <c:pt idx="292">
                  <c:v>147.16800000000001</c:v>
                </c:pt>
                <c:pt idx="293">
                  <c:v>147.672</c:v>
                </c:pt>
                <c:pt idx="294">
                  <c:v>148.17599999999999</c:v>
                </c:pt>
                <c:pt idx="295">
                  <c:v>148.68</c:v>
                </c:pt>
                <c:pt idx="296">
                  <c:v>149.18400000000003</c:v>
                </c:pt>
                <c:pt idx="297">
                  <c:v>149.68800000000002</c:v>
                </c:pt>
                <c:pt idx="298">
                  <c:v>150.19200000000001</c:v>
                </c:pt>
                <c:pt idx="299">
                  <c:v>150.69600000000003</c:v>
                </c:pt>
                <c:pt idx="300">
                  <c:v>151.20000000000002</c:v>
                </c:pt>
                <c:pt idx="301">
                  <c:v>151.70400000000001</c:v>
                </c:pt>
                <c:pt idx="302">
                  <c:v>152.20800000000003</c:v>
                </c:pt>
                <c:pt idx="303">
                  <c:v>152.71200000000002</c:v>
                </c:pt>
                <c:pt idx="304">
                  <c:v>153.21600000000001</c:v>
                </c:pt>
                <c:pt idx="305">
                  <c:v>153.72</c:v>
                </c:pt>
                <c:pt idx="306">
                  <c:v>154.22399999999999</c:v>
                </c:pt>
                <c:pt idx="307">
                  <c:v>154.72800000000001</c:v>
                </c:pt>
                <c:pt idx="308">
                  <c:v>155.232</c:v>
                </c:pt>
                <c:pt idx="309">
                  <c:v>155.73600000000002</c:v>
                </c:pt>
                <c:pt idx="310">
                  <c:v>156.24</c:v>
                </c:pt>
                <c:pt idx="311">
                  <c:v>156.744</c:v>
                </c:pt>
                <c:pt idx="312">
                  <c:v>157.24799999999999</c:v>
                </c:pt>
                <c:pt idx="313">
                  <c:v>157.75200000000001</c:v>
                </c:pt>
                <c:pt idx="314">
                  <c:v>158.25600000000003</c:v>
                </c:pt>
                <c:pt idx="315">
                  <c:v>158.76000000000002</c:v>
                </c:pt>
                <c:pt idx="316">
                  <c:v>159.26400000000001</c:v>
                </c:pt>
                <c:pt idx="317">
                  <c:v>159.768</c:v>
                </c:pt>
                <c:pt idx="318">
                  <c:v>160.27200000000002</c:v>
                </c:pt>
                <c:pt idx="319">
                  <c:v>160.77600000000001</c:v>
                </c:pt>
                <c:pt idx="320">
                  <c:v>161.28000000000003</c:v>
                </c:pt>
                <c:pt idx="321">
                  <c:v>161.78400000000002</c:v>
                </c:pt>
                <c:pt idx="322">
                  <c:v>162.28800000000001</c:v>
                </c:pt>
                <c:pt idx="323">
                  <c:v>162.792</c:v>
                </c:pt>
                <c:pt idx="324">
                  <c:v>163.29599999999999</c:v>
                </c:pt>
                <c:pt idx="325">
                  <c:v>163.80000000000001</c:v>
                </c:pt>
                <c:pt idx="326">
                  <c:v>164.304</c:v>
                </c:pt>
                <c:pt idx="327">
                  <c:v>164.80799999999999</c:v>
                </c:pt>
                <c:pt idx="328">
                  <c:v>165.31200000000001</c:v>
                </c:pt>
                <c:pt idx="329">
                  <c:v>165.816</c:v>
                </c:pt>
                <c:pt idx="330">
                  <c:v>166.32</c:v>
                </c:pt>
                <c:pt idx="331">
                  <c:v>166.82400000000001</c:v>
                </c:pt>
                <c:pt idx="332">
                  <c:v>167.32800000000003</c:v>
                </c:pt>
                <c:pt idx="333">
                  <c:v>167.83200000000002</c:v>
                </c:pt>
                <c:pt idx="334">
                  <c:v>168.33600000000001</c:v>
                </c:pt>
                <c:pt idx="335">
                  <c:v>168.84</c:v>
                </c:pt>
                <c:pt idx="336">
                  <c:v>169.34399999999999</c:v>
                </c:pt>
                <c:pt idx="337">
                  <c:v>169.84800000000001</c:v>
                </c:pt>
                <c:pt idx="338">
                  <c:v>170.35200000000003</c:v>
                </c:pt>
                <c:pt idx="339">
                  <c:v>170.85600000000002</c:v>
                </c:pt>
                <c:pt idx="340">
                  <c:v>171.36</c:v>
                </c:pt>
                <c:pt idx="341">
                  <c:v>171.864</c:v>
                </c:pt>
                <c:pt idx="342">
                  <c:v>172.36799999999999</c:v>
                </c:pt>
                <c:pt idx="343">
                  <c:v>172.87200000000001</c:v>
                </c:pt>
                <c:pt idx="344">
                  <c:v>173.376</c:v>
                </c:pt>
                <c:pt idx="345">
                  <c:v>173.88</c:v>
                </c:pt>
                <c:pt idx="346">
                  <c:v>174.38399999999999</c:v>
                </c:pt>
                <c:pt idx="347">
                  <c:v>174.88800000000001</c:v>
                </c:pt>
                <c:pt idx="348">
                  <c:v>175.392</c:v>
                </c:pt>
                <c:pt idx="349">
                  <c:v>175.89600000000002</c:v>
                </c:pt>
                <c:pt idx="350">
                  <c:v>176.40000000000003</c:v>
                </c:pt>
                <c:pt idx="351">
                  <c:v>176.90400000000002</c:v>
                </c:pt>
                <c:pt idx="352">
                  <c:v>177.40800000000002</c:v>
                </c:pt>
                <c:pt idx="353">
                  <c:v>177.91200000000001</c:v>
                </c:pt>
                <c:pt idx="354">
                  <c:v>178.416</c:v>
                </c:pt>
                <c:pt idx="355">
                  <c:v>178.92000000000002</c:v>
                </c:pt>
                <c:pt idx="356">
                  <c:v>179.42400000000004</c:v>
                </c:pt>
                <c:pt idx="357">
                  <c:v>179.92800000000003</c:v>
                </c:pt>
                <c:pt idx="358">
                  <c:v>180.43200000000002</c:v>
                </c:pt>
                <c:pt idx="359">
                  <c:v>180.93600000000001</c:v>
                </c:pt>
                <c:pt idx="360">
                  <c:v>181.44</c:v>
                </c:pt>
                <c:pt idx="361">
                  <c:v>181.94400000000002</c:v>
                </c:pt>
                <c:pt idx="362">
                  <c:v>182.44800000000001</c:v>
                </c:pt>
                <c:pt idx="363">
                  <c:v>182.952</c:v>
                </c:pt>
                <c:pt idx="364">
                  <c:v>183.45599999999999</c:v>
                </c:pt>
                <c:pt idx="365">
                  <c:v>183.95999999999998</c:v>
                </c:pt>
                <c:pt idx="366">
                  <c:v>184.464</c:v>
                </c:pt>
                <c:pt idx="367">
                  <c:v>184.96800000000002</c:v>
                </c:pt>
                <c:pt idx="368">
                  <c:v>185.47200000000004</c:v>
                </c:pt>
                <c:pt idx="369">
                  <c:v>185.97600000000003</c:v>
                </c:pt>
                <c:pt idx="370">
                  <c:v>186.48000000000002</c:v>
                </c:pt>
                <c:pt idx="371">
                  <c:v>186.98400000000001</c:v>
                </c:pt>
                <c:pt idx="372">
                  <c:v>187.488</c:v>
                </c:pt>
                <c:pt idx="373">
                  <c:v>187.99200000000002</c:v>
                </c:pt>
                <c:pt idx="374">
                  <c:v>188.49600000000001</c:v>
                </c:pt>
                <c:pt idx="375">
                  <c:v>189.00000000000003</c:v>
                </c:pt>
                <c:pt idx="376">
                  <c:v>189.50400000000002</c:v>
                </c:pt>
                <c:pt idx="377">
                  <c:v>190.00800000000001</c:v>
                </c:pt>
                <c:pt idx="378">
                  <c:v>190.512</c:v>
                </c:pt>
                <c:pt idx="379">
                  <c:v>191.01600000000002</c:v>
                </c:pt>
                <c:pt idx="380">
                  <c:v>191.52</c:v>
                </c:pt>
                <c:pt idx="381">
                  <c:v>192.02400000000003</c:v>
                </c:pt>
                <c:pt idx="382">
                  <c:v>192.52799999999999</c:v>
                </c:pt>
                <c:pt idx="383">
                  <c:v>193.03200000000001</c:v>
                </c:pt>
                <c:pt idx="384">
                  <c:v>193.536</c:v>
                </c:pt>
                <c:pt idx="385">
                  <c:v>194.04000000000002</c:v>
                </c:pt>
                <c:pt idx="386">
                  <c:v>194.54400000000001</c:v>
                </c:pt>
                <c:pt idx="387">
                  <c:v>195.04800000000003</c:v>
                </c:pt>
                <c:pt idx="388">
                  <c:v>195.55199999999999</c:v>
                </c:pt>
                <c:pt idx="389">
                  <c:v>196.05600000000001</c:v>
                </c:pt>
                <c:pt idx="390">
                  <c:v>196.56000000000003</c:v>
                </c:pt>
                <c:pt idx="391">
                  <c:v>197.06400000000002</c:v>
                </c:pt>
                <c:pt idx="392">
                  <c:v>197.56800000000004</c:v>
                </c:pt>
                <c:pt idx="393">
                  <c:v>198.072</c:v>
                </c:pt>
                <c:pt idx="394">
                  <c:v>198.57600000000002</c:v>
                </c:pt>
                <c:pt idx="395">
                  <c:v>199.07999999999998</c:v>
                </c:pt>
                <c:pt idx="396">
                  <c:v>199.584</c:v>
                </c:pt>
                <c:pt idx="397">
                  <c:v>200.08799999999999</c:v>
                </c:pt>
                <c:pt idx="398">
                  <c:v>200.59200000000001</c:v>
                </c:pt>
                <c:pt idx="399">
                  <c:v>201.09600000000003</c:v>
                </c:pt>
                <c:pt idx="400">
                  <c:v>201.6</c:v>
                </c:pt>
              </c:numCache>
            </c:numRef>
          </c:xVal>
          <c:yVal>
            <c:numRef>
              <c:f>'evaluation #3'!$C$8:$C$408</c:f>
              <c:numCache>
                <c:formatCode>0.0</c:formatCode>
                <c:ptCount val="401"/>
                <c:pt idx="0">
                  <c:v>155.69999999999999</c:v>
                </c:pt>
                <c:pt idx="1">
                  <c:v>155.1</c:v>
                </c:pt>
                <c:pt idx="2">
                  <c:v>153.80000000000001</c:v>
                </c:pt>
                <c:pt idx="3">
                  <c:v>161</c:v>
                </c:pt>
                <c:pt idx="4">
                  <c:v>179.6</c:v>
                </c:pt>
                <c:pt idx="5">
                  <c:v>182.7</c:v>
                </c:pt>
                <c:pt idx="6">
                  <c:v>175.5</c:v>
                </c:pt>
                <c:pt idx="7">
                  <c:v>175.6</c:v>
                </c:pt>
                <c:pt idx="8">
                  <c:v>176.7</c:v>
                </c:pt>
                <c:pt idx="9">
                  <c:v>136.69999999999999</c:v>
                </c:pt>
                <c:pt idx="10">
                  <c:v>120.5</c:v>
                </c:pt>
                <c:pt idx="11">
                  <c:v>137.69999999999999</c:v>
                </c:pt>
                <c:pt idx="12">
                  <c:v>146.80000000000001</c:v>
                </c:pt>
                <c:pt idx="13">
                  <c:v>147.4</c:v>
                </c:pt>
                <c:pt idx="14">
                  <c:v>151.80000000000001</c:v>
                </c:pt>
                <c:pt idx="15">
                  <c:v>148.80000000000001</c:v>
                </c:pt>
                <c:pt idx="16">
                  <c:v>151.9</c:v>
                </c:pt>
                <c:pt idx="17">
                  <c:v>153.6</c:v>
                </c:pt>
                <c:pt idx="18">
                  <c:v>153.69999999999999</c:v>
                </c:pt>
                <c:pt idx="19">
                  <c:v>154.4</c:v>
                </c:pt>
                <c:pt idx="20">
                  <c:v>153.69999999999999</c:v>
                </c:pt>
                <c:pt idx="21">
                  <c:v>156.6</c:v>
                </c:pt>
                <c:pt idx="22">
                  <c:v>156.4</c:v>
                </c:pt>
                <c:pt idx="23">
                  <c:v>156</c:v>
                </c:pt>
                <c:pt idx="24">
                  <c:v>155.4</c:v>
                </c:pt>
                <c:pt idx="25">
                  <c:v>155.5</c:v>
                </c:pt>
                <c:pt idx="26">
                  <c:v>155.9</c:v>
                </c:pt>
                <c:pt idx="27">
                  <c:v>158.69999999999999</c:v>
                </c:pt>
                <c:pt idx="28">
                  <c:v>154.1</c:v>
                </c:pt>
                <c:pt idx="29">
                  <c:v>153.6</c:v>
                </c:pt>
                <c:pt idx="30">
                  <c:v>154.9</c:v>
                </c:pt>
                <c:pt idx="31">
                  <c:v>156</c:v>
                </c:pt>
                <c:pt idx="32">
                  <c:v>155.9</c:v>
                </c:pt>
                <c:pt idx="33">
                  <c:v>155.9</c:v>
                </c:pt>
                <c:pt idx="34">
                  <c:v>157.19999999999999</c:v>
                </c:pt>
                <c:pt idx="35">
                  <c:v>157.30000000000001</c:v>
                </c:pt>
                <c:pt idx="36">
                  <c:v>156.80000000000001</c:v>
                </c:pt>
                <c:pt idx="37">
                  <c:v>156.69999999999999</c:v>
                </c:pt>
                <c:pt idx="38">
                  <c:v>155.9</c:v>
                </c:pt>
                <c:pt idx="39">
                  <c:v>156.4</c:v>
                </c:pt>
                <c:pt idx="40">
                  <c:v>157.5</c:v>
                </c:pt>
                <c:pt idx="41">
                  <c:v>156.9</c:v>
                </c:pt>
                <c:pt idx="42">
                  <c:v>156.6</c:v>
                </c:pt>
                <c:pt idx="43">
                  <c:v>157.30000000000001</c:v>
                </c:pt>
                <c:pt idx="44">
                  <c:v>157.9</c:v>
                </c:pt>
                <c:pt idx="45">
                  <c:v>157.69999999999999</c:v>
                </c:pt>
                <c:pt idx="46">
                  <c:v>157.6</c:v>
                </c:pt>
                <c:pt idx="47">
                  <c:v>157.6</c:v>
                </c:pt>
                <c:pt idx="48">
                  <c:v>158.19999999999999</c:v>
                </c:pt>
                <c:pt idx="49">
                  <c:v>159.30000000000001</c:v>
                </c:pt>
                <c:pt idx="50">
                  <c:v>160.4</c:v>
                </c:pt>
                <c:pt idx="51">
                  <c:v>161.19999999999999</c:v>
                </c:pt>
                <c:pt idx="52">
                  <c:v>160.80000000000001</c:v>
                </c:pt>
                <c:pt idx="53">
                  <c:v>161.1</c:v>
                </c:pt>
                <c:pt idx="54">
                  <c:v>161.1</c:v>
                </c:pt>
                <c:pt idx="55">
                  <c:v>161.6</c:v>
                </c:pt>
                <c:pt idx="56">
                  <c:v>162.4</c:v>
                </c:pt>
                <c:pt idx="57">
                  <c:v>163.30000000000001</c:v>
                </c:pt>
                <c:pt idx="58">
                  <c:v>162.69999999999999</c:v>
                </c:pt>
                <c:pt idx="59">
                  <c:v>163.19999999999999</c:v>
                </c:pt>
                <c:pt idx="60">
                  <c:v>160.9</c:v>
                </c:pt>
                <c:pt idx="61">
                  <c:v>162.5</c:v>
                </c:pt>
                <c:pt idx="62">
                  <c:v>167.2</c:v>
                </c:pt>
                <c:pt idx="63">
                  <c:v>164.5</c:v>
                </c:pt>
                <c:pt idx="64">
                  <c:v>164.3</c:v>
                </c:pt>
                <c:pt idx="65">
                  <c:v>164.7</c:v>
                </c:pt>
                <c:pt idx="66">
                  <c:v>164.5</c:v>
                </c:pt>
                <c:pt idx="67">
                  <c:v>164.3</c:v>
                </c:pt>
                <c:pt idx="68">
                  <c:v>165.1</c:v>
                </c:pt>
                <c:pt idx="69">
                  <c:v>166.4</c:v>
                </c:pt>
                <c:pt idx="70">
                  <c:v>165.6</c:v>
                </c:pt>
                <c:pt idx="71">
                  <c:v>163.69999999999999</c:v>
                </c:pt>
                <c:pt idx="72">
                  <c:v>164.6</c:v>
                </c:pt>
                <c:pt idx="73">
                  <c:v>165.4</c:v>
                </c:pt>
                <c:pt idx="74">
                  <c:v>166.6</c:v>
                </c:pt>
                <c:pt idx="75">
                  <c:v>166.3</c:v>
                </c:pt>
                <c:pt idx="76">
                  <c:v>167.1</c:v>
                </c:pt>
                <c:pt idx="77">
                  <c:v>166.7</c:v>
                </c:pt>
                <c:pt idx="78">
                  <c:v>162.9</c:v>
                </c:pt>
                <c:pt idx="79">
                  <c:v>123.9</c:v>
                </c:pt>
                <c:pt idx="80">
                  <c:v>100.3</c:v>
                </c:pt>
                <c:pt idx="81">
                  <c:v>109</c:v>
                </c:pt>
                <c:pt idx="82">
                  <c:v>123.4</c:v>
                </c:pt>
                <c:pt idx="83">
                  <c:v>138.69999999999999</c:v>
                </c:pt>
                <c:pt idx="84">
                  <c:v>161.69999999999999</c:v>
                </c:pt>
                <c:pt idx="85">
                  <c:v>185.1</c:v>
                </c:pt>
                <c:pt idx="86">
                  <c:v>178.3</c:v>
                </c:pt>
                <c:pt idx="87">
                  <c:v>170.6</c:v>
                </c:pt>
                <c:pt idx="88">
                  <c:v>164.7</c:v>
                </c:pt>
                <c:pt idx="89">
                  <c:v>160.9</c:v>
                </c:pt>
                <c:pt idx="90">
                  <c:v>158.6</c:v>
                </c:pt>
                <c:pt idx="91">
                  <c:v>156.69999999999999</c:v>
                </c:pt>
                <c:pt idx="92">
                  <c:v>155.5</c:v>
                </c:pt>
                <c:pt idx="93">
                  <c:v>154.5</c:v>
                </c:pt>
                <c:pt idx="94">
                  <c:v>153.6</c:v>
                </c:pt>
                <c:pt idx="95">
                  <c:v>153.30000000000001</c:v>
                </c:pt>
                <c:pt idx="96">
                  <c:v>152.30000000000001</c:v>
                </c:pt>
                <c:pt idx="97">
                  <c:v>151.80000000000001</c:v>
                </c:pt>
                <c:pt idx="98">
                  <c:v>151.69999999999999</c:v>
                </c:pt>
                <c:pt idx="99">
                  <c:v>151.4</c:v>
                </c:pt>
                <c:pt idx="100">
                  <c:v>151.30000000000001</c:v>
                </c:pt>
                <c:pt idx="101">
                  <c:v>151.5</c:v>
                </c:pt>
                <c:pt idx="102">
                  <c:v>151.5</c:v>
                </c:pt>
                <c:pt idx="103">
                  <c:v>151.69999999999999</c:v>
                </c:pt>
                <c:pt idx="104">
                  <c:v>151.80000000000001</c:v>
                </c:pt>
                <c:pt idx="105">
                  <c:v>151.9</c:v>
                </c:pt>
                <c:pt idx="106">
                  <c:v>152</c:v>
                </c:pt>
                <c:pt idx="107">
                  <c:v>151.80000000000001</c:v>
                </c:pt>
                <c:pt idx="108">
                  <c:v>152</c:v>
                </c:pt>
                <c:pt idx="109">
                  <c:v>152.19999999999999</c:v>
                </c:pt>
                <c:pt idx="110">
                  <c:v>152.19999999999999</c:v>
                </c:pt>
                <c:pt idx="111">
                  <c:v>152.6</c:v>
                </c:pt>
                <c:pt idx="112">
                  <c:v>153.6</c:v>
                </c:pt>
                <c:pt idx="113">
                  <c:v>154.1</c:v>
                </c:pt>
                <c:pt idx="114">
                  <c:v>154.9</c:v>
                </c:pt>
                <c:pt idx="115">
                  <c:v>155.80000000000001</c:v>
                </c:pt>
                <c:pt idx="116">
                  <c:v>156.30000000000001</c:v>
                </c:pt>
                <c:pt idx="117">
                  <c:v>156.9</c:v>
                </c:pt>
                <c:pt idx="118">
                  <c:v>157.5</c:v>
                </c:pt>
                <c:pt idx="119">
                  <c:v>158.1</c:v>
                </c:pt>
                <c:pt idx="120">
                  <c:v>158.4</c:v>
                </c:pt>
                <c:pt idx="121">
                  <c:v>158.69999999999999</c:v>
                </c:pt>
                <c:pt idx="122">
                  <c:v>159.1</c:v>
                </c:pt>
                <c:pt idx="123">
                  <c:v>159.30000000000001</c:v>
                </c:pt>
                <c:pt idx="124">
                  <c:v>159.19999999999999</c:v>
                </c:pt>
                <c:pt idx="125">
                  <c:v>159.4</c:v>
                </c:pt>
                <c:pt idx="126">
                  <c:v>160</c:v>
                </c:pt>
                <c:pt idx="127">
                  <c:v>160.4</c:v>
                </c:pt>
                <c:pt idx="128">
                  <c:v>160.4</c:v>
                </c:pt>
                <c:pt idx="129">
                  <c:v>160.69999999999999</c:v>
                </c:pt>
                <c:pt idx="130">
                  <c:v>160.80000000000001</c:v>
                </c:pt>
                <c:pt idx="131">
                  <c:v>160.69999999999999</c:v>
                </c:pt>
                <c:pt idx="132">
                  <c:v>160.69999999999999</c:v>
                </c:pt>
                <c:pt idx="133">
                  <c:v>160.4</c:v>
                </c:pt>
                <c:pt idx="134">
                  <c:v>160</c:v>
                </c:pt>
                <c:pt idx="135">
                  <c:v>159.6</c:v>
                </c:pt>
                <c:pt idx="136">
                  <c:v>158.5</c:v>
                </c:pt>
                <c:pt idx="137">
                  <c:v>158.30000000000001</c:v>
                </c:pt>
                <c:pt idx="138">
                  <c:v>157.69999999999999</c:v>
                </c:pt>
                <c:pt idx="139">
                  <c:v>156.5</c:v>
                </c:pt>
                <c:pt idx="140">
                  <c:v>155.9</c:v>
                </c:pt>
                <c:pt idx="141">
                  <c:v>155</c:v>
                </c:pt>
                <c:pt idx="142">
                  <c:v>154.30000000000001</c:v>
                </c:pt>
                <c:pt idx="143">
                  <c:v>153.9</c:v>
                </c:pt>
                <c:pt idx="144">
                  <c:v>154.1</c:v>
                </c:pt>
                <c:pt idx="145">
                  <c:v>155.1</c:v>
                </c:pt>
                <c:pt idx="146">
                  <c:v>156</c:v>
                </c:pt>
                <c:pt idx="147">
                  <c:v>156.9</c:v>
                </c:pt>
                <c:pt idx="148">
                  <c:v>156.80000000000001</c:v>
                </c:pt>
                <c:pt idx="149">
                  <c:v>156.19999999999999</c:v>
                </c:pt>
                <c:pt idx="150">
                  <c:v>158</c:v>
                </c:pt>
                <c:pt idx="151">
                  <c:v>159.19999999999999</c:v>
                </c:pt>
                <c:pt idx="152">
                  <c:v>158.6</c:v>
                </c:pt>
                <c:pt idx="153">
                  <c:v>158.19999999999999</c:v>
                </c:pt>
                <c:pt idx="154">
                  <c:v>163</c:v>
                </c:pt>
                <c:pt idx="155">
                  <c:v>173</c:v>
                </c:pt>
                <c:pt idx="156">
                  <c:v>173.4</c:v>
                </c:pt>
                <c:pt idx="157">
                  <c:v>174.6</c:v>
                </c:pt>
                <c:pt idx="158">
                  <c:v>176.2</c:v>
                </c:pt>
                <c:pt idx="159">
                  <c:v>178.7</c:v>
                </c:pt>
                <c:pt idx="160">
                  <c:v>176.2</c:v>
                </c:pt>
                <c:pt idx="161">
                  <c:v>170.9</c:v>
                </c:pt>
                <c:pt idx="162">
                  <c:v>166.5</c:v>
                </c:pt>
                <c:pt idx="163">
                  <c:v>162.4</c:v>
                </c:pt>
                <c:pt idx="164">
                  <c:v>109.8</c:v>
                </c:pt>
                <c:pt idx="165">
                  <c:v>119.9</c:v>
                </c:pt>
                <c:pt idx="166">
                  <c:v>137.19999999999999</c:v>
                </c:pt>
                <c:pt idx="167">
                  <c:v>158.4</c:v>
                </c:pt>
                <c:pt idx="168">
                  <c:v>180.1</c:v>
                </c:pt>
                <c:pt idx="169">
                  <c:v>202.3</c:v>
                </c:pt>
                <c:pt idx="170">
                  <c:v>222.6</c:v>
                </c:pt>
                <c:pt idx="171">
                  <c:v>242.5</c:v>
                </c:pt>
                <c:pt idx="172">
                  <c:v>258.7</c:v>
                </c:pt>
                <c:pt idx="173">
                  <c:v>271.7</c:v>
                </c:pt>
                <c:pt idx="174">
                  <c:v>282.5</c:v>
                </c:pt>
                <c:pt idx="175">
                  <c:v>291.60000000000002</c:v>
                </c:pt>
                <c:pt idx="176">
                  <c:v>301.2</c:v>
                </c:pt>
                <c:pt idx="177">
                  <c:v>309.10000000000002</c:v>
                </c:pt>
                <c:pt idx="178">
                  <c:v>314.39999999999998</c:v>
                </c:pt>
                <c:pt idx="179">
                  <c:v>318</c:v>
                </c:pt>
                <c:pt idx="180">
                  <c:v>320.5</c:v>
                </c:pt>
                <c:pt idx="181">
                  <c:v>320.7</c:v>
                </c:pt>
                <c:pt idx="182">
                  <c:v>320.7</c:v>
                </c:pt>
                <c:pt idx="183">
                  <c:v>320</c:v>
                </c:pt>
                <c:pt idx="184">
                  <c:v>318.5</c:v>
                </c:pt>
                <c:pt idx="185">
                  <c:v>317.5</c:v>
                </c:pt>
                <c:pt idx="186">
                  <c:v>315.7</c:v>
                </c:pt>
                <c:pt idx="187">
                  <c:v>314</c:v>
                </c:pt>
                <c:pt idx="188">
                  <c:v>313.10000000000002</c:v>
                </c:pt>
                <c:pt idx="189">
                  <c:v>312.3</c:v>
                </c:pt>
                <c:pt idx="190">
                  <c:v>311.10000000000002</c:v>
                </c:pt>
                <c:pt idx="191">
                  <c:v>310.10000000000002</c:v>
                </c:pt>
                <c:pt idx="192">
                  <c:v>309.10000000000002</c:v>
                </c:pt>
                <c:pt idx="193">
                  <c:v>308.2</c:v>
                </c:pt>
                <c:pt idx="194">
                  <c:v>307.60000000000002</c:v>
                </c:pt>
                <c:pt idx="195">
                  <c:v>307</c:v>
                </c:pt>
                <c:pt idx="196">
                  <c:v>306.39999999999998</c:v>
                </c:pt>
                <c:pt idx="197">
                  <c:v>305.60000000000002</c:v>
                </c:pt>
                <c:pt idx="198">
                  <c:v>304.7</c:v>
                </c:pt>
                <c:pt idx="199">
                  <c:v>304.8</c:v>
                </c:pt>
                <c:pt idx="200">
                  <c:v>304.7</c:v>
                </c:pt>
                <c:pt idx="201">
                  <c:v>304.8</c:v>
                </c:pt>
                <c:pt idx="202">
                  <c:v>304.89999999999998</c:v>
                </c:pt>
                <c:pt idx="203">
                  <c:v>304.60000000000002</c:v>
                </c:pt>
                <c:pt idx="204">
                  <c:v>304.89999999999998</c:v>
                </c:pt>
                <c:pt idx="205">
                  <c:v>306.8</c:v>
                </c:pt>
                <c:pt idx="206">
                  <c:v>310.89999999999998</c:v>
                </c:pt>
                <c:pt idx="207">
                  <c:v>318.10000000000002</c:v>
                </c:pt>
                <c:pt idx="208">
                  <c:v>326.5</c:v>
                </c:pt>
                <c:pt idx="209">
                  <c:v>335</c:v>
                </c:pt>
                <c:pt idx="210">
                  <c:v>347.4</c:v>
                </c:pt>
                <c:pt idx="211">
                  <c:v>362.3</c:v>
                </c:pt>
                <c:pt idx="212">
                  <c:v>377.8</c:v>
                </c:pt>
                <c:pt idx="213">
                  <c:v>390.2</c:v>
                </c:pt>
                <c:pt idx="214">
                  <c:v>402</c:v>
                </c:pt>
                <c:pt idx="215">
                  <c:v>414.5</c:v>
                </c:pt>
                <c:pt idx="216">
                  <c:v>427.9</c:v>
                </c:pt>
                <c:pt idx="217">
                  <c:v>438.8</c:v>
                </c:pt>
                <c:pt idx="218">
                  <c:v>449.1</c:v>
                </c:pt>
                <c:pt idx="219">
                  <c:v>453.1</c:v>
                </c:pt>
                <c:pt idx="220">
                  <c:v>456.3</c:v>
                </c:pt>
                <c:pt idx="221">
                  <c:v>460.3</c:v>
                </c:pt>
                <c:pt idx="222">
                  <c:v>464.3</c:v>
                </c:pt>
                <c:pt idx="223">
                  <c:v>465.1</c:v>
                </c:pt>
                <c:pt idx="224">
                  <c:v>463.9</c:v>
                </c:pt>
                <c:pt idx="225">
                  <c:v>463.6</c:v>
                </c:pt>
                <c:pt idx="226">
                  <c:v>464.4</c:v>
                </c:pt>
                <c:pt idx="227">
                  <c:v>466</c:v>
                </c:pt>
                <c:pt idx="228">
                  <c:v>465.1</c:v>
                </c:pt>
                <c:pt idx="229">
                  <c:v>461.8</c:v>
                </c:pt>
                <c:pt idx="230">
                  <c:v>460.3</c:v>
                </c:pt>
                <c:pt idx="231">
                  <c:v>460.5</c:v>
                </c:pt>
                <c:pt idx="232">
                  <c:v>461.3</c:v>
                </c:pt>
                <c:pt idx="233">
                  <c:v>461</c:v>
                </c:pt>
                <c:pt idx="234">
                  <c:v>458.2</c:v>
                </c:pt>
                <c:pt idx="235">
                  <c:v>456.8</c:v>
                </c:pt>
                <c:pt idx="236">
                  <c:v>449.4</c:v>
                </c:pt>
                <c:pt idx="237">
                  <c:v>442.9</c:v>
                </c:pt>
                <c:pt idx="238">
                  <c:v>440.6</c:v>
                </c:pt>
                <c:pt idx="239">
                  <c:v>432.3</c:v>
                </c:pt>
                <c:pt idx="240">
                  <c:v>428.1</c:v>
                </c:pt>
                <c:pt idx="241">
                  <c:v>425.6</c:v>
                </c:pt>
                <c:pt idx="242">
                  <c:v>419.6</c:v>
                </c:pt>
                <c:pt idx="243">
                  <c:v>416.4</c:v>
                </c:pt>
                <c:pt idx="244">
                  <c:v>412.2</c:v>
                </c:pt>
                <c:pt idx="245">
                  <c:v>407.7</c:v>
                </c:pt>
                <c:pt idx="246">
                  <c:v>403</c:v>
                </c:pt>
                <c:pt idx="247">
                  <c:v>395.2</c:v>
                </c:pt>
                <c:pt idx="248">
                  <c:v>387.6</c:v>
                </c:pt>
                <c:pt idx="249">
                  <c:v>385.3</c:v>
                </c:pt>
                <c:pt idx="250">
                  <c:v>372.8</c:v>
                </c:pt>
                <c:pt idx="251">
                  <c:v>323.60000000000002</c:v>
                </c:pt>
                <c:pt idx="252">
                  <c:v>60.5</c:v>
                </c:pt>
                <c:pt idx="253">
                  <c:v>67</c:v>
                </c:pt>
                <c:pt idx="254">
                  <c:v>76</c:v>
                </c:pt>
                <c:pt idx="255">
                  <c:v>84.5</c:v>
                </c:pt>
                <c:pt idx="256">
                  <c:v>97.9</c:v>
                </c:pt>
                <c:pt idx="257">
                  <c:v>106.6</c:v>
                </c:pt>
                <c:pt idx="258">
                  <c:v>124.2</c:v>
                </c:pt>
                <c:pt idx="259">
                  <c:v>145.19999999999999</c:v>
                </c:pt>
                <c:pt idx="260">
                  <c:v>168.2</c:v>
                </c:pt>
                <c:pt idx="261">
                  <c:v>194.1</c:v>
                </c:pt>
                <c:pt idx="262">
                  <c:v>217.5</c:v>
                </c:pt>
                <c:pt idx="263">
                  <c:v>243.5</c:v>
                </c:pt>
                <c:pt idx="264">
                  <c:v>262.3</c:v>
                </c:pt>
                <c:pt idx="265">
                  <c:v>281.2</c:v>
                </c:pt>
                <c:pt idx="266">
                  <c:v>294.3</c:v>
                </c:pt>
                <c:pt idx="267">
                  <c:v>299</c:v>
                </c:pt>
                <c:pt idx="268">
                  <c:v>301.10000000000002</c:v>
                </c:pt>
                <c:pt idx="269">
                  <c:v>301</c:v>
                </c:pt>
                <c:pt idx="270">
                  <c:v>298.39999999999998</c:v>
                </c:pt>
                <c:pt idx="271">
                  <c:v>296.3</c:v>
                </c:pt>
                <c:pt idx="272">
                  <c:v>294.8</c:v>
                </c:pt>
                <c:pt idx="273">
                  <c:v>289.10000000000002</c:v>
                </c:pt>
                <c:pt idx="274">
                  <c:v>285.5</c:v>
                </c:pt>
                <c:pt idx="275">
                  <c:v>281.10000000000002</c:v>
                </c:pt>
                <c:pt idx="276">
                  <c:v>276.5</c:v>
                </c:pt>
                <c:pt idx="277">
                  <c:v>272.10000000000002</c:v>
                </c:pt>
                <c:pt idx="278">
                  <c:v>264.3</c:v>
                </c:pt>
                <c:pt idx="279">
                  <c:v>257.3</c:v>
                </c:pt>
                <c:pt idx="280">
                  <c:v>249.5</c:v>
                </c:pt>
                <c:pt idx="281">
                  <c:v>241.3</c:v>
                </c:pt>
                <c:pt idx="282">
                  <c:v>232.5</c:v>
                </c:pt>
                <c:pt idx="283">
                  <c:v>225.3</c:v>
                </c:pt>
                <c:pt idx="284">
                  <c:v>215.1</c:v>
                </c:pt>
                <c:pt idx="285">
                  <c:v>207.7</c:v>
                </c:pt>
                <c:pt idx="286">
                  <c:v>197.2</c:v>
                </c:pt>
                <c:pt idx="287">
                  <c:v>189.5</c:v>
                </c:pt>
                <c:pt idx="288">
                  <c:v>180.6</c:v>
                </c:pt>
                <c:pt idx="289">
                  <c:v>173.9</c:v>
                </c:pt>
                <c:pt idx="290">
                  <c:v>167.1</c:v>
                </c:pt>
                <c:pt idx="291">
                  <c:v>160.19999999999999</c:v>
                </c:pt>
                <c:pt idx="292">
                  <c:v>154.9</c:v>
                </c:pt>
                <c:pt idx="293">
                  <c:v>148.30000000000001</c:v>
                </c:pt>
                <c:pt idx="294">
                  <c:v>144.1</c:v>
                </c:pt>
                <c:pt idx="295">
                  <c:v>137.4</c:v>
                </c:pt>
                <c:pt idx="296">
                  <c:v>131.80000000000001</c:v>
                </c:pt>
                <c:pt idx="297">
                  <c:v>124.9</c:v>
                </c:pt>
                <c:pt idx="298">
                  <c:v>119.5</c:v>
                </c:pt>
                <c:pt idx="299">
                  <c:v>111.3</c:v>
                </c:pt>
                <c:pt idx="300">
                  <c:v>105.6</c:v>
                </c:pt>
                <c:pt idx="301">
                  <c:v>98.9</c:v>
                </c:pt>
                <c:pt idx="302">
                  <c:v>93.8</c:v>
                </c:pt>
                <c:pt idx="303">
                  <c:v>90.4</c:v>
                </c:pt>
                <c:pt idx="304">
                  <c:v>85.7</c:v>
                </c:pt>
                <c:pt idx="305">
                  <c:v>81.7</c:v>
                </c:pt>
                <c:pt idx="306">
                  <c:v>80.3</c:v>
                </c:pt>
                <c:pt idx="307">
                  <c:v>76.599999999999994</c:v>
                </c:pt>
                <c:pt idx="308">
                  <c:v>72.3</c:v>
                </c:pt>
                <c:pt idx="309">
                  <c:v>69.5</c:v>
                </c:pt>
                <c:pt idx="310">
                  <c:v>66.7</c:v>
                </c:pt>
                <c:pt idx="311">
                  <c:v>64.3</c:v>
                </c:pt>
                <c:pt idx="312">
                  <c:v>61</c:v>
                </c:pt>
                <c:pt idx="313">
                  <c:v>59.1</c:v>
                </c:pt>
                <c:pt idx="314">
                  <c:v>56.1</c:v>
                </c:pt>
                <c:pt idx="315">
                  <c:v>53.4</c:v>
                </c:pt>
                <c:pt idx="316">
                  <c:v>51.2</c:v>
                </c:pt>
                <c:pt idx="317">
                  <c:v>48.5</c:v>
                </c:pt>
                <c:pt idx="318">
                  <c:v>46.5</c:v>
                </c:pt>
                <c:pt idx="319">
                  <c:v>44.5</c:v>
                </c:pt>
                <c:pt idx="320">
                  <c:v>45.1</c:v>
                </c:pt>
                <c:pt idx="321">
                  <c:v>39.299999999999997</c:v>
                </c:pt>
                <c:pt idx="322">
                  <c:v>37.299999999999997</c:v>
                </c:pt>
                <c:pt idx="323">
                  <c:v>35.200000000000003</c:v>
                </c:pt>
                <c:pt idx="324">
                  <c:v>32.9</c:v>
                </c:pt>
                <c:pt idx="325">
                  <c:v>29.1</c:v>
                </c:pt>
                <c:pt idx="326">
                  <c:v>27.7</c:v>
                </c:pt>
                <c:pt idx="327">
                  <c:v>26.1</c:v>
                </c:pt>
                <c:pt idx="328">
                  <c:v>23.1</c:v>
                </c:pt>
                <c:pt idx="329">
                  <c:v>21.5</c:v>
                </c:pt>
                <c:pt idx="330">
                  <c:v>19.8</c:v>
                </c:pt>
                <c:pt idx="331">
                  <c:v>18.5</c:v>
                </c:pt>
                <c:pt idx="332">
                  <c:v>17.600000000000001</c:v>
                </c:pt>
                <c:pt idx="333">
                  <c:v>16.8</c:v>
                </c:pt>
                <c:pt idx="334">
                  <c:v>16.100000000000001</c:v>
                </c:pt>
                <c:pt idx="335">
                  <c:v>14.2</c:v>
                </c:pt>
                <c:pt idx="336">
                  <c:v>14.4</c:v>
                </c:pt>
                <c:pt idx="337">
                  <c:v>14</c:v>
                </c:pt>
                <c:pt idx="338">
                  <c:v>13.8</c:v>
                </c:pt>
                <c:pt idx="339">
                  <c:v>12.7</c:v>
                </c:pt>
                <c:pt idx="340">
                  <c:v>9.6</c:v>
                </c:pt>
                <c:pt idx="341">
                  <c:v>11.9</c:v>
                </c:pt>
                <c:pt idx="342">
                  <c:v>11.3</c:v>
                </c:pt>
                <c:pt idx="343">
                  <c:v>10.9</c:v>
                </c:pt>
                <c:pt idx="344">
                  <c:v>10.199999999999999</c:v>
                </c:pt>
                <c:pt idx="345">
                  <c:v>9.5</c:v>
                </c:pt>
                <c:pt idx="346">
                  <c:v>9.4</c:v>
                </c:pt>
                <c:pt idx="347">
                  <c:v>8.6999999999999993</c:v>
                </c:pt>
                <c:pt idx="348">
                  <c:v>9.3000000000000007</c:v>
                </c:pt>
                <c:pt idx="349">
                  <c:v>8.4</c:v>
                </c:pt>
                <c:pt idx="350">
                  <c:v>7.9</c:v>
                </c:pt>
                <c:pt idx="351">
                  <c:v>7.9</c:v>
                </c:pt>
                <c:pt idx="352">
                  <c:v>8</c:v>
                </c:pt>
                <c:pt idx="353">
                  <c:v>7.8</c:v>
                </c:pt>
                <c:pt idx="354">
                  <c:v>7.8</c:v>
                </c:pt>
                <c:pt idx="355">
                  <c:v>7.9</c:v>
                </c:pt>
                <c:pt idx="356">
                  <c:v>7.2</c:v>
                </c:pt>
                <c:pt idx="357">
                  <c:v>7.5</c:v>
                </c:pt>
                <c:pt idx="358">
                  <c:v>7</c:v>
                </c:pt>
                <c:pt idx="359">
                  <c:v>6.8</c:v>
                </c:pt>
                <c:pt idx="360">
                  <c:v>7.1</c:v>
                </c:pt>
                <c:pt idx="361">
                  <c:v>6.8</c:v>
                </c:pt>
                <c:pt idx="362">
                  <c:v>6.2</c:v>
                </c:pt>
                <c:pt idx="363">
                  <c:v>6.1</c:v>
                </c:pt>
                <c:pt idx="364">
                  <c:v>6.5</c:v>
                </c:pt>
                <c:pt idx="365">
                  <c:v>6</c:v>
                </c:pt>
                <c:pt idx="366">
                  <c:v>6.4</c:v>
                </c:pt>
                <c:pt idx="367">
                  <c:v>5.7</c:v>
                </c:pt>
                <c:pt idx="368">
                  <c:v>5.8</c:v>
                </c:pt>
                <c:pt idx="369">
                  <c:v>5.9</c:v>
                </c:pt>
                <c:pt idx="370">
                  <c:v>6</c:v>
                </c:pt>
                <c:pt idx="371">
                  <c:v>5.7</c:v>
                </c:pt>
                <c:pt idx="372">
                  <c:v>5.6</c:v>
                </c:pt>
                <c:pt idx="373">
                  <c:v>5.9</c:v>
                </c:pt>
                <c:pt idx="374">
                  <c:v>5.0999999999999996</c:v>
                </c:pt>
                <c:pt idx="375">
                  <c:v>5.3</c:v>
                </c:pt>
                <c:pt idx="376">
                  <c:v>5.4</c:v>
                </c:pt>
                <c:pt idx="377">
                  <c:v>5.5</c:v>
                </c:pt>
                <c:pt idx="378">
                  <c:v>5.6</c:v>
                </c:pt>
                <c:pt idx="379">
                  <c:v>5.9</c:v>
                </c:pt>
                <c:pt idx="380">
                  <c:v>5.4</c:v>
                </c:pt>
                <c:pt idx="381">
                  <c:v>5.3</c:v>
                </c:pt>
                <c:pt idx="382">
                  <c:v>5.5</c:v>
                </c:pt>
                <c:pt idx="383">
                  <c:v>4.9000000000000004</c:v>
                </c:pt>
                <c:pt idx="384">
                  <c:v>5.0999999999999996</c:v>
                </c:pt>
                <c:pt idx="385">
                  <c:v>5.3</c:v>
                </c:pt>
                <c:pt idx="386">
                  <c:v>4.8</c:v>
                </c:pt>
                <c:pt idx="387">
                  <c:v>5.2</c:v>
                </c:pt>
                <c:pt idx="388">
                  <c:v>5.2</c:v>
                </c:pt>
                <c:pt idx="389">
                  <c:v>5.0999999999999996</c:v>
                </c:pt>
                <c:pt idx="390">
                  <c:v>5.4</c:v>
                </c:pt>
                <c:pt idx="391">
                  <c:v>5</c:v>
                </c:pt>
                <c:pt idx="392">
                  <c:v>4.4000000000000004</c:v>
                </c:pt>
                <c:pt idx="393">
                  <c:v>4.7</c:v>
                </c:pt>
                <c:pt idx="394">
                  <c:v>5</c:v>
                </c:pt>
                <c:pt idx="395">
                  <c:v>5.0999999999999996</c:v>
                </c:pt>
                <c:pt idx="396">
                  <c:v>4.8</c:v>
                </c:pt>
                <c:pt idx="397">
                  <c:v>4.5</c:v>
                </c:pt>
                <c:pt idx="398">
                  <c:v>4.7</c:v>
                </c:pt>
                <c:pt idx="399">
                  <c:v>4.9000000000000004</c:v>
                </c:pt>
                <c:pt idx="400">
                  <c:v>4.5999999999999996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56B-FF48-AACA-6FA13A26EFAA}"/>
            </c:ext>
          </c:extLst>
        </c:ser>
        <c:ser>
          <c:idx val="3"/>
          <c:order val="3"/>
          <c:tx>
            <c:v> Flow rate = 1,25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''Auswertung #3'!$I$8:$I$408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6B-FF48-AACA-6FA13A26E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205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25"/>
      </c:valAx>
      <c:valAx>
        <c:axId val="-859228720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2"/>
      </c:valAx>
      <c:valAx>
        <c:axId val="-859219568"/>
        <c:scaling>
          <c:orientation val="minMax"/>
          <c:max val="48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0.95331058875827557"/>
              <c:y val="0.15224371479407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#9 (4896,7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6671559758750403"/>
          <c:y val="1.25392740541579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973658845303"/>
          <c:y val="0.110736286245842"/>
          <c:w val="0.80281039786449404"/>
          <c:h val="0.71468177453428094"/>
        </c:manualLayout>
      </c:layout>
      <c:scatterChart>
        <c:scatterStyle val="lineMarker"/>
        <c:varyColors val="0"/>
        <c:ser>
          <c:idx val="2"/>
          <c:order val="1"/>
          <c:tx>
            <c:v> Pressure difference [psi]</c:v>
          </c:tx>
          <c:spPr>
            <a:ln w="1270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#9'!$I$8:$I$288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1.9038461538461537</c:v>
                </c:pt>
                <c:pt idx="2">
                  <c:v>3.8076923076923075</c:v>
                </c:pt>
                <c:pt idx="3">
                  <c:v>5.7115384615384617</c:v>
                </c:pt>
                <c:pt idx="4">
                  <c:v>7.615384615384615</c:v>
                </c:pt>
                <c:pt idx="5">
                  <c:v>9.5192307692307701</c:v>
                </c:pt>
                <c:pt idx="6">
                  <c:v>11.423076923076923</c:v>
                </c:pt>
                <c:pt idx="7">
                  <c:v>13.326923076923078</c:v>
                </c:pt>
                <c:pt idx="8">
                  <c:v>15.23076923076923</c:v>
                </c:pt>
                <c:pt idx="9">
                  <c:v>17.134615384615387</c:v>
                </c:pt>
                <c:pt idx="10">
                  <c:v>19.03846153846154</c:v>
                </c:pt>
                <c:pt idx="11">
                  <c:v>20.942307692307693</c:v>
                </c:pt>
                <c:pt idx="12">
                  <c:v>22.846153846153847</c:v>
                </c:pt>
                <c:pt idx="13">
                  <c:v>24.75</c:v>
                </c:pt>
                <c:pt idx="14">
                  <c:v>26.653846153846157</c:v>
                </c:pt>
                <c:pt idx="15">
                  <c:v>28.557692307692307</c:v>
                </c:pt>
                <c:pt idx="16">
                  <c:v>30.46153846153846</c:v>
                </c:pt>
                <c:pt idx="17">
                  <c:v>32.36538461538462</c:v>
                </c:pt>
                <c:pt idx="18">
                  <c:v>34.269230769230774</c:v>
                </c:pt>
                <c:pt idx="19">
                  <c:v>36.17307692307692</c:v>
                </c:pt>
                <c:pt idx="20">
                  <c:v>38.07692307692308</c:v>
                </c:pt>
                <c:pt idx="21">
                  <c:v>39.980769230769234</c:v>
                </c:pt>
                <c:pt idx="22">
                  <c:v>41.884615384615387</c:v>
                </c:pt>
                <c:pt idx="23">
                  <c:v>43.788461538461533</c:v>
                </c:pt>
                <c:pt idx="24">
                  <c:v>45.692307692307693</c:v>
                </c:pt>
                <c:pt idx="25">
                  <c:v>47.596153846153854</c:v>
                </c:pt>
                <c:pt idx="26">
                  <c:v>49.5</c:v>
                </c:pt>
                <c:pt idx="27">
                  <c:v>51.403846153846153</c:v>
                </c:pt>
                <c:pt idx="28">
                  <c:v>53.307692307692314</c:v>
                </c:pt>
                <c:pt idx="29">
                  <c:v>55.21153846153846</c:v>
                </c:pt>
                <c:pt idx="30">
                  <c:v>57.115384615384613</c:v>
                </c:pt>
                <c:pt idx="31">
                  <c:v>59.019230769230774</c:v>
                </c:pt>
                <c:pt idx="32">
                  <c:v>60.92307692307692</c:v>
                </c:pt>
                <c:pt idx="33">
                  <c:v>62.82692307692308</c:v>
                </c:pt>
                <c:pt idx="34">
                  <c:v>64.730769230769241</c:v>
                </c:pt>
                <c:pt idx="35">
                  <c:v>66.634615384615373</c:v>
                </c:pt>
                <c:pt idx="36">
                  <c:v>68.538461538461547</c:v>
                </c:pt>
                <c:pt idx="37">
                  <c:v>70.442307692307693</c:v>
                </c:pt>
                <c:pt idx="38">
                  <c:v>72.34615384615384</c:v>
                </c:pt>
                <c:pt idx="39">
                  <c:v>74.250000000000014</c:v>
                </c:pt>
                <c:pt idx="40">
                  <c:v>76.15384615384616</c:v>
                </c:pt>
                <c:pt idx="41">
                  <c:v>78.057692307692292</c:v>
                </c:pt>
                <c:pt idx="42">
                  <c:v>79.961538461538467</c:v>
                </c:pt>
                <c:pt idx="43">
                  <c:v>81.865384615384613</c:v>
                </c:pt>
                <c:pt idx="44">
                  <c:v>83.769230769230774</c:v>
                </c:pt>
                <c:pt idx="45">
                  <c:v>85.673076923076934</c:v>
                </c:pt>
                <c:pt idx="46">
                  <c:v>87.576923076923066</c:v>
                </c:pt>
                <c:pt idx="47">
                  <c:v>89.480769230769226</c:v>
                </c:pt>
                <c:pt idx="48">
                  <c:v>91.384615384615387</c:v>
                </c:pt>
                <c:pt idx="49">
                  <c:v>93.288461538461533</c:v>
                </c:pt>
                <c:pt idx="50">
                  <c:v>95.192307692307708</c:v>
                </c:pt>
                <c:pt idx="51">
                  <c:v>97.09615384615384</c:v>
                </c:pt>
                <c:pt idx="52">
                  <c:v>99</c:v>
                </c:pt>
                <c:pt idx="53">
                  <c:v>100.90384615384616</c:v>
                </c:pt>
                <c:pt idx="54">
                  <c:v>102.80769230769231</c:v>
                </c:pt>
                <c:pt idx="55">
                  <c:v>104.71153846153847</c:v>
                </c:pt>
                <c:pt idx="56">
                  <c:v>106.61538461538463</c:v>
                </c:pt>
                <c:pt idx="57">
                  <c:v>108.51923076923076</c:v>
                </c:pt>
                <c:pt idx="58">
                  <c:v>110.42307692307692</c:v>
                </c:pt>
                <c:pt idx="59">
                  <c:v>112.32692307692308</c:v>
                </c:pt>
                <c:pt idx="60">
                  <c:v>114.23076923076923</c:v>
                </c:pt>
                <c:pt idx="61">
                  <c:v>116.13461538461539</c:v>
                </c:pt>
                <c:pt idx="62">
                  <c:v>118.03846153846155</c:v>
                </c:pt>
                <c:pt idx="63">
                  <c:v>119.94230769230769</c:v>
                </c:pt>
                <c:pt idx="64">
                  <c:v>121.84615384615384</c:v>
                </c:pt>
                <c:pt idx="65">
                  <c:v>123.74999999999999</c:v>
                </c:pt>
                <c:pt idx="66">
                  <c:v>125.65384615384616</c:v>
                </c:pt>
                <c:pt idx="67">
                  <c:v>127.55769230769232</c:v>
                </c:pt>
                <c:pt idx="68">
                  <c:v>129.46153846153848</c:v>
                </c:pt>
                <c:pt idx="69">
                  <c:v>131.36538461538461</c:v>
                </c:pt>
                <c:pt idx="70">
                  <c:v>133.26923076923075</c:v>
                </c:pt>
                <c:pt idx="71">
                  <c:v>135.17307692307691</c:v>
                </c:pt>
                <c:pt idx="72">
                  <c:v>137.07692307692309</c:v>
                </c:pt>
                <c:pt idx="73">
                  <c:v>138.98076923076925</c:v>
                </c:pt>
                <c:pt idx="74">
                  <c:v>140.88461538461539</c:v>
                </c:pt>
                <c:pt idx="75">
                  <c:v>142.78846153846155</c:v>
                </c:pt>
                <c:pt idx="76">
                  <c:v>144.69230769230768</c:v>
                </c:pt>
                <c:pt idx="77">
                  <c:v>146.59615384615384</c:v>
                </c:pt>
                <c:pt idx="78">
                  <c:v>148.50000000000003</c:v>
                </c:pt>
                <c:pt idx="79">
                  <c:v>150.40384615384616</c:v>
                </c:pt>
                <c:pt idx="80">
                  <c:v>152.30769230769232</c:v>
                </c:pt>
                <c:pt idx="81">
                  <c:v>154.21153846153845</c:v>
                </c:pt>
                <c:pt idx="82">
                  <c:v>156.11538461538458</c:v>
                </c:pt>
                <c:pt idx="83">
                  <c:v>158.0192307692308</c:v>
                </c:pt>
                <c:pt idx="84">
                  <c:v>159.92307692307693</c:v>
                </c:pt>
                <c:pt idx="85">
                  <c:v>161.82692307692309</c:v>
                </c:pt>
                <c:pt idx="86">
                  <c:v>163.73076923076923</c:v>
                </c:pt>
                <c:pt idx="87">
                  <c:v>165.63461538461536</c:v>
                </c:pt>
                <c:pt idx="88">
                  <c:v>167.53846153846155</c:v>
                </c:pt>
                <c:pt idx="89">
                  <c:v>169.44230769230771</c:v>
                </c:pt>
                <c:pt idx="90">
                  <c:v>171.34615384615387</c:v>
                </c:pt>
                <c:pt idx="91">
                  <c:v>173.25</c:v>
                </c:pt>
                <c:pt idx="92">
                  <c:v>175.15384615384613</c:v>
                </c:pt>
                <c:pt idx="93">
                  <c:v>177.05769230769229</c:v>
                </c:pt>
                <c:pt idx="94">
                  <c:v>178.96153846153845</c:v>
                </c:pt>
                <c:pt idx="95">
                  <c:v>180.86538461538464</c:v>
                </c:pt>
                <c:pt idx="96">
                  <c:v>182.76923076923077</c:v>
                </c:pt>
                <c:pt idx="97">
                  <c:v>184.67307692307691</c:v>
                </c:pt>
                <c:pt idx="98">
                  <c:v>186.57692307692307</c:v>
                </c:pt>
                <c:pt idx="99">
                  <c:v>188.48076923076923</c:v>
                </c:pt>
                <c:pt idx="100">
                  <c:v>190.38461538461542</c:v>
                </c:pt>
                <c:pt idx="101">
                  <c:v>192.28846153846155</c:v>
                </c:pt>
                <c:pt idx="102">
                  <c:v>194.19230769230768</c:v>
                </c:pt>
                <c:pt idx="103">
                  <c:v>196.09615384615384</c:v>
                </c:pt>
                <c:pt idx="104">
                  <c:v>198</c:v>
                </c:pt>
                <c:pt idx="105">
                  <c:v>199.90384615384616</c:v>
                </c:pt>
                <c:pt idx="106">
                  <c:v>201.80769230769232</c:v>
                </c:pt>
                <c:pt idx="107">
                  <c:v>203.71153846153848</c:v>
                </c:pt>
                <c:pt idx="108">
                  <c:v>205.61538461538461</c:v>
                </c:pt>
                <c:pt idx="109">
                  <c:v>207.51923076923075</c:v>
                </c:pt>
                <c:pt idx="110">
                  <c:v>209.42307692307693</c:v>
                </c:pt>
                <c:pt idx="111">
                  <c:v>211.32692307692309</c:v>
                </c:pt>
                <c:pt idx="112">
                  <c:v>213.23076923076925</c:v>
                </c:pt>
                <c:pt idx="113">
                  <c:v>215.13461538461539</c:v>
                </c:pt>
                <c:pt idx="114">
                  <c:v>217.03846153846152</c:v>
                </c:pt>
                <c:pt idx="115">
                  <c:v>218.94230769230771</c:v>
                </c:pt>
                <c:pt idx="116">
                  <c:v>220.84615384615384</c:v>
                </c:pt>
                <c:pt idx="117">
                  <c:v>222.75000000000003</c:v>
                </c:pt>
                <c:pt idx="118">
                  <c:v>224.65384615384616</c:v>
                </c:pt>
                <c:pt idx="119">
                  <c:v>226.55769230769229</c:v>
                </c:pt>
                <c:pt idx="120">
                  <c:v>228.46153846153845</c:v>
                </c:pt>
                <c:pt idx="121">
                  <c:v>230.36538461538461</c:v>
                </c:pt>
                <c:pt idx="122">
                  <c:v>232.26923076923077</c:v>
                </c:pt>
                <c:pt idx="123">
                  <c:v>234.17307692307693</c:v>
                </c:pt>
                <c:pt idx="124">
                  <c:v>236.07692307692309</c:v>
                </c:pt>
                <c:pt idx="125">
                  <c:v>237.98076923076923</c:v>
                </c:pt>
                <c:pt idx="126">
                  <c:v>239.88461538461539</c:v>
                </c:pt>
                <c:pt idx="127">
                  <c:v>241.78846153846152</c:v>
                </c:pt>
                <c:pt idx="128">
                  <c:v>243.69230769230768</c:v>
                </c:pt>
                <c:pt idx="129">
                  <c:v>245.59615384615387</c:v>
                </c:pt>
                <c:pt idx="130">
                  <c:v>247.49999999999997</c:v>
                </c:pt>
                <c:pt idx="131">
                  <c:v>249.40384615384613</c:v>
                </c:pt>
                <c:pt idx="132">
                  <c:v>251.30769230769232</c:v>
                </c:pt>
                <c:pt idx="133">
                  <c:v>253.21153846153848</c:v>
                </c:pt>
                <c:pt idx="134">
                  <c:v>255.11538461538464</c:v>
                </c:pt>
                <c:pt idx="135">
                  <c:v>257.01923076923077</c:v>
                </c:pt>
                <c:pt idx="136">
                  <c:v>258.92307692307696</c:v>
                </c:pt>
                <c:pt idx="137">
                  <c:v>260.82692307692304</c:v>
                </c:pt>
                <c:pt idx="138">
                  <c:v>262.73076923076923</c:v>
                </c:pt>
                <c:pt idx="139">
                  <c:v>264.63461538461542</c:v>
                </c:pt>
                <c:pt idx="140">
                  <c:v>266.53846153846149</c:v>
                </c:pt>
                <c:pt idx="141">
                  <c:v>268.44230769230768</c:v>
                </c:pt>
                <c:pt idx="142">
                  <c:v>270.34615384615381</c:v>
                </c:pt>
                <c:pt idx="143">
                  <c:v>272.25000000000006</c:v>
                </c:pt>
                <c:pt idx="144">
                  <c:v>274.15384615384619</c:v>
                </c:pt>
                <c:pt idx="145">
                  <c:v>276.05769230769232</c:v>
                </c:pt>
                <c:pt idx="146">
                  <c:v>277.96153846153851</c:v>
                </c:pt>
                <c:pt idx="147">
                  <c:v>279.86538461538458</c:v>
                </c:pt>
                <c:pt idx="148">
                  <c:v>281.76923076923077</c:v>
                </c:pt>
                <c:pt idx="149">
                  <c:v>283.67307692307691</c:v>
                </c:pt>
                <c:pt idx="150">
                  <c:v>285.57692307692309</c:v>
                </c:pt>
                <c:pt idx="151">
                  <c:v>287.48076923076923</c:v>
                </c:pt>
                <c:pt idx="152">
                  <c:v>289.38461538461536</c:v>
                </c:pt>
                <c:pt idx="153">
                  <c:v>291.28846153846155</c:v>
                </c:pt>
                <c:pt idx="154">
                  <c:v>293.19230769230768</c:v>
                </c:pt>
                <c:pt idx="155">
                  <c:v>295.09615384615387</c:v>
                </c:pt>
                <c:pt idx="156">
                  <c:v>297.00000000000006</c:v>
                </c:pt>
                <c:pt idx="157">
                  <c:v>298.90384615384613</c:v>
                </c:pt>
                <c:pt idx="158">
                  <c:v>300.80769230769232</c:v>
                </c:pt>
                <c:pt idx="159">
                  <c:v>302.71153846153845</c:v>
                </c:pt>
                <c:pt idx="160">
                  <c:v>304.61538461538464</c:v>
                </c:pt>
                <c:pt idx="161">
                  <c:v>306.51923076923077</c:v>
                </c:pt>
                <c:pt idx="162">
                  <c:v>308.42307692307691</c:v>
                </c:pt>
                <c:pt idx="163">
                  <c:v>310.32692307692309</c:v>
                </c:pt>
                <c:pt idx="164">
                  <c:v>312.23076923076917</c:v>
                </c:pt>
                <c:pt idx="165">
                  <c:v>314.13461538461542</c:v>
                </c:pt>
                <c:pt idx="166">
                  <c:v>316.0384615384616</c:v>
                </c:pt>
                <c:pt idx="167">
                  <c:v>317.94230769230768</c:v>
                </c:pt>
                <c:pt idx="168">
                  <c:v>319.84615384615387</c:v>
                </c:pt>
                <c:pt idx="169">
                  <c:v>321.75</c:v>
                </c:pt>
                <c:pt idx="170">
                  <c:v>323.65384615384619</c:v>
                </c:pt>
                <c:pt idx="171">
                  <c:v>325.55769230769232</c:v>
                </c:pt>
                <c:pt idx="172">
                  <c:v>327.46153846153845</c:v>
                </c:pt>
                <c:pt idx="173">
                  <c:v>329.36538461538464</c:v>
                </c:pt>
                <c:pt idx="174">
                  <c:v>331.26923076923072</c:v>
                </c:pt>
                <c:pt idx="175">
                  <c:v>333.17307692307691</c:v>
                </c:pt>
                <c:pt idx="176">
                  <c:v>335.07692307692309</c:v>
                </c:pt>
                <c:pt idx="177">
                  <c:v>336.98076923076923</c:v>
                </c:pt>
                <c:pt idx="178">
                  <c:v>338.88461538461542</c:v>
                </c:pt>
                <c:pt idx="179">
                  <c:v>340.78846153846155</c:v>
                </c:pt>
                <c:pt idx="180">
                  <c:v>342.69230769230774</c:v>
                </c:pt>
                <c:pt idx="181">
                  <c:v>344.59615384615381</c:v>
                </c:pt>
                <c:pt idx="182">
                  <c:v>346.5</c:v>
                </c:pt>
                <c:pt idx="183">
                  <c:v>348.40384615384619</c:v>
                </c:pt>
                <c:pt idx="184">
                  <c:v>350.30769230769226</c:v>
                </c:pt>
                <c:pt idx="185">
                  <c:v>352.21153846153845</c:v>
                </c:pt>
                <c:pt idx="186">
                  <c:v>354.11538461538458</c:v>
                </c:pt>
                <c:pt idx="187">
                  <c:v>356.01923076923077</c:v>
                </c:pt>
                <c:pt idx="188">
                  <c:v>357.92307692307691</c:v>
                </c:pt>
                <c:pt idx="189">
                  <c:v>359.82692307692309</c:v>
                </c:pt>
                <c:pt idx="190">
                  <c:v>361.73076923076928</c:v>
                </c:pt>
                <c:pt idx="191">
                  <c:v>363.63461538461536</c:v>
                </c:pt>
                <c:pt idx="192">
                  <c:v>365.53846153846155</c:v>
                </c:pt>
                <c:pt idx="193">
                  <c:v>367.44230769230774</c:v>
                </c:pt>
                <c:pt idx="194">
                  <c:v>369.34615384615381</c:v>
                </c:pt>
                <c:pt idx="195">
                  <c:v>371.25</c:v>
                </c:pt>
                <c:pt idx="196">
                  <c:v>373.15384615384613</c:v>
                </c:pt>
                <c:pt idx="197">
                  <c:v>375.05769230769232</c:v>
                </c:pt>
                <c:pt idx="198">
                  <c:v>376.96153846153845</c:v>
                </c:pt>
                <c:pt idx="199">
                  <c:v>378.86538461538458</c:v>
                </c:pt>
                <c:pt idx="200">
                  <c:v>380.76923076923083</c:v>
                </c:pt>
                <c:pt idx="201">
                  <c:v>382.67307692307691</c:v>
                </c:pt>
                <c:pt idx="202">
                  <c:v>384.57692307692309</c:v>
                </c:pt>
                <c:pt idx="203">
                  <c:v>386.48076923076928</c:v>
                </c:pt>
                <c:pt idx="204">
                  <c:v>388.38461538461536</c:v>
                </c:pt>
                <c:pt idx="205">
                  <c:v>390.28846153846155</c:v>
                </c:pt>
                <c:pt idx="206">
                  <c:v>392.19230769230768</c:v>
                </c:pt>
                <c:pt idx="207">
                  <c:v>394.09615384615387</c:v>
                </c:pt>
                <c:pt idx="208">
                  <c:v>396</c:v>
                </c:pt>
                <c:pt idx="209">
                  <c:v>397.90384615384613</c:v>
                </c:pt>
                <c:pt idx="210">
                  <c:v>399.80769230769232</c:v>
                </c:pt>
                <c:pt idx="211">
                  <c:v>401.71153846153845</c:v>
                </c:pt>
                <c:pt idx="212">
                  <c:v>403.61538461538464</c:v>
                </c:pt>
                <c:pt idx="213">
                  <c:v>405.51923076923077</c:v>
                </c:pt>
                <c:pt idx="214">
                  <c:v>407.42307692307696</c:v>
                </c:pt>
                <c:pt idx="215">
                  <c:v>409.32692307692309</c:v>
                </c:pt>
                <c:pt idx="216">
                  <c:v>411.23076923076923</c:v>
                </c:pt>
                <c:pt idx="217">
                  <c:v>413.13461538461542</c:v>
                </c:pt>
                <c:pt idx="218">
                  <c:v>415.03846153846149</c:v>
                </c:pt>
                <c:pt idx="219">
                  <c:v>416.94230769230768</c:v>
                </c:pt>
                <c:pt idx="220">
                  <c:v>418.84615384615387</c:v>
                </c:pt>
                <c:pt idx="221">
                  <c:v>420.74999999999994</c:v>
                </c:pt>
                <c:pt idx="222">
                  <c:v>422.65384615384619</c:v>
                </c:pt>
                <c:pt idx="223">
                  <c:v>424.55769230769232</c:v>
                </c:pt>
                <c:pt idx="224">
                  <c:v>426.46153846153851</c:v>
                </c:pt>
                <c:pt idx="225">
                  <c:v>428.36538461538464</c:v>
                </c:pt>
                <c:pt idx="226">
                  <c:v>430.26923076923077</c:v>
                </c:pt>
                <c:pt idx="227">
                  <c:v>432.17307692307696</c:v>
                </c:pt>
                <c:pt idx="228">
                  <c:v>434.07692307692304</c:v>
                </c:pt>
                <c:pt idx="229">
                  <c:v>435.98076923076923</c:v>
                </c:pt>
                <c:pt idx="230">
                  <c:v>437.88461538461542</c:v>
                </c:pt>
                <c:pt idx="231">
                  <c:v>439.78846153846155</c:v>
                </c:pt>
                <c:pt idx="232">
                  <c:v>441.69230769230768</c:v>
                </c:pt>
                <c:pt idx="233">
                  <c:v>443.59615384615387</c:v>
                </c:pt>
                <c:pt idx="234">
                  <c:v>445.50000000000006</c:v>
                </c:pt>
                <c:pt idx="235">
                  <c:v>447.40384615384619</c:v>
                </c:pt>
                <c:pt idx="236">
                  <c:v>449.30769230769232</c:v>
                </c:pt>
                <c:pt idx="237">
                  <c:v>451.21153846153851</c:v>
                </c:pt>
                <c:pt idx="238">
                  <c:v>453.11538461538458</c:v>
                </c:pt>
                <c:pt idx="239">
                  <c:v>455.01923076923077</c:v>
                </c:pt>
                <c:pt idx="240">
                  <c:v>456.92307692307691</c:v>
                </c:pt>
                <c:pt idx="241">
                  <c:v>458.82692307692309</c:v>
                </c:pt>
                <c:pt idx="242">
                  <c:v>460.73076923076923</c:v>
                </c:pt>
                <c:pt idx="243">
                  <c:v>462.63461538461536</c:v>
                </c:pt>
                <c:pt idx="244">
                  <c:v>464.53846153846155</c:v>
                </c:pt>
                <c:pt idx="245">
                  <c:v>466.44230769230768</c:v>
                </c:pt>
                <c:pt idx="246">
                  <c:v>468.34615384615387</c:v>
                </c:pt>
                <c:pt idx="247">
                  <c:v>470.25</c:v>
                </c:pt>
                <c:pt idx="248">
                  <c:v>472.15384615384619</c:v>
                </c:pt>
                <c:pt idx="249">
                  <c:v>474.05769230769232</c:v>
                </c:pt>
                <c:pt idx="250">
                  <c:v>475.96153846153845</c:v>
                </c:pt>
                <c:pt idx="251">
                  <c:v>477.8653846153847</c:v>
                </c:pt>
                <c:pt idx="252">
                  <c:v>479.76923076923077</c:v>
                </c:pt>
                <c:pt idx="253">
                  <c:v>481.67307692307691</c:v>
                </c:pt>
                <c:pt idx="254">
                  <c:v>483.57692307692304</c:v>
                </c:pt>
                <c:pt idx="255">
                  <c:v>485.48076923076923</c:v>
                </c:pt>
                <c:pt idx="256">
                  <c:v>487.38461538461536</c:v>
                </c:pt>
                <c:pt idx="257">
                  <c:v>489.28846153846155</c:v>
                </c:pt>
                <c:pt idx="258">
                  <c:v>491.19230769230774</c:v>
                </c:pt>
                <c:pt idx="259">
                  <c:v>493.09615384615387</c:v>
                </c:pt>
                <c:pt idx="260">
                  <c:v>494.99999999999994</c:v>
                </c:pt>
                <c:pt idx="261">
                  <c:v>496.90384615384613</c:v>
                </c:pt>
                <c:pt idx="262">
                  <c:v>498.80769230769226</c:v>
                </c:pt>
                <c:pt idx="263">
                  <c:v>500.71153846153845</c:v>
                </c:pt>
                <c:pt idx="264">
                  <c:v>502.61538461538464</c:v>
                </c:pt>
                <c:pt idx="265">
                  <c:v>504.51923076923077</c:v>
                </c:pt>
                <c:pt idx="266">
                  <c:v>506.42307692307696</c:v>
                </c:pt>
                <c:pt idx="267">
                  <c:v>508.32692307692304</c:v>
                </c:pt>
                <c:pt idx="268">
                  <c:v>510.23076923076928</c:v>
                </c:pt>
                <c:pt idx="269">
                  <c:v>512.13461538461536</c:v>
                </c:pt>
                <c:pt idx="270">
                  <c:v>514.03846153846155</c:v>
                </c:pt>
                <c:pt idx="271">
                  <c:v>515.94230769230762</c:v>
                </c:pt>
                <c:pt idx="272">
                  <c:v>517.84615384615392</c:v>
                </c:pt>
                <c:pt idx="273">
                  <c:v>519.75</c:v>
                </c:pt>
                <c:pt idx="274">
                  <c:v>521.65384615384608</c:v>
                </c:pt>
                <c:pt idx="275">
                  <c:v>523.55769230769238</c:v>
                </c:pt>
                <c:pt idx="276">
                  <c:v>525.46153846153845</c:v>
                </c:pt>
                <c:pt idx="277">
                  <c:v>527.36538461538464</c:v>
                </c:pt>
                <c:pt idx="278">
                  <c:v>529.26923076923083</c:v>
                </c:pt>
                <c:pt idx="279">
                  <c:v>531.17307692307702</c:v>
                </c:pt>
                <c:pt idx="280">
                  <c:v>533.07692307692298</c:v>
                </c:pt>
              </c:numCache>
            </c:numRef>
          </c:xVal>
          <c:yVal>
            <c:numRef>
              <c:f>'[1]Plot #9'!$C$8:$C$288</c:f>
              <c:numCache>
                <c:formatCode>General</c:formatCode>
                <c:ptCount val="281"/>
                <c:pt idx="0">
                  <c:v>667.6</c:v>
                </c:pt>
                <c:pt idx="1">
                  <c:v>667.3</c:v>
                </c:pt>
                <c:pt idx="2">
                  <c:v>667.2</c:v>
                </c:pt>
                <c:pt idx="3">
                  <c:v>667.3</c:v>
                </c:pt>
                <c:pt idx="4">
                  <c:v>667.2</c:v>
                </c:pt>
                <c:pt idx="5">
                  <c:v>667.2</c:v>
                </c:pt>
                <c:pt idx="6">
                  <c:v>667</c:v>
                </c:pt>
                <c:pt idx="7">
                  <c:v>667.3</c:v>
                </c:pt>
                <c:pt idx="8">
                  <c:v>667.1</c:v>
                </c:pt>
                <c:pt idx="9">
                  <c:v>667.2</c:v>
                </c:pt>
                <c:pt idx="10">
                  <c:v>667.4</c:v>
                </c:pt>
                <c:pt idx="11">
                  <c:v>667.4</c:v>
                </c:pt>
                <c:pt idx="12">
                  <c:v>667.4</c:v>
                </c:pt>
                <c:pt idx="13">
                  <c:v>667.2</c:v>
                </c:pt>
                <c:pt idx="14">
                  <c:v>667.3</c:v>
                </c:pt>
                <c:pt idx="15">
                  <c:v>666.9</c:v>
                </c:pt>
                <c:pt idx="16">
                  <c:v>667.3</c:v>
                </c:pt>
                <c:pt idx="17">
                  <c:v>667.3</c:v>
                </c:pt>
                <c:pt idx="18">
                  <c:v>667</c:v>
                </c:pt>
                <c:pt idx="19">
                  <c:v>667</c:v>
                </c:pt>
                <c:pt idx="20">
                  <c:v>667.1</c:v>
                </c:pt>
                <c:pt idx="21">
                  <c:v>667.1</c:v>
                </c:pt>
                <c:pt idx="22">
                  <c:v>667</c:v>
                </c:pt>
                <c:pt idx="23">
                  <c:v>667.1</c:v>
                </c:pt>
                <c:pt idx="24">
                  <c:v>667.1</c:v>
                </c:pt>
                <c:pt idx="25">
                  <c:v>666.8</c:v>
                </c:pt>
                <c:pt idx="26">
                  <c:v>667</c:v>
                </c:pt>
                <c:pt idx="27">
                  <c:v>666.9</c:v>
                </c:pt>
                <c:pt idx="28">
                  <c:v>667.2</c:v>
                </c:pt>
                <c:pt idx="29">
                  <c:v>667.2</c:v>
                </c:pt>
                <c:pt idx="30">
                  <c:v>667.4</c:v>
                </c:pt>
                <c:pt idx="31">
                  <c:v>670</c:v>
                </c:pt>
                <c:pt idx="32">
                  <c:v>611.9</c:v>
                </c:pt>
                <c:pt idx="33">
                  <c:v>565.5</c:v>
                </c:pt>
                <c:pt idx="34">
                  <c:v>526.1</c:v>
                </c:pt>
                <c:pt idx="35">
                  <c:v>491.8</c:v>
                </c:pt>
                <c:pt idx="36">
                  <c:v>458.6</c:v>
                </c:pt>
                <c:pt idx="37">
                  <c:v>430.4</c:v>
                </c:pt>
                <c:pt idx="38">
                  <c:v>407.6</c:v>
                </c:pt>
                <c:pt idx="39">
                  <c:v>386.3</c:v>
                </c:pt>
                <c:pt idx="40">
                  <c:v>362</c:v>
                </c:pt>
                <c:pt idx="41">
                  <c:v>342.8</c:v>
                </c:pt>
                <c:pt idx="42">
                  <c:v>664.8</c:v>
                </c:pt>
                <c:pt idx="43">
                  <c:v>667</c:v>
                </c:pt>
                <c:pt idx="44">
                  <c:v>667.3</c:v>
                </c:pt>
                <c:pt idx="45">
                  <c:v>667.3</c:v>
                </c:pt>
                <c:pt idx="46">
                  <c:v>667.3</c:v>
                </c:pt>
                <c:pt idx="47">
                  <c:v>667.3</c:v>
                </c:pt>
                <c:pt idx="48">
                  <c:v>667.3</c:v>
                </c:pt>
                <c:pt idx="49">
                  <c:v>667.3</c:v>
                </c:pt>
                <c:pt idx="50">
                  <c:v>667.3</c:v>
                </c:pt>
                <c:pt idx="51">
                  <c:v>667.3</c:v>
                </c:pt>
                <c:pt idx="52">
                  <c:v>667.3</c:v>
                </c:pt>
                <c:pt idx="53">
                  <c:v>667.3</c:v>
                </c:pt>
                <c:pt idx="54">
                  <c:v>667.3</c:v>
                </c:pt>
                <c:pt idx="55">
                  <c:v>667.3</c:v>
                </c:pt>
                <c:pt idx="56">
                  <c:v>667.3</c:v>
                </c:pt>
                <c:pt idx="57">
                  <c:v>667.3</c:v>
                </c:pt>
                <c:pt idx="58">
                  <c:v>667.3</c:v>
                </c:pt>
                <c:pt idx="59">
                  <c:v>667.3</c:v>
                </c:pt>
                <c:pt idx="60">
                  <c:v>667.3</c:v>
                </c:pt>
                <c:pt idx="61">
                  <c:v>667.3</c:v>
                </c:pt>
                <c:pt idx="62">
                  <c:v>666.9</c:v>
                </c:pt>
                <c:pt idx="63">
                  <c:v>667</c:v>
                </c:pt>
                <c:pt idx="64">
                  <c:v>666.9</c:v>
                </c:pt>
                <c:pt idx="65">
                  <c:v>667</c:v>
                </c:pt>
                <c:pt idx="66">
                  <c:v>666.9</c:v>
                </c:pt>
                <c:pt idx="67">
                  <c:v>667.5</c:v>
                </c:pt>
                <c:pt idx="68">
                  <c:v>667.3</c:v>
                </c:pt>
                <c:pt idx="69">
                  <c:v>21.6</c:v>
                </c:pt>
                <c:pt idx="70">
                  <c:v>18.7</c:v>
                </c:pt>
                <c:pt idx="71">
                  <c:v>45</c:v>
                </c:pt>
                <c:pt idx="72">
                  <c:v>123.6</c:v>
                </c:pt>
                <c:pt idx="73">
                  <c:v>213.4</c:v>
                </c:pt>
                <c:pt idx="74">
                  <c:v>293.5</c:v>
                </c:pt>
                <c:pt idx="75">
                  <c:v>406.5</c:v>
                </c:pt>
                <c:pt idx="76">
                  <c:v>534.5</c:v>
                </c:pt>
                <c:pt idx="77">
                  <c:v>668</c:v>
                </c:pt>
                <c:pt idx="78">
                  <c:v>667.2</c:v>
                </c:pt>
                <c:pt idx="79">
                  <c:v>666.9</c:v>
                </c:pt>
                <c:pt idx="80">
                  <c:v>667.1</c:v>
                </c:pt>
                <c:pt idx="81">
                  <c:v>667.3</c:v>
                </c:pt>
                <c:pt idx="82">
                  <c:v>666.9</c:v>
                </c:pt>
                <c:pt idx="83">
                  <c:v>666.8</c:v>
                </c:pt>
                <c:pt idx="84">
                  <c:v>667</c:v>
                </c:pt>
                <c:pt idx="85">
                  <c:v>667.2</c:v>
                </c:pt>
                <c:pt idx="86">
                  <c:v>666.9</c:v>
                </c:pt>
                <c:pt idx="87">
                  <c:v>667</c:v>
                </c:pt>
                <c:pt idx="88">
                  <c:v>667</c:v>
                </c:pt>
                <c:pt idx="89">
                  <c:v>667.1</c:v>
                </c:pt>
                <c:pt idx="90">
                  <c:v>667.4</c:v>
                </c:pt>
                <c:pt idx="91">
                  <c:v>587.20000000000005</c:v>
                </c:pt>
                <c:pt idx="92">
                  <c:v>439.7</c:v>
                </c:pt>
                <c:pt idx="93">
                  <c:v>336.7</c:v>
                </c:pt>
                <c:pt idx="94">
                  <c:v>478.6</c:v>
                </c:pt>
                <c:pt idx="95">
                  <c:v>455.1</c:v>
                </c:pt>
                <c:pt idx="96">
                  <c:v>408.1</c:v>
                </c:pt>
                <c:pt idx="97">
                  <c:v>361</c:v>
                </c:pt>
                <c:pt idx="98">
                  <c:v>289.10000000000002</c:v>
                </c:pt>
                <c:pt idx="99">
                  <c:v>215.1</c:v>
                </c:pt>
                <c:pt idx="100">
                  <c:v>155.5</c:v>
                </c:pt>
                <c:pt idx="101">
                  <c:v>109.2</c:v>
                </c:pt>
                <c:pt idx="102">
                  <c:v>74.400000000000006</c:v>
                </c:pt>
                <c:pt idx="103">
                  <c:v>52.3</c:v>
                </c:pt>
                <c:pt idx="104">
                  <c:v>38.1</c:v>
                </c:pt>
                <c:pt idx="105">
                  <c:v>28</c:v>
                </c:pt>
                <c:pt idx="106">
                  <c:v>26.7</c:v>
                </c:pt>
                <c:pt idx="107">
                  <c:v>19.100000000000001</c:v>
                </c:pt>
                <c:pt idx="108">
                  <c:v>18</c:v>
                </c:pt>
                <c:pt idx="109">
                  <c:v>14</c:v>
                </c:pt>
                <c:pt idx="110">
                  <c:v>11.7</c:v>
                </c:pt>
                <c:pt idx="111">
                  <c:v>10.7</c:v>
                </c:pt>
                <c:pt idx="112">
                  <c:v>9.1999999999999993</c:v>
                </c:pt>
                <c:pt idx="113">
                  <c:v>7.7</c:v>
                </c:pt>
                <c:pt idx="114">
                  <c:v>7.1</c:v>
                </c:pt>
                <c:pt idx="115">
                  <c:v>6.3</c:v>
                </c:pt>
                <c:pt idx="116">
                  <c:v>5.3</c:v>
                </c:pt>
                <c:pt idx="117">
                  <c:v>4.9000000000000004</c:v>
                </c:pt>
                <c:pt idx="118">
                  <c:v>4.4000000000000004</c:v>
                </c:pt>
                <c:pt idx="119">
                  <c:v>3.8</c:v>
                </c:pt>
                <c:pt idx="120">
                  <c:v>3.7</c:v>
                </c:pt>
                <c:pt idx="121">
                  <c:v>5.4</c:v>
                </c:pt>
                <c:pt idx="122">
                  <c:v>3.5</c:v>
                </c:pt>
                <c:pt idx="123">
                  <c:v>3.4</c:v>
                </c:pt>
                <c:pt idx="124">
                  <c:v>3</c:v>
                </c:pt>
                <c:pt idx="125">
                  <c:v>2.8</c:v>
                </c:pt>
                <c:pt idx="126">
                  <c:v>2.9</c:v>
                </c:pt>
                <c:pt idx="127">
                  <c:v>2.2000000000000002</c:v>
                </c:pt>
                <c:pt idx="128">
                  <c:v>1.9</c:v>
                </c:pt>
                <c:pt idx="129">
                  <c:v>1.9</c:v>
                </c:pt>
                <c:pt idx="130">
                  <c:v>1.9</c:v>
                </c:pt>
                <c:pt idx="131">
                  <c:v>2.2000000000000002</c:v>
                </c:pt>
                <c:pt idx="132">
                  <c:v>1.7</c:v>
                </c:pt>
                <c:pt idx="133">
                  <c:v>1.7</c:v>
                </c:pt>
                <c:pt idx="134">
                  <c:v>2</c:v>
                </c:pt>
                <c:pt idx="135">
                  <c:v>1.8</c:v>
                </c:pt>
                <c:pt idx="136">
                  <c:v>1.9</c:v>
                </c:pt>
                <c:pt idx="137">
                  <c:v>1.4</c:v>
                </c:pt>
                <c:pt idx="138">
                  <c:v>1.7</c:v>
                </c:pt>
                <c:pt idx="139">
                  <c:v>1.4</c:v>
                </c:pt>
                <c:pt idx="140">
                  <c:v>1.3</c:v>
                </c:pt>
                <c:pt idx="141">
                  <c:v>1.3</c:v>
                </c:pt>
                <c:pt idx="142">
                  <c:v>0.9</c:v>
                </c:pt>
                <c:pt idx="143">
                  <c:v>1.4</c:v>
                </c:pt>
                <c:pt idx="144">
                  <c:v>1.4</c:v>
                </c:pt>
                <c:pt idx="145">
                  <c:v>1.1000000000000001</c:v>
                </c:pt>
                <c:pt idx="146">
                  <c:v>1.7</c:v>
                </c:pt>
                <c:pt idx="147">
                  <c:v>1.4</c:v>
                </c:pt>
                <c:pt idx="148">
                  <c:v>1.3</c:v>
                </c:pt>
                <c:pt idx="149">
                  <c:v>1.2</c:v>
                </c:pt>
                <c:pt idx="150">
                  <c:v>0.9</c:v>
                </c:pt>
                <c:pt idx="151">
                  <c:v>1</c:v>
                </c:pt>
                <c:pt idx="152">
                  <c:v>0.9</c:v>
                </c:pt>
                <c:pt idx="153">
                  <c:v>1.2</c:v>
                </c:pt>
                <c:pt idx="154">
                  <c:v>1</c:v>
                </c:pt>
                <c:pt idx="155">
                  <c:v>1</c:v>
                </c:pt>
                <c:pt idx="156">
                  <c:v>1.2</c:v>
                </c:pt>
                <c:pt idx="157">
                  <c:v>1.1000000000000001</c:v>
                </c:pt>
                <c:pt idx="158">
                  <c:v>1.5</c:v>
                </c:pt>
                <c:pt idx="159">
                  <c:v>1.2</c:v>
                </c:pt>
                <c:pt idx="160">
                  <c:v>1.3</c:v>
                </c:pt>
                <c:pt idx="161">
                  <c:v>0.9</c:v>
                </c:pt>
                <c:pt idx="162">
                  <c:v>1.4</c:v>
                </c:pt>
                <c:pt idx="163">
                  <c:v>1.6</c:v>
                </c:pt>
                <c:pt idx="164">
                  <c:v>1.4</c:v>
                </c:pt>
                <c:pt idx="165">
                  <c:v>1.9</c:v>
                </c:pt>
                <c:pt idx="166">
                  <c:v>1.6</c:v>
                </c:pt>
                <c:pt idx="167">
                  <c:v>1.6</c:v>
                </c:pt>
                <c:pt idx="168">
                  <c:v>1.6</c:v>
                </c:pt>
                <c:pt idx="169">
                  <c:v>0.6</c:v>
                </c:pt>
                <c:pt idx="170">
                  <c:v>0.6</c:v>
                </c:pt>
                <c:pt idx="171">
                  <c:v>0.9</c:v>
                </c:pt>
                <c:pt idx="172">
                  <c:v>0.9</c:v>
                </c:pt>
                <c:pt idx="173">
                  <c:v>1</c:v>
                </c:pt>
                <c:pt idx="174">
                  <c:v>0.8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</c:v>
                </c:pt>
                <c:pt idx="178">
                  <c:v>1</c:v>
                </c:pt>
                <c:pt idx="179">
                  <c:v>1.3</c:v>
                </c:pt>
                <c:pt idx="180">
                  <c:v>1.5</c:v>
                </c:pt>
                <c:pt idx="181">
                  <c:v>1.7</c:v>
                </c:pt>
                <c:pt idx="182">
                  <c:v>1.3</c:v>
                </c:pt>
                <c:pt idx="183">
                  <c:v>0.8</c:v>
                </c:pt>
                <c:pt idx="184">
                  <c:v>0.7</c:v>
                </c:pt>
                <c:pt idx="185">
                  <c:v>1.1000000000000001</c:v>
                </c:pt>
                <c:pt idx="186">
                  <c:v>0.9</c:v>
                </c:pt>
                <c:pt idx="187">
                  <c:v>1.3</c:v>
                </c:pt>
                <c:pt idx="188">
                  <c:v>0.9</c:v>
                </c:pt>
                <c:pt idx="189">
                  <c:v>1.4</c:v>
                </c:pt>
                <c:pt idx="190">
                  <c:v>0.8</c:v>
                </c:pt>
                <c:pt idx="191">
                  <c:v>1.3</c:v>
                </c:pt>
                <c:pt idx="192">
                  <c:v>1</c:v>
                </c:pt>
                <c:pt idx="193">
                  <c:v>1.2</c:v>
                </c:pt>
                <c:pt idx="194">
                  <c:v>1.1000000000000001</c:v>
                </c:pt>
                <c:pt idx="195">
                  <c:v>0.8</c:v>
                </c:pt>
                <c:pt idx="196">
                  <c:v>1.3</c:v>
                </c:pt>
                <c:pt idx="197">
                  <c:v>0.9</c:v>
                </c:pt>
                <c:pt idx="198">
                  <c:v>1.2</c:v>
                </c:pt>
                <c:pt idx="199">
                  <c:v>0.8</c:v>
                </c:pt>
                <c:pt idx="200">
                  <c:v>1</c:v>
                </c:pt>
                <c:pt idx="201">
                  <c:v>1.2</c:v>
                </c:pt>
                <c:pt idx="202">
                  <c:v>1.1000000000000001</c:v>
                </c:pt>
                <c:pt idx="203">
                  <c:v>1.2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1.5</c:v>
                </c:pt>
                <c:pt idx="208">
                  <c:v>1.2</c:v>
                </c:pt>
                <c:pt idx="209">
                  <c:v>1.7</c:v>
                </c:pt>
                <c:pt idx="210">
                  <c:v>1.4</c:v>
                </c:pt>
                <c:pt idx="211">
                  <c:v>1</c:v>
                </c:pt>
                <c:pt idx="212">
                  <c:v>1.5</c:v>
                </c:pt>
                <c:pt idx="213">
                  <c:v>1</c:v>
                </c:pt>
                <c:pt idx="214">
                  <c:v>0.9</c:v>
                </c:pt>
                <c:pt idx="215">
                  <c:v>0.8</c:v>
                </c:pt>
                <c:pt idx="216">
                  <c:v>1</c:v>
                </c:pt>
                <c:pt idx="217">
                  <c:v>0.1</c:v>
                </c:pt>
                <c:pt idx="218">
                  <c:v>0.8</c:v>
                </c:pt>
                <c:pt idx="219">
                  <c:v>0.4</c:v>
                </c:pt>
                <c:pt idx="220">
                  <c:v>0.8</c:v>
                </c:pt>
                <c:pt idx="221">
                  <c:v>0.8</c:v>
                </c:pt>
                <c:pt idx="222">
                  <c:v>0.6</c:v>
                </c:pt>
                <c:pt idx="223">
                  <c:v>1</c:v>
                </c:pt>
                <c:pt idx="224">
                  <c:v>1.3</c:v>
                </c:pt>
                <c:pt idx="225">
                  <c:v>0.9</c:v>
                </c:pt>
                <c:pt idx="226">
                  <c:v>1.3</c:v>
                </c:pt>
                <c:pt idx="227">
                  <c:v>1.6</c:v>
                </c:pt>
                <c:pt idx="228">
                  <c:v>1.2</c:v>
                </c:pt>
                <c:pt idx="229">
                  <c:v>1.5</c:v>
                </c:pt>
                <c:pt idx="230">
                  <c:v>1</c:v>
                </c:pt>
                <c:pt idx="231">
                  <c:v>1.4</c:v>
                </c:pt>
                <c:pt idx="232">
                  <c:v>1.4</c:v>
                </c:pt>
                <c:pt idx="233">
                  <c:v>1.4</c:v>
                </c:pt>
                <c:pt idx="234">
                  <c:v>1.2</c:v>
                </c:pt>
                <c:pt idx="235">
                  <c:v>1.3</c:v>
                </c:pt>
                <c:pt idx="236">
                  <c:v>1.3</c:v>
                </c:pt>
                <c:pt idx="237">
                  <c:v>1.4</c:v>
                </c:pt>
                <c:pt idx="238">
                  <c:v>1.5</c:v>
                </c:pt>
                <c:pt idx="239">
                  <c:v>1.4</c:v>
                </c:pt>
                <c:pt idx="240">
                  <c:v>1</c:v>
                </c:pt>
                <c:pt idx="241">
                  <c:v>1.3</c:v>
                </c:pt>
                <c:pt idx="242">
                  <c:v>1.2</c:v>
                </c:pt>
                <c:pt idx="243">
                  <c:v>1.3</c:v>
                </c:pt>
                <c:pt idx="244">
                  <c:v>1.5</c:v>
                </c:pt>
                <c:pt idx="245">
                  <c:v>1.6</c:v>
                </c:pt>
                <c:pt idx="246">
                  <c:v>1.4</c:v>
                </c:pt>
                <c:pt idx="247">
                  <c:v>1.5</c:v>
                </c:pt>
                <c:pt idx="248">
                  <c:v>1.3</c:v>
                </c:pt>
                <c:pt idx="249">
                  <c:v>1.8</c:v>
                </c:pt>
                <c:pt idx="250">
                  <c:v>1.4</c:v>
                </c:pt>
                <c:pt idx="251">
                  <c:v>1.3</c:v>
                </c:pt>
                <c:pt idx="252">
                  <c:v>1.9</c:v>
                </c:pt>
                <c:pt idx="253">
                  <c:v>1.8</c:v>
                </c:pt>
                <c:pt idx="254">
                  <c:v>1.5</c:v>
                </c:pt>
                <c:pt idx="255">
                  <c:v>1.7</c:v>
                </c:pt>
                <c:pt idx="256">
                  <c:v>1.4</c:v>
                </c:pt>
                <c:pt idx="257">
                  <c:v>1.5</c:v>
                </c:pt>
                <c:pt idx="258">
                  <c:v>1.3</c:v>
                </c:pt>
                <c:pt idx="259">
                  <c:v>1.4</c:v>
                </c:pt>
                <c:pt idx="260">
                  <c:v>1.5</c:v>
                </c:pt>
                <c:pt idx="261">
                  <c:v>1.1000000000000001</c:v>
                </c:pt>
                <c:pt idx="262">
                  <c:v>1.4</c:v>
                </c:pt>
                <c:pt idx="263">
                  <c:v>1.2</c:v>
                </c:pt>
                <c:pt idx="264">
                  <c:v>1.1000000000000001</c:v>
                </c:pt>
                <c:pt idx="265">
                  <c:v>1.6</c:v>
                </c:pt>
                <c:pt idx="266">
                  <c:v>1.1000000000000001</c:v>
                </c:pt>
                <c:pt idx="267">
                  <c:v>1.5</c:v>
                </c:pt>
                <c:pt idx="268">
                  <c:v>1</c:v>
                </c:pt>
                <c:pt idx="269">
                  <c:v>1.1000000000000001</c:v>
                </c:pt>
                <c:pt idx="270">
                  <c:v>1.1000000000000001</c:v>
                </c:pt>
                <c:pt idx="271">
                  <c:v>1</c:v>
                </c:pt>
                <c:pt idx="272">
                  <c:v>1.1000000000000001</c:v>
                </c:pt>
                <c:pt idx="273">
                  <c:v>1</c:v>
                </c:pt>
                <c:pt idx="274">
                  <c:v>1.2</c:v>
                </c:pt>
                <c:pt idx="275">
                  <c:v>1.1000000000000001</c:v>
                </c:pt>
                <c:pt idx="276">
                  <c:v>1.2</c:v>
                </c:pt>
                <c:pt idx="277">
                  <c:v>1.2</c:v>
                </c:pt>
                <c:pt idx="278">
                  <c:v>1.3</c:v>
                </c:pt>
                <c:pt idx="279">
                  <c:v>1.1000000000000001</c:v>
                </c:pt>
                <c:pt idx="280">
                  <c:v>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9-5846-8613-3F1BFA429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420688"/>
        <c:axId val="-860412864"/>
      </c:scatterChar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196"/>
            <c:marker>
              <c:symbol val="dot"/>
              <c:size val="2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059-5846-8613-3F1BFA42926C}"/>
              </c:ext>
            </c:extLst>
          </c:dPt>
          <c:dPt>
            <c:idx val="263"/>
            <c:marker>
              <c:symbol val="dot"/>
              <c:size val="2"/>
              <c:spPr>
                <a:solidFill>
                  <a:schemeClr val="accent2"/>
                </a:solidFill>
                <a:ln w="1905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059-5846-8613-3F1BFA42926C}"/>
              </c:ext>
            </c:extLst>
          </c:dPt>
          <c:xVal>
            <c:numRef>
              <c:f>'[1]Plot #9'!$L$19</c:f>
              <c:numCache>
                <c:formatCode>General</c:formatCode>
                <c:ptCount val="1"/>
                <c:pt idx="0">
                  <c:v>3.6413259119706564E-13</c:v>
                </c:pt>
              </c:numCache>
            </c:numRef>
          </c:xVal>
          <c:yVal>
            <c:numRef>
              <c:f>'[1]Plot #9'!$H$18</c:f>
              <c:numCache>
                <c:formatCode>General</c:formatCode>
                <c:ptCount val="1"/>
                <c:pt idx="0">
                  <c:v>9.9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059-5846-8613-3F1BFA42926C}"/>
            </c:ext>
          </c:extLst>
        </c:ser>
        <c:ser>
          <c:idx val="3"/>
          <c:order val="2"/>
          <c:tx>
            <c:v> Flow rate = 2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9059-5846-8613-3F1BFA429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400128"/>
        <c:axId val="-860408080"/>
      </c:scatterChart>
      <c:valAx>
        <c:axId val="-860420688"/>
        <c:scaling>
          <c:orientation val="minMax"/>
          <c:max val="5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0471248441977799"/>
              <c:y val="0.875464053144325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412864"/>
        <c:crosses val="autoZero"/>
        <c:crossBetween val="midCat"/>
        <c:majorUnit val="50"/>
      </c:valAx>
      <c:valAx>
        <c:axId val="-860412864"/>
        <c:scaling>
          <c:orientation val="minMax"/>
          <c:max val="7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420688"/>
        <c:crosses val="autoZero"/>
        <c:crossBetween val="midCat"/>
        <c:majorUnit val="50"/>
      </c:valAx>
      <c:valAx>
        <c:axId val="-860408080"/>
        <c:scaling>
          <c:orientation val="minMax"/>
          <c:max val="26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rgbClr val="0070C0"/>
                    </a:solidFill>
                  </a:rPr>
                  <a:t>Differential pressure [psi]</a:t>
                </a:r>
              </a:p>
            </c:rich>
          </c:tx>
          <c:layout>
            <c:manualLayout>
              <c:xMode val="edge"/>
              <c:yMode val="edge"/>
              <c:x val="1.2963686509449601E-2"/>
              <c:y val="0.290785865181486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400128"/>
        <c:crosses val="max"/>
        <c:crossBetween val="midCat"/>
        <c:majorUnit val="20"/>
      </c:valAx>
      <c:valAx>
        <c:axId val="-860400128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60408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3.4355207625587199E-2"/>
          <c:y val="0.93532379489149198"/>
          <c:w val="0.92578871361629"/>
          <c:h val="5.0796619934703302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#15 (4512,6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#15'!$I$8:$I$258</c:f>
              <c:numCache>
                <c:formatCode>0</c:formatCode>
                <c:ptCount val="251"/>
                <c:pt idx="0">
                  <c:v>0</c:v>
                </c:pt>
                <c:pt idx="1">
                  <c:v>1.7068965517241381</c:v>
                </c:pt>
                <c:pt idx="2">
                  <c:v>3.4137931034482762</c:v>
                </c:pt>
                <c:pt idx="3">
                  <c:v>5.1206896551724146</c:v>
                </c:pt>
                <c:pt idx="4">
                  <c:v>6.8275862068965525</c:v>
                </c:pt>
                <c:pt idx="5">
                  <c:v>8.5344827586206904</c:v>
                </c:pt>
                <c:pt idx="6">
                  <c:v>10.241379310344829</c:v>
                </c:pt>
                <c:pt idx="7">
                  <c:v>11.948275862068968</c:v>
                </c:pt>
                <c:pt idx="8">
                  <c:v>13.655172413793105</c:v>
                </c:pt>
                <c:pt idx="9">
                  <c:v>15.362068965517246</c:v>
                </c:pt>
                <c:pt idx="10">
                  <c:v>17.068965517241381</c:v>
                </c:pt>
                <c:pt idx="11">
                  <c:v>18.77586206896552</c:v>
                </c:pt>
                <c:pt idx="12">
                  <c:v>20.482758620689658</c:v>
                </c:pt>
                <c:pt idx="13">
                  <c:v>22.189655172413797</c:v>
                </c:pt>
                <c:pt idx="14">
                  <c:v>23.896551724137936</c:v>
                </c:pt>
                <c:pt idx="15">
                  <c:v>25.603448275862071</c:v>
                </c:pt>
                <c:pt idx="16">
                  <c:v>27.31034482758621</c:v>
                </c:pt>
                <c:pt idx="17">
                  <c:v>29.017241379310349</c:v>
                </c:pt>
                <c:pt idx="18">
                  <c:v>30.724137931034491</c:v>
                </c:pt>
                <c:pt idx="19">
                  <c:v>32.431034482758619</c:v>
                </c:pt>
                <c:pt idx="20">
                  <c:v>34.137931034482762</c:v>
                </c:pt>
                <c:pt idx="21">
                  <c:v>35.844827586206904</c:v>
                </c:pt>
                <c:pt idx="22">
                  <c:v>37.551724137931039</c:v>
                </c:pt>
                <c:pt idx="23">
                  <c:v>39.258620689655174</c:v>
                </c:pt>
                <c:pt idx="24">
                  <c:v>40.965517241379317</c:v>
                </c:pt>
                <c:pt idx="25">
                  <c:v>42.672413793103459</c:v>
                </c:pt>
                <c:pt idx="26">
                  <c:v>44.379310344827594</c:v>
                </c:pt>
                <c:pt idx="27">
                  <c:v>46.08620689655173</c:v>
                </c:pt>
                <c:pt idx="28">
                  <c:v>47.793103448275872</c:v>
                </c:pt>
                <c:pt idx="29">
                  <c:v>49.500000000000007</c:v>
                </c:pt>
                <c:pt idx="30">
                  <c:v>51.206896551724142</c:v>
                </c:pt>
                <c:pt idx="31">
                  <c:v>52.913793103448285</c:v>
                </c:pt>
                <c:pt idx="32">
                  <c:v>54.62068965517242</c:v>
                </c:pt>
                <c:pt idx="33">
                  <c:v>56.327586206896555</c:v>
                </c:pt>
                <c:pt idx="34">
                  <c:v>58.034482758620697</c:v>
                </c:pt>
                <c:pt idx="35">
                  <c:v>59.741379310344833</c:v>
                </c:pt>
                <c:pt idx="36">
                  <c:v>61.448275862068982</c:v>
                </c:pt>
                <c:pt idx="37">
                  <c:v>63.15517241379311</c:v>
                </c:pt>
                <c:pt idx="38">
                  <c:v>64.862068965517238</c:v>
                </c:pt>
                <c:pt idx="39">
                  <c:v>66.568965517241395</c:v>
                </c:pt>
                <c:pt idx="40">
                  <c:v>68.275862068965523</c:v>
                </c:pt>
                <c:pt idx="41">
                  <c:v>69.982758620689651</c:v>
                </c:pt>
                <c:pt idx="42">
                  <c:v>71.689655172413808</c:v>
                </c:pt>
                <c:pt idx="43">
                  <c:v>73.396551724137936</c:v>
                </c:pt>
                <c:pt idx="44">
                  <c:v>75.103448275862078</c:v>
                </c:pt>
                <c:pt idx="45">
                  <c:v>76.810344827586221</c:v>
                </c:pt>
                <c:pt idx="46">
                  <c:v>78.517241379310349</c:v>
                </c:pt>
                <c:pt idx="47">
                  <c:v>80.224137931034491</c:v>
                </c:pt>
                <c:pt idx="48">
                  <c:v>81.931034482758633</c:v>
                </c:pt>
                <c:pt idx="49">
                  <c:v>83.637931034482762</c:v>
                </c:pt>
                <c:pt idx="50">
                  <c:v>85.344827586206918</c:v>
                </c:pt>
                <c:pt idx="51">
                  <c:v>87.051724137931046</c:v>
                </c:pt>
                <c:pt idx="52">
                  <c:v>88.758620689655189</c:v>
                </c:pt>
                <c:pt idx="53">
                  <c:v>90.465517241379331</c:v>
                </c:pt>
                <c:pt idx="54">
                  <c:v>92.172413793103459</c:v>
                </c:pt>
                <c:pt idx="55">
                  <c:v>93.879310344827601</c:v>
                </c:pt>
                <c:pt idx="56">
                  <c:v>95.586206896551744</c:v>
                </c:pt>
                <c:pt idx="57">
                  <c:v>97.293103448275872</c:v>
                </c:pt>
                <c:pt idx="58">
                  <c:v>99.000000000000014</c:v>
                </c:pt>
                <c:pt idx="59">
                  <c:v>100.70689655172416</c:v>
                </c:pt>
                <c:pt idx="60">
                  <c:v>102.41379310344828</c:v>
                </c:pt>
                <c:pt idx="61">
                  <c:v>104.12068965517243</c:v>
                </c:pt>
                <c:pt idx="62">
                  <c:v>105.82758620689657</c:v>
                </c:pt>
                <c:pt idx="63">
                  <c:v>107.53448275862071</c:v>
                </c:pt>
                <c:pt idx="64">
                  <c:v>109.24137931034484</c:v>
                </c:pt>
                <c:pt idx="65">
                  <c:v>110.94827586206897</c:v>
                </c:pt>
                <c:pt idx="66">
                  <c:v>112.65517241379311</c:v>
                </c:pt>
                <c:pt idx="67">
                  <c:v>114.36206896551727</c:v>
                </c:pt>
                <c:pt idx="68">
                  <c:v>116.06896551724139</c:v>
                </c:pt>
                <c:pt idx="69">
                  <c:v>117.77586206896552</c:v>
                </c:pt>
                <c:pt idx="70">
                  <c:v>119.48275862068967</c:v>
                </c:pt>
                <c:pt idx="71">
                  <c:v>121.18965517241379</c:v>
                </c:pt>
                <c:pt idx="72">
                  <c:v>122.89655172413796</c:v>
                </c:pt>
                <c:pt idx="73">
                  <c:v>124.60344827586209</c:v>
                </c:pt>
                <c:pt idx="74">
                  <c:v>126.31034482758622</c:v>
                </c:pt>
                <c:pt idx="75">
                  <c:v>128.01724137931035</c:v>
                </c:pt>
                <c:pt idx="76">
                  <c:v>129.72413793103448</c:v>
                </c:pt>
                <c:pt idx="77">
                  <c:v>131.43103448275863</c:v>
                </c:pt>
                <c:pt idx="78">
                  <c:v>133.13793103448279</c:v>
                </c:pt>
                <c:pt idx="79">
                  <c:v>134.84482758620692</c:v>
                </c:pt>
                <c:pt idx="80">
                  <c:v>136.55172413793105</c:v>
                </c:pt>
                <c:pt idx="81">
                  <c:v>138.25862068965517</c:v>
                </c:pt>
                <c:pt idx="82">
                  <c:v>139.9655172413793</c:v>
                </c:pt>
                <c:pt idx="83">
                  <c:v>141.67241379310349</c:v>
                </c:pt>
                <c:pt idx="84">
                  <c:v>143.37931034482762</c:v>
                </c:pt>
                <c:pt idx="85">
                  <c:v>145.08620689655174</c:v>
                </c:pt>
                <c:pt idx="86">
                  <c:v>146.79310344827587</c:v>
                </c:pt>
                <c:pt idx="87">
                  <c:v>148.5</c:v>
                </c:pt>
                <c:pt idx="88">
                  <c:v>150.20689655172416</c:v>
                </c:pt>
                <c:pt idx="89">
                  <c:v>151.91379310344831</c:v>
                </c:pt>
                <c:pt idx="90">
                  <c:v>153.62068965517244</c:v>
                </c:pt>
                <c:pt idx="91">
                  <c:v>155.32758620689657</c:v>
                </c:pt>
                <c:pt idx="92">
                  <c:v>157.0344827586207</c:v>
                </c:pt>
                <c:pt idx="93">
                  <c:v>158.74137931034483</c:v>
                </c:pt>
                <c:pt idx="94">
                  <c:v>160.44827586206898</c:v>
                </c:pt>
                <c:pt idx="95">
                  <c:v>162.15517241379314</c:v>
                </c:pt>
                <c:pt idx="96">
                  <c:v>163.86206896551727</c:v>
                </c:pt>
                <c:pt idx="97">
                  <c:v>165.56896551724139</c:v>
                </c:pt>
                <c:pt idx="98">
                  <c:v>167.27586206896552</c:v>
                </c:pt>
                <c:pt idx="99">
                  <c:v>168.98275862068968</c:v>
                </c:pt>
                <c:pt idx="100">
                  <c:v>170.68965517241384</c:v>
                </c:pt>
                <c:pt idx="101">
                  <c:v>172.39655172413796</c:v>
                </c:pt>
                <c:pt idx="102">
                  <c:v>174.10344827586209</c:v>
                </c:pt>
                <c:pt idx="103">
                  <c:v>175.81034482758622</c:v>
                </c:pt>
                <c:pt idx="104">
                  <c:v>177.51724137931038</c:v>
                </c:pt>
                <c:pt idx="105">
                  <c:v>179.22413793103451</c:v>
                </c:pt>
                <c:pt idx="106">
                  <c:v>180.93103448275866</c:v>
                </c:pt>
                <c:pt idx="107">
                  <c:v>182.63793103448279</c:v>
                </c:pt>
                <c:pt idx="108">
                  <c:v>184.34482758620692</c:v>
                </c:pt>
                <c:pt idx="109">
                  <c:v>186.05172413793105</c:v>
                </c:pt>
                <c:pt idx="110">
                  <c:v>187.7586206896552</c:v>
                </c:pt>
                <c:pt idx="111">
                  <c:v>189.46551724137936</c:v>
                </c:pt>
                <c:pt idx="112">
                  <c:v>191.17241379310349</c:v>
                </c:pt>
                <c:pt idx="113">
                  <c:v>192.87931034482762</c:v>
                </c:pt>
                <c:pt idx="114">
                  <c:v>194.58620689655174</c:v>
                </c:pt>
                <c:pt idx="115">
                  <c:v>196.2931034482759</c:v>
                </c:pt>
                <c:pt idx="116">
                  <c:v>198.00000000000003</c:v>
                </c:pt>
                <c:pt idx="117">
                  <c:v>199.70689655172418</c:v>
                </c:pt>
                <c:pt idx="118">
                  <c:v>201.41379310344831</c:v>
                </c:pt>
                <c:pt idx="119">
                  <c:v>203.12068965517244</c:v>
                </c:pt>
                <c:pt idx="120">
                  <c:v>204.82758620689657</c:v>
                </c:pt>
                <c:pt idx="121">
                  <c:v>206.53448275862073</c:v>
                </c:pt>
                <c:pt idx="122">
                  <c:v>208.24137931034485</c:v>
                </c:pt>
                <c:pt idx="123">
                  <c:v>209.94827586206901</c:v>
                </c:pt>
                <c:pt idx="124">
                  <c:v>211.65517241379314</c:v>
                </c:pt>
                <c:pt idx="125">
                  <c:v>213.36206896551727</c:v>
                </c:pt>
                <c:pt idx="126">
                  <c:v>215.06896551724142</c:v>
                </c:pt>
                <c:pt idx="127">
                  <c:v>216.77586206896552</c:v>
                </c:pt>
                <c:pt idx="128">
                  <c:v>218.48275862068968</c:v>
                </c:pt>
                <c:pt idx="129">
                  <c:v>220.18965517241384</c:v>
                </c:pt>
                <c:pt idx="130">
                  <c:v>221.89655172413794</c:v>
                </c:pt>
                <c:pt idx="131">
                  <c:v>223.60344827586209</c:v>
                </c:pt>
                <c:pt idx="132">
                  <c:v>225.31034482758622</c:v>
                </c:pt>
                <c:pt idx="133">
                  <c:v>227.01724137931038</c:v>
                </c:pt>
                <c:pt idx="134">
                  <c:v>228.72413793103453</c:v>
                </c:pt>
                <c:pt idx="135">
                  <c:v>230.43103448275863</c:v>
                </c:pt>
                <c:pt idx="136">
                  <c:v>232.13793103448279</c:v>
                </c:pt>
                <c:pt idx="137">
                  <c:v>233.84482758620692</c:v>
                </c:pt>
                <c:pt idx="138">
                  <c:v>235.55172413793105</c:v>
                </c:pt>
                <c:pt idx="139">
                  <c:v>237.2586206896552</c:v>
                </c:pt>
                <c:pt idx="140">
                  <c:v>238.96551724137933</c:v>
                </c:pt>
                <c:pt idx="141">
                  <c:v>240.67241379310346</c:v>
                </c:pt>
                <c:pt idx="142">
                  <c:v>242.37931034482759</c:v>
                </c:pt>
                <c:pt idx="143">
                  <c:v>244.08620689655177</c:v>
                </c:pt>
                <c:pt idx="144">
                  <c:v>245.79310344827593</c:v>
                </c:pt>
                <c:pt idx="145">
                  <c:v>247.50000000000003</c:v>
                </c:pt>
                <c:pt idx="146">
                  <c:v>249.20689655172418</c:v>
                </c:pt>
                <c:pt idx="147">
                  <c:v>250.91379310344828</c:v>
                </c:pt>
                <c:pt idx="148">
                  <c:v>252.62068965517244</c:v>
                </c:pt>
                <c:pt idx="149">
                  <c:v>254.32758620689654</c:v>
                </c:pt>
                <c:pt idx="150">
                  <c:v>256.0344827586207</c:v>
                </c:pt>
                <c:pt idx="151">
                  <c:v>257.74137931034488</c:v>
                </c:pt>
                <c:pt idx="152">
                  <c:v>259.44827586206895</c:v>
                </c:pt>
                <c:pt idx="153">
                  <c:v>261.15517241379314</c:v>
                </c:pt>
                <c:pt idx="154">
                  <c:v>262.86206896551727</c:v>
                </c:pt>
                <c:pt idx="155">
                  <c:v>264.56896551724145</c:v>
                </c:pt>
                <c:pt idx="156">
                  <c:v>266.27586206896558</c:v>
                </c:pt>
                <c:pt idx="157">
                  <c:v>267.98275862068971</c:v>
                </c:pt>
                <c:pt idx="158">
                  <c:v>269.68965517241384</c:v>
                </c:pt>
                <c:pt idx="159">
                  <c:v>271.39655172413796</c:v>
                </c:pt>
                <c:pt idx="160">
                  <c:v>273.10344827586209</c:v>
                </c:pt>
                <c:pt idx="161">
                  <c:v>274.81034482758628</c:v>
                </c:pt>
                <c:pt idx="162">
                  <c:v>276.51724137931035</c:v>
                </c:pt>
                <c:pt idx="163">
                  <c:v>278.22413793103453</c:v>
                </c:pt>
                <c:pt idx="164">
                  <c:v>279.93103448275861</c:v>
                </c:pt>
                <c:pt idx="165">
                  <c:v>281.63793103448279</c:v>
                </c:pt>
                <c:pt idx="166">
                  <c:v>283.34482758620697</c:v>
                </c:pt>
                <c:pt idx="167">
                  <c:v>285.0517241379311</c:v>
                </c:pt>
                <c:pt idx="168">
                  <c:v>286.75862068965523</c:v>
                </c:pt>
                <c:pt idx="169">
                  <c:v>288.46551724137936</c:v>
                </c:pt>
                <c:pt idx="170">
                  <c:v>290.17241379310349</c:v>
                </c:pt>
                <c:pt idx="171">
                  <c:v>291.87931034482762</c:v>
                </c:pt>
                <c:pt idx="172">
                  <c:v>293.58620689655174</c:v>
                </c:pt>
                <c:pt idx="173">
                  <c:v>295.29310344827587</c:v>
                </c:pt>
                <c:pt idx="174">
                  <c:v>297</c:v>
                </c:pt>
                <c:pt idx="175">
                  <c:v>298.70689655172418</c:v>
                </c:pt>
                <c:pt idx="176">
                  <c:v>300.41379310344831</c:v>
                </c:pt>
                <c:pt idx="177">
                  <c:v>302.12068965517244</c:v>
                </c:pt>
                <c:pt idx="178">
                  <c:v>303.82758620689663</c:v>
                </c:pt>
                <c:pt idx="179">
                  <c:v>305.5344827586207</c:v>
                </c:pt>
                <c:pt idx="180">
                  <c:v>307.24137931034488</c:v>
                </c:pt>
                <c:pt idx="181">
                  <c:v>308.94827586206901</c:v>
                </c:pt>
                <c:pt idx="182">
                  <c:v>310.65517241379314</c:v>
                </c:pt>
                <c:pt idx="183">
                  <c:v>312.36206896551727</c:v>
                </c:pt>
                <c:pt idx="184">
                  <c:v>314.06896551724139</c:v>
                </c:pt>
                <c:pt idx="185">
                  <c:v>315.77586206896552</c:v>
                </c:pt>
                <c:pt idx="186">
                  <c:v>317.48275862068965</c:v>
                </c:pt>
                <c:pt idx="187">
                  <c:v>319.18965517241378</c:v>
                </c:pt>
                <c:pt idx="188">
                  <c:v>320.89655172413796</c:v>
                </c:pt>
                <c:pt idx="189">
                  <c:v>322.60344827586209</c:v>
                </c:pt>
                <c:pt idx="190">
                  <c:v>324.31034482758628</c:v>
                </c:pt>
                <c:pt idx="191">
                  <c:v>326.01724137931035</c:v>
                </c:pt>
                <c:pt idx="192">
                  <c:v>327.72413793103453</c:v>
                </c:pt>
                <c:pt idx="193">
                  <c:v>329.43103448275866</c:v>
                </c:pt>
                <c:pt idx="194">
                  <c:v>331.13793103448279</c:v>
                </c:pt>
                <c:pt idx="195">
                  <c:v>332.84482758620692</c:v>
                </c:pt>
                <c:pt idx="196">
                  <c:v>334.55172413793105</c:v>
                </c:pt>
                <c:pt idx="197">
                  <c:v>336.25862068965517</c:v>
                </c:pt>
                <c:pt idx="198">
                  <c:v>337.96551724137936</c:v>
                </c:pt>
                <c:pt idx="199">
                  <c:v>339.67241379310343</c:v>
                </c:pt>
                <c:pt idx="200">
                  <c:v>341.37931034482767</c:v>
                </c:pt>
                <c:pt idx="201">
                  <c:v>343.08620689655174</c:v>
                </c:pt>
                <c:pt idx="202">
                  <c:v>344.79310344827593</c:v>
                </c:pt>
                <c:pt idx="203">
                  <c:v>346.50000000000006</c:v>
                </c:pt>
                <c:pt idx="204">
                  <c:v>348.20689655172418</c:v>
                </c:pt>
                <c:pt idx="205">
                  <c:v>349.91379310344831</c:v>
                </c:pt>
                <c:pt idx="206">
                  <c:v>351.62068965517244</c:v>
                </c:pt>
                <c:pt idx="207">
                  <c:v>353.32758620689657</c:v>
                </c:pt>
                <c:pt idx="208">
                  <c:v>355.03448275862075</c:v>
                </c:pt>
                <c:pt idx="209">
                  <c:v>356.74137931034483</c:v>
                </c:pt>
                <c:pt idx="210">
                  <c:v>358.44827586206901</c:v>
                </c:pt>
                <c:pt idx="211">
                  <c:v>360.15517241379314</c:v>
                </c:pt>
                <c:pt idx="212">
                  <c:v>361.86206896551732</c:v>
                </c:pt>
                <c:pt idx="213">
                  <c:v>363.56896551724139</c:v>
                </c:pt>
                <c:pt idx="214">
                  <c:v>365.27586206896558</c:v>
                </c:pt>
                <c:pt idx="215">
                  <c:v>366.98275862068971</c:v>
                </c:pt>
                <c:pt idx="216">
                  <c:v>368.68965517241384</c:v>
                </c:pt>
                <c:pt idx="217">
                  <c:v>370.39655172413796</c:v>
                </c:pt>
                <c:pt idx="218">
                  <c:v>372.10344827586209</c:v>
                </c:pt>
                <c:pt idx="219">
                  <c:v>373.81034482758622</c:v>
                </c:pt>
                <c:pt idx="220">
                  <c:v>375.51724137931041</c:v>
                </c:pt>
                <c:pt idx="221">
                  <c:v>377.22413793103448</c:v>
                </c:pt>
                <c:pt idx="222">
                  <c:v>378.93103448275872</c:v>
                </c:pt>
                <c:pt idx="223">
                  <c:v>380.63793103448279</c:v>
                </c:pt>
                <c:pt idx="224">
                  <c:v>382.34482758620697</c:v>
                </c:pt>
                <c:pt idx="225">
                  <c:v>384.0517241379311</c:v>
                </c:pt>
                <c:pt idx="226">
                  <c:v>385.75862068965523</c:v>
                </c:pt>
                <c:pt idx="227">
                  <c:v>387.46551724137936</c:v>
                </c:pt>
                <c:pt idx="228">
                  <c:v>389.17241379310349</c:v>
                </c:pt>
                <c:pt idx="229">
                  <c:v>390.87931034482762</c:v>
                </c:pt>
                <c:pt idx="230">
                  <c:v>392.5862068965518</c:v>
                </c:pt>
                <c:pt idx="231">
                  <c:v>394.29310344827587</c:v>
                </c:pt>
                <c:pt idx="232">
                  <c:v>396.00000000000006</c:v>
                </c:pt>
                <c:pt idx="233">
                  <c:v>397.70689655172418</c:v>
                </c:pt>
                <c:pt idx="234">
                  <c:v>399.41379310344837</c:v>
                </c:pt>
                <c:pt idx="235">
                  <c:v>401.1206896551725</c:v>
                </c:pt>
                <c:pt idx="236">
                  <c:v>402.82758620689663</c:v>
                </c:pt>
                <c:pt idx="237">
                  <c:v>404.53448275862075</c:v>
                </c:pt>
                <c:pt idx="238">
                  <c:v>406.24137931034488</c:v>
                </c:pt>
                <c:pt idx="239">
                  <c:v>407.94827586206901</c:v>
                </c:pt>
                <c:pt idx="240">
                  <c:v>409.65517241379314</c:v>
                </c:pt>
                <c:pt idx="241">
                  <c:v>411.36206896551727</c:v>
                </c:pt>
                <c:pt idx="242">
                  <c:v>413.06896551724145</c:v>
                </c:pt>
                <c:pt idx="243">
                  <c:v>414.77586206896552</c:v>
                </c:pt>
                <c:pt idx="244">
                  <c:v>416.48275862068971</c:v>
                </c:pt>
                <c:pt idx="245">
                  <c:v>418.18965517241384</c:v>
                </c:pt>
                <c:pt idx="246">
                  <c:v>419.89655172413802</c:v>
                </c:pt>
                <c:pt idx="247">
                  <c:v>421.60344827586209</c:v>
                </c:pt>
                <c:pt idx="248">
                  <c:v>423.31034482758628</c:v>
                </c:pt>
                <c:pt idx="249">
                  <c:v>425.01724137931041</c:v>
                </c:pt>
                <c:pt idx="250">
                  <c:v>426.72413793103453</c:v>
                </c:pt>
              </c:numCache>
            </c:numRef>
          </c:xVal>
          <c:yVal>
            <c:numRef>
              <c:f>'evaluation #15'!$F$8:$F$258</c:f>
              <c:numCache>
                <c:formatCode>0.0</c:formatCode>
                <c:ptCount val="251"/>
                <c:pt idx="0">
                  <c:v>0.15864423100604322</c:v>
                </c:pt>
                <c:pt idx="1">
                  <c:v>0.15871512817467395</c:v>
                </c:pt>
                <c:pt idx="2">
                  <c:v>0.15873877464788233</c:v>
                </c:pt>
                <c:pt idx="3">
                  <c:v>0.15859700140467198</c:v>
                </c:pt>
                <c:pt idx="4">
                  <c:v>0.15859700140467198</c:v>
                </c:pt>
                <c:pt idx="5">
                  <c:v>0.15869148874539563</c:v>
                </c:pt>
                <c:pt idx="6">
                  <c:v>0.15871512817467395</c:v>
                </c:pt>
                <c:pt idx="7">
                  <c:v>0.15866785635690042</c:v>
                </c:pt>
                <c:pt idx="8">
                  <c:v>0.15873877464788233</c:v>
                </c:pt>
                <c:pt idx="9">
                  <c:v>0.15871512817467395</c:v>
                </c:pt>
                <c:pt idx="10">
                  <c:v>0.15871512817467395</c:v>
                </c:pt>
                <c:pt idx="11">
                  <c:v>0.15864423100604322</c:v>
                </c:pt>
                <c:pt idx="12">
                  <c:v>0.15866785635690042</c:v>
                </c:pt>
                <c:pt idx="13">
                  <c:v>0.15869148874539563</c:v>
                </c:pt>
                <c:pt idx="14">
                  <c:v>0.15864423100604322</c:v>
                </c:pt>
                <c:pt idx="15">
                  <c:v>0.15869148874539563</c:v>
                </c:pt>
                <c:pt idx="16">
                  <c:v>0.15866785635690042</c:v>
                </c:pt>
                <c:pt idx="17">
                  <c:v>0.15871512817467395</c:v>
                </c:pt>
                <c:pt idx="18">
                  <c:v>0.15869148874539563</c:v>
                </c:pt>
                <c:pt idx="19">
                  <c:v>0.15869148874539563</c:v>
                </c:pt>
                <c:pt idx="20">
                  <c:v>0.15873877464788233</c:v>
                </c:pt>
                <c:pt idx="21">
                  <c:v>0.15871512817467395</c:v>
                </c:pt>
                <c:pt idx="22">
                  <c:v>0.15873877464788233</c:v>
                </c:pt>
                <c:pt idx="23">
                  <c:v>0.15869148874539563</c:v>
                </c:pt>
                <c:pt idx="24">
                  <c:v>0.15871512817467395</c:v>
                </c:pt>
                <c:pt idx="25">
                  <c:v>0.15873877464788233</c:v>
                </c:pt>
                <c:pt idx="26">
                  <c:v>0.15873877464788233</c:v>
                </c:pt>
                <c:pt idx="27">
                  <c:v>0.15871512817467395</c:v>
                </c:pt>
                <c:pt idx="28">
                  <c:v>0.15871512817467395</c:v>
                </c:pt>
                <c:pt idx="29">
                  <c:v>0.15871512817467395</c:v>
                </c:pt>
                <c:pt idx="30">
                  <c:v>0.15871512817467395</c:v>
                </c:pt>
                <c:pt idx="31">
                  <c:v>0.15878608873868647</c:v>
                </c:pt>
                <c:pt idx="32">
                  <c:v>0.3518674555602993</c:v>
                </c:pt>
                <c:pt idx="33">
                  <c:v>1.0816798532351128</c:v>
                </c:pt>
                <c:pt idx="34">
                  <c:v>2.0333104111385234</c:v>
                </c:pt>
                <c:pt idx="35">
                  <c:v>3.8885206402795118</c:v>
                </c:pt>
                <c:pt idx="36">
                  <c:v>9.2648230907529232</c:v>
                </c:pt>
                <c:pt idx="37">
                  <c:v>71.030310362439096</c:v>
                </c:pt>
                <c:pt idx="38">
                  <c:v>3.5515155181219544</c:v>
                </c:pt>
                <c:pt idx="39">
                  <c:v>2.8952572158602892</c:v>
                </c:pt>
                <c:pt idx="40">
                  <c:v>2.0973516839302877</c:v>
                </c:pt>
                <c:pt idx="41">
                  <c:v>1.8626829640499758</c:v>
                </c:pt>
                <c:pt idx="42">
                  <c:v>1.6778813471442304</c:v>
                </c:pt>
                <c:pt idx="43">
                  <c:v>1.5330282812037213</c:v>
                </c:pt>
                <c:pt idx="44">
                  <c:v>1.430140477096089</c:v>
                </c:pt>
                <c:pt idx="45">
                  <c:v>1.3284970766042221</c:v>
                </c:pt>
                <c:pt idx="46">
                  <c:v>1.2317394860538569</c:v>
                </c:pt>
                <c:pt idx="47">
                  <c:v>1.1215312162490381</c:v>
                </c:pt>
                <c:pt idx="48">
                  <c:v>1.0137532401870468</c:v>
                </c:pt>
                <c:pt idx="49">
                  <c:v>0.90986734025327598</c:v>
                </c:pt>
                <c:pt idx="50">
                  <c:v>0.81644034899355278</c:v>
                </c:pt>
                <c:pt idx="51">
                  <c:v>0.73227124084988748</c:v>
                </c:pt>
                <c:pt idx="52">
                  <c:v>0.65687709952933804</c:v>
                </c:pt>
                <c:pt idx="53">
                  <c:v>0.59093436241629849</c:v>
                </c:pt>
                <c:pt idx="54">
                  <c:v>0.5319294335679412</c:v>
                </c:pt>
                <c:pt idx="55">
                  <c:v>0.47928684455087101</c:v>
                </c:pt>
                <c:pt idx="56">
                  <c:v>0.43381704211587391</c:v>
                </c:pt>
                <c:pt idx="57">
                  <c:v>0.39113607027774833</c:v>
                </c:pt>
                <c:pt idx="58">
                  <c:v>0.35420699981269488</c:v>
                </c:pt>
                <c:pt idx="59">
                  <c:v>0.32169524620669876</c:v>
                </c:pt>
                <c:pt idx="60">
                  <c:v>0.29270732292213908</c:v>
                </c:pt>
                <c:pt idx="61">
                  <c:v>0.26676380957350682</c:v>
                </c:pt>
                <c:pt idx="62">
                  <c:v>0.24214878532649686</c:v>
                </c:pt>
                <c:pt idx="63">
                  <c:v>0.21968137225496626</c:v>
                </c:pt>
                <c:pt idx="64">
                  <c:v>0.20016055897737861</c:v>
                </c:pt>
                <c:pt idx="65">
                  <c:v>0.18344604948977036</c:v>
                </c:pt>
                <c:pt idx="66">
                  <c:v>0.17190297764385065</c:v>
                </c:pt>
                <c:pt idx="67">
                  <c:v>0.16513556345886332</c:v>
                </c:pt>
                <c:pt idx="68">
                  <c:v>0.15805587530582796</c:v>
                </c:pt>
                <c:pt idx="69">
                  <c:v>0.15866785635690042</c:v>
                </c:pt>
                <c:pt idx="70">
                  <c:v>0.15873877464788233</c:v>
                </c:pt>
                <c:pt idx="71">
                  <c:v>0.15869148874539563</c:v>
                </c:pt>
                <c:pt idx="72">
                  <c:v>0.15869148874539563</c:v>
                </c:pt>
                <c:pt idx="73">
                  <c:v>0.15873877464788233</c:v>
                </c:pt>
                <c:pt idx="74">
                  <c:v>0.15873877464788233</c:v>
                </c:pt>
                <c:pt idx="75">
                  <c:v>0.1587624281681696</c:v>
                </c:pt>
                <c:pt idx="76">
                  <c:v>0.15873877464788233</c:v>
                </c:pt>
                <c:pt idx="77">
                  <c:v>0.15873877464788233</c:v>
                </c:pt>
                <c:pt idx="78">
                  <c:v>0.15871512817467395</c:v>
                </c:pt>
                <c:pt idx="79">
                  <c:v>0.15880975636258554</c:v>
                </c:pt>
                <c:pt idx="80">
                  <c:v>0.15873877464788233</c:v>
                </c:pt>
                <c:pt idx="81">
                  <c:v>0.15878608873868647</c:v>
                </c:pt>
                <c:pt idx="82">
                  <c:v>0.1587624281681696</c:v>
                </c:pt>
                <c:pt idx="83">
                  <c:v>0.15883343104302122</c:v>
                </c:pt>
                <c:pt idx="84">
                  <c:v>0.1587624281681696</c:v>
                </c:pt>
                <c:pt idx="85">
                  <c:v>0.15878608873868647</c:v>
                </c:pt>
                <c:pt idx="86">
                  <c:v>0.1587624281681696</c:v>
                </c:pt>
                <c:pt idx="87">
                  <c:v>0.1587624281681696</c:v>
                </c:pt>
                <c:pt idx="88">
                  <c:v>0.15873877464788233</c:v>
                </c:pt>
                <c:pt idx="89">
                  <c:v>0.15880975636258554</c:v>
                </c:pt>
                <c:pt idx="90">
                  <c:v>0.15878608873868647</c:v>
                </c:pt>
                <c:pt idx="91">
                  <c:v>0.15871512817467395</c:v>
                </c:pt>
                <c:pt idx="92">
                  <c:v>0.15878608873868647</c:v>
                </c:pt>
                <c:pt idx="93">
                  <c:v>0.15878608873868647</c:v>
                </c:pt>
                <c:pt idx="94">
                  <c:v>0.15880975636258554</c:v>
                </c:pt>
                <c:pt idx="95">
                  <c:v>0.1587624281681696</c:v>
                </c:pt>
                <c:pt idx="96">
                  <c:v>0.1587624281681696</c:v>
                </c:pt>
                <c:pt idx="97">
                  <c:v>0.1587624281681696</c:v>
                </c:pt>
                <c:pt idx="98">
                  <c:v>0.15878608873868647</c:v>
                </c:pt>
                <c:pt idx="99">
                  <c:v>0.15878608873868647</c:v>
                </c:pt>
                <c:pt idx="100">
                  <c:v>0.15878608873868647</c:v>
                </c:pt>
                <c:pt idx="101">
                  <c:v>0.1587624281681696</c:v>
                </c:pt>
                <c:pt idx="102">
                  <c:v>0.15878608873868647</c:v>
                </c:pt>
                <c:pt idx="103">
                  <c:v>0.1587624281681696</c:v>
                </c:pt>
                <c:pt idx="104">
                  <c:v>0.15880975636258554</c:v>
                </c:pt>
                <c:pt idx="105">
                  <c:v>0.1587624281681696</c:v>
                </c:pt>
                <c:pt idx="106">
                  <c:v>0.15878608873868647</c:v>
                </c:pt>
                <c:pt idx="107">
                  <c:v>0.15873877464788233</c:v>
                </c:pt>
                <c:pt idx="108">
                  <c:v>0.15883343104302122</c:v>
                </c:pt>
                <c:pt idx="109">
                  <c:v>0.15878608873868647</c:v>
                </c:pt>
                <c:pt idx="110">
                  <c:v>0.15880975636258554</c:v>
                </c:pt>
                <c:pt idx="111">
                  <c:v>0.15883343104302122</c:v>
                </c:pt>
                <c:pt idx="112">
                  <c:v>0.15878608873868647</c:v>
                </c:pt>
                <c:pt idx="113">
                  <c:v>0.1587624281681696</c:v>
                </c:pt>
                <c:pt idx="114">
                  <c:v>0.1587624281681696</c:v>
                </c:pt>
                <c:pt idx="115">
                  <c:v>0.15873877464788233</c:v>
                </c:pt>
                <c:pt idx="116">
                  <c:v>0.15885711278314987</c:v>
                </c:pt>
                <c:pt idx="117">
                  <c:v>0.15883343104302122</c:v>
                </c:pt>
                <c:pt idx="118">
                  <c:v>0.15878608873868647</c:v>
                </c:pt>
                <c:pt idx="119">
                  <c:v>0.15880975636258554</c:v>
                </c:pt>
                <c:pt idx="120">
                  <c:v>0.15880975636258554</c:v>
                </c:pt>
                <c:pt idx="121">
                  <c:v>0.15878608873868647</c:v>
                </c:pt>
                <c:pt idx="122">
                  <c:v>0.1587624281681696</c:v>
                </c:pt>
                <c:pt idx="123">
                  <c:v>0.15878608873868647</c:v>
                </c:pt>
                <c:pt idx="124">
                  <c:v>0.17173672718191269</c:v>
                </c:pt>
                <c:pt idx="125">
                  <c:v>0.1766630169850085</c:v>
                </c:pt>
                <c:pt idx="126">
                  <c:v>0.16434592864978967</c:v>
                </c:pt>
                <c:pt idx="127">
                  <c:v>0.1587624281681696</c:v>
                </c:pt>
                <c:pt idx="128">
                  <c:v>0.15873877464788233</c:v>
                </c:pt>
                <c:pt idx="129">
                  <c:v>0.1587624281681696</c:v>
                </c:pt>
                <c:pt idx="130">
                  <c:v>0.15871512817467395</c:v>
                </c:pt>
                <c:pt idx="131">
                  <c:v>0.15880975636258554</c:v>
                </c:pt>
                <c:pt idx="132">
                  <c:v>0.1587624281681696</c:v>
                </c:pt>
                <c:pt idx="133">
                  <c:v>0.15878608873868647</c:v>
                </c:pt>
                <c:pt idx="134">
                  <c:v>0.15880975636258554</c:v>
                </c:pt>
                <c:pt idx="135">
                  <c:v>0.15878608873868647</c:v>
                </c:pt>
                <c:pt idx="136">
                  <c:v>0.15883343104302122</c:v>
                </c:pt>
                <c:pt idx="137">
                  <c:v>0.15880975636258554</c:v>
                </c:pt>
                <c:pt idx="138">
                  <c:v>0.15878608873868647</c:v>
                </c:pt>
                <c:pt idx="139">
                  <c:v>0.1587624281681696</c:v>
                </c:pt>
                <c:pt idx="140">
                  <c:v>0.15873877464788233</c:v>
                </c:pt>
                <c:pt idx="141">
                  <c:v>0.15880975636258554</c:v>
                </c:pt>
                <c:pt idx="142">
                  <c:v>0.15883343104302122</c:v>
                </c:pt>
                <c:pt idx="143">
                  <c:v>0.15873877464788233</c:v>
                </c:pt>
                <c:pt idx="144">
                  <c:v>0.15878608873868647</c:v>
                </c:pt>
                <c:pt idx="145">
                  <c:v>0.15880975636258554</c:v>
                </c:pt>
                <c:pt idx="146">
                  <c:v>0.15878608873868647</c:v>
                </c:pt>
                <c:pt idx="147">
                  <c:v>0.15880975636258554</c:v>
                </c:pt>
                <c:pt idx="148">
                  <c:v>0.15880975636258554</c:v>
                </c:pt>
                <c:pt idx="149">
                  <c:v>0.15883343104302122</c:v>
                </c:pt>
                <c:pt idx="150">
                  <c:v>0.15878608873868647</c:v>
                </c:pt>
                <c:pt idx="151">
                  <c:v>0.15883343104302122</c:v>
                </c:pt>
                <c:pt idx="152">
                  <c:v>0.1587624281681696</c:v>
                </c:pt>
                <c:pt idx="153">
                  <c:v>0.15883343104302122</c:v>
                </c:pt>
                <c:pt idx="154">
                  <c:v>0.15873877464788233</c:v>
                </c:pt>
                <c:pt idx="155">
                  <c:v>0.15878608873868647</c:v>
                </c:pt>
                <c:pt idx="156">
                  <c:v>0.15880975636258554</c:v>
                </c:pt>
                <c:pt idx="157">
                  <c:v>0.1587624281681696</c:v>
                </c:pt>
                <c:pt idx="158">
                  <c:v>0.15878608873868647</c:v>
                </c:pt>
                <c:pt idx="159">
                  <c:v>0.15880975636258554</c:v>
                </c:pt>
                <c:pt idx="160">
                  <c:v>0.15880975636258554</c:v>
                </c:pt>
                <c:pt idx="161">
                  <c:v>0.15880975636258554</c:v>
                </c:pt>
                <c:pt idx="162">
                  <c:v>0.1587624281681696</c:v>
                </c:pt>
                <c:pt idx="163">
                  <c:v>0.1587624281681696</c:v>
                </c:pt>
                <c:pt idx="164">
                  <c:v>0.15878608873868647</c:v>
                </c:pt>
                <c:pt idx="165">
                  <c:v>0.15878608873868647</c:v>
                </c:pt>
                <c:pt idx="166">
                  <c:v>0.15873877464788233</c:v>
                </c:pt>
                <c:pt idx="167">
                  <c:v>0.15873877464788233</c:v>
                </c:pt>
                <c:pt idx="168">
                  <c:v>0.1587624281681696</c:v>
                </c:pt>
                <c:pt idx="169">
                  <c:v>0.15873877464788233</c:v>
                </c:pt>
                <c:pt idx="170">
                  <c:v>0.15873877464788233</c:v>
                </c:pt>
                <c:pt idx="171">
                  <c:v>0.15873877464788233</c:v>
                </c:pt>
                <c:pt idx="172">
                  <c:v>0.15873877464788233</c:v>
                </c:pt>
                <c:pt idx="173">
                  <c:v>0.15871512817467395</c:v>
                </c:pt>
                <c:pt idx="174">
                  <c:v>0.15866785635690042</c:v>
                </c:pt>
                <c:pt idx="175">
                  <c:v>0.15873877464788233</c:v>
                </c:pt>
                <c:pt idx="176">
                  <c:v>0.15789191692895468</c:v>
                </c:pt>
                <c:pt idx="177">
                  <c:v>0.16254075597812148</c:v>
                </c:pt>
                <c:pt idx="178">
                  <c:v>0.16686838769562823</c:v>
                </c:pt>
                <c:pt idx="179">
                  <c:v>0.16861127637863368</c:v>
                </c:pt>
                <c:pt idx="180">
                  <c:v>0.17168138179770967</c:v>
                </c:pt>
                <c:pt idx="181">
                  <c:v>0.17879755922748553</c:v>
                </c:pt>
                <c:pt idx="182">
                  <c:v>0.18558694573011431</c:v>
                </c:pt>
                <c:pt idx="183">
                  <c:v>0.18705313473254676</c:v>
                </c:pt>
                <c:pt idx="184">
                  <c:v>0.19382475085257161</c:v>
                </c:pt>
                <c:pt idx="185">
                  <c:v>0.19818724989519831</c:v>
                </c:pt>
                <c:pt idx="186">
                  <c:v>0.21106470987254083</c:v>
                </c:pt>
                <c:pt idx="187">
                  <c:v>0.22640345419391969</c:v>
                </c:pt>
                <c:pt idx="188">
                  <c:v>0.24078071309301383</c:v>
                </c:pt>
                <c:pt idx="189">
                  <c:v>0.2548934582384178</c:v>
                </c:pt>
                <c:pt idx="190">
                  <c:v>0.26268605903268893</c:v>
                </c:pt>
                <c:pt idx="191">
                  <c:v>0.26563317263440195</c:v>
                </c:pt>
                <c:pt idx="192">
                  <c:v>0.27403669121311375</c:v>
                </c:pt>
                <c:pt idx="193">
                  <c:v>0.28298928431250631</c:v>
                </c:pt>
                <c:pt idx="194">
                  <c:v>0.29086941180359982</c:v>
                </c:pt>
                <c:pt idx="195">
                  <c:v>0.29653622472490571</c:v>
                </c:pt>
                <c:pt idx="196">
                  <c:v>0.30063618945727605</c:v>
                </c:pt>
                <c:pt idx="197">
                  <c:v>0.30398135675794186</c:v>
                </c:pt>
                <c:pt idx="198">
                  <c:v>0.30651744978037576</c:v>
                </c:pt>
                <c:pt idx="199">
                  <c:v>0.30838050808584261</c:v>
                </c:pt>
                <c:pt idx="200">
                  <c:v>0.31035673039224765</c:v>
                </c:pt>
                <c:pt idx="201">
                  <c:v>0.30268598165812111</c:v>
                </c:pt>
                <c:pt idx="202">
                  <c:v>0.30268598165812111</c:v>
                </c:pt>
                <c:pt idx="203">
                  <c:v>0.30182851428798479</c:v>
                </c:pt>
                <c:pt idx="204">
                  <c:v>0.30072104302472091</c:v>
                </c:pt>
                <c:pt idx="205">
                  <c:v>0.29970595089636742</c:v>
                </c:pt>
                <c:pt idx="206">
                  <c:v>0.2986976886561778</c:v>
                </c:pt>
                <c:pt idx="207">
                  <c:v>0.29878145132826311</c:v>
                </c:pt>
                <c:pt idx="208">
                  <c:v>0.29945324773372295</c:v>
                </c:pt>
                <c:pt idx="209">
                  <c:v>0.30072104302472091</c:v>
                </c:pt>
                <c:pt idx="210">
                  <c:v>0.30234241073682927</c:v>
                </c:pt>
                <c:pt idx="211">
                  <c:v>0.30398135675794186</c:v>
                </c:pt>
                <c:pt idx="212">
                  <c:v>0.30598927496742861</c:v>
                </c:pt>
                <c:pt idx="213">
                  <c:v>0.30838050808584261</c:v>
                </c:pt>
                <c:pt idx="214">
                  <c:v>0.31135437037889724</c:v>
                </c:pt>
                <c:pt idx="215">
                  <c:v>0.54526850329405641</c:v>
                </c:pt>
                <c:pt idx="216">
                  <c:v>0.49486978886975674</c:v>
                </c:pt>
                <c:pt idx="217">
                  <c:v>0.4469188990925278</c:v>
                </c:pt>
                <c:pt idx="218">
                  <c:v>0.41089651193080845</c:v>
                </c:pt>
                <c:pt idx="219">
                  <c:v>0.38533622258104383</c:v>
                </c:pt>
                <c:pt idx="220">
                  <c:v>0.36714495363080163</c:v>
                </c:pt>
                <c:pt idx="221">
                  <c:v>0.35256606731852624</c:v>
                </c:pt>
                <c:pt idx="222">
                  <c:v>0.34029212885231114</c:v>
                </c:pt>
                <c:pt idx="223">
                  <c:v>0.32925051156878432</c:v>
                </c:pt>
                <c:pt idx="224">
                  <c:v>0.33057854652081481</c:v>
                </c:pt>
                <c:pt idx="225">
                  <c:v>0.3361055695383553</c:v>
                </c:pt>
                <c:pt idx="226">
                  <c:v>0.343141595953812</c:v>
                </c:pt>
                <c:pt idx="227">
                  <c:v>0.34887185836168511</c:v>
                </c:pt>
                <c:pt idx="228">
                  <c:v>0.35385408682716246</c:v>
                </c:pt>
                <c:pt idx="229">
                  <c:v>0.35717554657612677</c:v>
                </c:pt>
                <c:pt idx="230">
                  <c:v>0.36019427161480266</c:v>
                </c:pt>
                <c:pt idx="231">
                  <c:v>0.36215317995805107</c:v>
                </c:pt>
                <c:pt idx="232">
                  <c:v>0.36276971584493917</c:v>
                </c:pt>
                <c:pt idx="233">
                  <c:v>0.36463198338007746</c:v>
                </c:pt>
                <c:pt idx="234">
                  <c:v>0.36689209897954073</c:v>
                </c:pt>
                <c:pt idx="235">
                  <c:v>0.36982112302554188</c:v>
                </c:pt>
                <c:pt idx="236">
                  <c:v>0.37476421225345979</c:v>
                </c:pt>
                <c:pt idx="237">
                  <c:v>0.37635275713054972</c:v>
                </c:pt>
                <c:pt idx="238">
                  <c:v>0.37635275713054972</c:v>
                </c:pt>
                <c:pt idx="239">
                  <c:v>0.36588415365267385</c:v>
                </c:pt>
                <c:pt idx="240">
                  <c:v>0.34480733185650042</c:v>
                </c:pt>
                <c:pt idx="241">
                  <c:v>0.32996427854957766</c:v>
                </c:pt>
                <c:pt idx="242">
                  <c:v>0.33337129394135989</c:v>
                </c:pt>
                <c:pt idx="243">
                  <c:v>0.33274661319068904</c:v>
                </c:pt>
                <c:pt idx="244">
                  <c:v>0.33515402813355971</c:v>
                </c:pt>
                <c:pt idx="245">
                  <c:v>0.32976002953778588</c:v>
                </c:pt>
                <c:pt idx="246">
                  <c:v>0.33813222958952277</c:v>
                </c:pt>
                <c:pt idx="247">
                  <c:v>0.35070923483758598</c:v>
                </c:pt>
                <c:pt idx="248">
                  <c:v>0.36714495363080163</c:v>
                </c:pt>
                <c:pt idx="249">
                  <c:v>0.37555680487718934</c:v>
                </c:pt>
                <c:pt idx="250">
                  <c:v>0.37072187036763615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15-4C40-8651-8B0B69B46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'evaluation #15'!$I$8:$I$258</c:f>
              <c:numCache>
                <c:formatCode>0</c:formatCode>
                <c:ptCount val="251"/>
                <c:pt idx="0">
                  <c:v>0</c:v>
                </c:pt>
                <c:pt idx="1">
                  <c:v>1.7068965517241381</c:v>
                </c:pt>
                <c:pt idx="2">
                  <c:v>3.4137931034482762</c:v>
                </c:pt>
                <c:pt idx="3">
                  <c:v>5.1206896551724146</c:v>
                </c:pt>
                <c:pt idx="4">
                  <c:v>6.8275862068965525</c:v>
                </c:pt>
                <c:pt idx="5">
                  <c:v>8.5344827586206904</c:v>
                </c:pt>
                <c:pt idx="6">
                  <c:v>10.241379310344829</c:v>
                </c:pt>
                <c:pt idx="7">
                  <c:v>11.948275862068968</c:v>
                </c:pt>
                <c:pt idx="8">
                  <c:v>13.655172413793105</c:v>
                </c:pt>
                <c:pt idx="9">
                  <c:v>15.362068965517246</c:v>
                </c:pt>
                <c:pt idx="10">
                  <c:v>17.068965517241381</c:v>
                </c:pt>
                <c:pt idx="11">
                  <c:v>18.77586206896552</c:v>
                </c:pt>
                <c:pt idx="12">
                  <c:v>20.482758620689658</c:v>
                </c:pt>
                <c:pt idx="13">
                  <c:v>22.189655172413797</c:v>
                </c:pt>
                <c:pt idx="14">
                  <c:v>23.896551724137936</c:v>
                </c:pt>
                <c:pt idx="15">
                  <c:v>25.603448275862071</c:v>
                </c:pt>
                <c:pt idx="16">
                  <c:v>27.31034482758621</c:v>
                </c:pt>
                <c:pt idx="17">
                  <c:v>29.017241379310349</c:v>
                </c:pt>
                <c:pt idx="18">
                  <c:v>30.724137931034491</c:v>
                </c:pt>
                <c:pt idx="19">
                  <c:v>32.431034482758619</c:v>
                </c:pt>
                <c:pt idx="20">
                  <c:v>34.137931034482762</c:v>
                </c:pt>
                <c:pt idx="21">
                  <c:v>35.844827586206904</c:v>
                </c:pt>
                <c:pt idx="22">
                  <c:v>37.551724137931039</c:v>
                </c:pt>
                <c:pt idx="23">
                  <c:v>39.258620689655174</c:v>
                </c:pt>
                <c:pt idx="24">
                  <c:v>40.965517241379317</c:v>
                </c:pt>
                <c:pt idx="25">
                  <c:v>42.672413793103459</c:v>
                </c:pt>
                <c:pt idx="26">
                  <c:v>44.379310344827594</c:v>
                </c:pt>
                <c:pt idx="27">
                  <c:v>46.08620689655173</c:v>
                </c:pt>
                <c:pt idx="28">
                  <c:v>47.793103448275872</c:v>
                </c:pt>
                <c:pt idx="29">
                  <c:v>49.500000000000007</c:v>
                </c:pt>
                <c:pt idx="30">
                  <c:v>51.206896551724142</c:v>
                </c:pt>
                <c:pt idx="31">
                  <c:v>52.913793103448285</c:v>
                </c:pt>
                <c:pt idx="32">
                  <c:v>54.62068965517242</c:v>
                </c:pt>
                <c:pt idx="33">
                  <c:v>56.327586206896555</c:v>
                </c:pt>
                <c:pt idx="34">
                  <c:v>58.034482758620697</c:v>
                </c:pt>
                <c:pt idx="35">
                  <c:v>59.741379310344833</c:v>
                </c:pt>
                <c:pt idx="36">
                  <c:v>61.448275862068982</c:v>
                </c:pt>
                <c:pt idx="37">
                  <c:v>63.15517241379311</c:v>
                </c:pt>
                <c:pt idx="38">
                  <c:v>64.862068965517238</c:v>
                </c:pt>
                <c:pt idx="39">
                  <c:v>66.568965517241395</c:v>
                </c:pt>
                <c:pt idx="40">
                  <c:v>68.275862068965523</c:v>
                </c:pt>
                <c:pt idx="41">
                  <c:v>69.982758620689651</c:v>
                </c:pt>
                <c:pt idx="42">
                  <c:v>71.689655172413808</c:v>
                </c:pt>
                <c:pt idx="43">
                  <c:v>73.396551724137936</c:v>
                </c:pt>
                <c:pt idx="44">
                  <c:v>75.103448275862078</c:v>
                </c:pt>
                <c:pt idx="45">
                  <c:v>76.810344827586221</c:v>
                </c:pt>
                <c:pt idx="46">
                  <c:v>78.517241379310349</c:v>
                </c:pt>
                <c:pt idx="47">
                  <c:v>80.224137931034491</c:v>
                </c:pt>
                <c:pt idx="48">
                  <c:v>81.931034482758633</c:v>
                </c:pt>
                <c:pt idx="49">
                  <c:v>83.637931034482762</c:v>
                </c:pt>
                <c:pt idx="50">
                  <c:v>85.344827586206918</c:v>
                </c:pt>
                <c:pt idx="51">
                  <c:v>87.051724137931046</c:v>
                </c:pt>
                <c:pt idx="52">
                  <c:v>88.758620689655189</c:v>
                </c:pt>
                <c:pt idx="53">
                  <c:v>90.465517241379331</c:v>
                </c:pt>
                <c:pt idx="54">
                  <c:v>92.172413793103459</c:v>
                </c:pt>
                <c:pt idx="55">
                  <c:v>93.879310344827601</c:v>
                </c:pt>
                <c:pt idx="56">
                  <c:v>95.586206896551744</c:v>
                </c:pt>
                <c:pt idx="57">
                  <c:v>97.293103448275872</c:v>
                </c:pt>
                <c:pt idx="58">
                  <c:v>99.000000000000014</c:v>
                </c:pt>
                <c:pt idx="59">
                  <c:v>100.70689655172416</c:v>
                </c:pt>
                <c:pt idx="60">
                  <c:v>102.41379310344828</c:v>
                </c:pt>
                <c:pt idx="61">
                  <c:v>104.12068965517243</c:v>
                </c:pt>
                <c:pt idx="62">
                  <c:v>105.82758620689657</c:v>
                </c:pt>
                <c:pt idx="63">
                  <c:v>107.53448275862071</c:v>
                </c:pt>
                <c:pt idx="64">
                  <c:v>109.24137931034484</c:v>
                </c:pt>
                <c:pt idx="65">
                  <c:v>110.94827586206897</c:v>
                </c:pt>
                <c:pt idx="66">
                  <c:v>112.65517241379311</c:v>
                </c:pt>
                <c:pt idx="67">
                  <c:v>114.36206896551727</c:v>
                </c:pt>
                <c:pt idx="68">
                  <c:v>116.06896551724139</c:v>
                </c:pt>
                <c:pt idx="69">
                  <c:v>117.77586206896552</c:v>
                </c:pt>
                <c:pt idx="70">
                  <c:v>119.48275862068967</c:v>
                </c:pt>
                <c:pt idx="71">
                  <c:v>121.18965517241379</c:v>
                </c:pt>
                <c:pt idx="72">
                  <c:v>122.89655172413796</c:v>
                </c:pt>
                <c:pt idx="73">
                  <c:v>124.60344827586209</c:v>
                </c:pt>
                <c:pt idx="74">
                  <c:v>126.31034482758622</c:v>
                </c:pt>
                <c:pt idx="75">
                  <c:v>128.01724137931035</c:v>
                </c:pt>
                <c:pt idx="76">
                  <c:v>129.72413793103448</c:v>
                </c:pt>
                <c:pt idx="77">
                  <c:v>131.43103448275863</c:v>
                </c:pt>
                <c:pt idx="78">
                  <c:v>133.13793103448279</c:v>
                </c:pt>
                <c:pt idx="79">
                  <c:v>134.84482758620692</c:v>
                </c:pt>
                <c:pt idx="80">
                  <c:v>136.55172413793105</c:v>
                </c:pt>
                <c:pt idx="81">
                  <c:v>138.25862068965517</c:v>
                </c:pt>
                <c:pt idx="82">
                  <c:v>139.9655172413793</c:v>
                </c:pt>
                <c:pt idx="83">
                  <c:v>141.67241379310349</c:v>
                </c:pt>
                <c:pt idx="84">
                  <c:v>143.37931034482762</c:v>
                </c:pt>
                <c:pt idx="85">
                  <c:v>145.08620689655174</c:v>
                </c:pt>
                <c:pt idx="86">
                  <c:v>146.79310344827587</c:v>
                </c:pt>
                <c:pt idx="87">
                  <c:v>148.5</c:v>
                </c:pt>
                <c:pt idx="88">
                  <c:v>150.20689655172416</c:v>
                </c:pt>
                <c:pt idx="89">
                  <c:v>151.91379310344831</c:v>
                </c:pt>
                <c:pt idx="90">
                  <c:v>153.62068965517244</c:v>
                </c:pt>
                <c:pt idx="91">
                  <c:v>155.32758620689657</c:v>
                </c:pt>
                <c:pt idx="92">
                  <c:v>157.0344827586207</c:v>
                </c:pt>
                <c:pt idx="93">
                  <c:v>158.74137931034483</c:v>
                </c:pt>
                <c:pt idx="94">
                  <c:v>160.44827586206898</c:v>
                </c:pt>
                <c:pt idx="95">
                  <c:v>162.15517241379314</c:v>
                </c:pt>
                <c:pt idx="96">
                  <c:v>163.86206896551727</c:v>
                </c:pt>
                <c:pt idx="97">
                  <c:v>165.56896551724139</c:v>
                </c:pt>
                <c:pt idx="98">
                  <c:v>167.27586206896552</c:v>
                </c:pt>
                <c:pt idx="99">
                  <c:v>168.98275862068968</c:v>
                </c:pt>
                <c:pt idx="100">
                  <c:v>170.68965517241384</c:v>
                </c:pt>
                <c:pt idx="101">
                  <c:v>172.39655172413796</c:v>
                </c:pt>
                <c:pt idx="102">
                  <c:v>174.10344827586209</c:v>
                </c:pt>
                <c:pt idx="103">
                  <c:v>175.81034482758622</c:v>
                </c:pt>
                <c:pt idx="104">
                  <c:v>177.51724137931038</c:v>
                </c:pt>
                <c:pt idx="105">
                  <c:v>179.22413793103451</c:v>
                </c:pt>
                <c:pt idx="106">
                  <c:v>180.93103448275866</c:v>
                </c:pt>
                <c:pt idx="107">
                  <c:v>182.63793103448279</c:v>
                </c:pt>
                <c:pt idx="108">
                  <c:v>184.34482758620692</c:v>
                </c:pt>
                <c:pt idx="109">
                  <c:v>186.05172413793105</c:v>
                </c:pt>
                <c:pt idx="110">
                  <c:v>187.7586206896552</c:v>
                </c:pt>
                <c:pt idx="111">
                  <c:v>189.46551724137936</c:v>
                </c:pt>
                <c:pt idx="112">
                  <c:v>191.17241379310349</c:v>
                </c:pt>
                <c:pt idx="113">
                  <c:v>192.87931034482762</c:v>
                </c:pt>
                <c:pt idx="114">
                  <c:v>194.58620689655174</c:v>
                </c:pt>
                <c:pt idx="115">
                  <c:v>196.2931034482759</c:v>
                </c:pt>
                <c:pt idx="116">
                  <c:v>198.00000000000003</c:v>
                </c:pt>
                <c:pt idx="117">
                  <c:v>199.70689655172418</c:v>
                </c:pt>
                <c:pt idx="118">
                  <c:v>201.41379310344831</c:v>
                </c:pt>
                <c:pt idx="119">
                  <c:v>203.12068965517244</c:v>
                </c:pt>
                <c:pt idx="120">
                  <c:v>204.82758620689657</c:v>
                </c:pt>
                <c:pt idx="121">
                  <c:v>206.53448275862073</c:v>
                </c:pt>
                <c:pt idx="122">
                  <c:v>208.24137931034485</c:v>
                </c:pt>
                <c:pt idx="123">
                  <c:v>209.94827586206901</c:v>
                </c:pt>
                <c:pt idx="124">
                  <c:v>211.65517241379314</c:v>
                </c:pt>
                <c:pt idx="125">
                  <c:v>213.36206896551727</c:v>
                </c:pt>
                <c:pt idx="126">
                  <c:v>215.06896551724142</c:v>
                </c:pt>
                <c:pt idx="127">
                  <c:v>216.77586206896552</c:v>
                </c:pt>
                <c:pt idx="128">
                  <c:v>218.48275862068968</c:v>
                </c:pt>
                <c:pt idx="129">
                  <c:v>220.18965517241384</c:v>
                </c:pt>
                <c:pt idx="130">
                  <c:v>221.89655172413794</c:v>
                </c:pt>
                <c:pt idx="131">
                  <c:v>223.60344827586209</c:v>
                </c:pt>
                <c:pt idx="132">
                  <c:v>225.31034482758622</c:v>
                </c:pt>
                <c:pt idx="133">
                  <c:v>227.01724137931038</c:v>
                </c:pt>
                <c:pt idx="134">
                  <c:v>228.72413793103453</c:v>
                </c:pt>
                <c:pt idx="135">
                  <c:v>230.43103448275863</c:v>
                </c:pt>
                <c:pt idx="136">
                  <c:v>232.13793103448279</c:v>
                </c:pt>
                <c:pt idx="137">
                  <c:v>233.84482758620692</c:v>
                </c:pt>
                <c:pt idx="138">
                  <c:v>235.55172413793105</c:v>
                </c:pt>
                <c:pt idx="139">
                  <c:v>237.2586206896552</c:v>
                </c:pt>
                <c:pt idx="140">
                  <c:v>238.96551724137933</c:v>
                </c:pt>
                <c:pt idx="141">
                  <c:v>240.67241379310346</c:v>
                </c:pt>
                <c:pt idx="142">
                  <c:v>242.37931034482759</c:v>
                </c:pt>
                <c:pt idx="143">
                  <c:v>244.08620689655177</c:v>
                </c:pt>
                <c:pt idx="144">
                  <c:v>245.79310344827593</c:v>
                </c:pt>
                <c:pt idx="145">
                  <c:v>247.50000000000003</c:v>
                </c:pt>
                <c:pt idx="146">
                  <c:v>249.20689655172418</c:v>
                </c:pt>
                <c:pt idx="147">
                  <c:v>250.91379310344828</c:v>
                </c:pt>
                <c:pt idx="148">
                  <c:v>252.62068965517244</c:v>
                </c:pt>
                <c:pt idx="149">
                  <c:v>254.32758620689654</c:v>
                </c:pt>
                <c:pt idx="150">
                  <c:v>256.0344827586207</c:v>
                </c:pt>
                <c:pt idx="151">
                  <c:v>257.74137931034488</c:v>
                </c:pt>
                <c:pt idx="152">
                  <c:v>259.44827586206895</c:v>
                </c:pt>
                <c:pt idx="153">
                  <c:v>261.15517241379314</c:v>
                </c:pt>
                <c:pt idx="154">
                  <c:v>262.86206896551727</c:v>
                </c:pt>
                <c:pt idx="155">
                  <c:v>264.56896551724145</c:v>
                </c:pt>
                <c:pt idx="156">
                  <c:v>266.27586206896558</c:v>
                </c:pt>
                <c:pt idx="157">
                  <c:v>267.98275862068971</c:v>
                </c:pt>
                <c:pt idx="158">
                  <c:v>269.68965517241384</c:v>
                </c:pt>
                <c:pt idx="159">
                  <c:v>271.39655172413796</c:v>
                </c:pt>
                <c:pt idx="160">
                  <c:v>273.10344827586209</c:v>
                </c:pt>
                <c:pt idx="161">
                  <c:v>274.81034482758628</c:v>
                </c:pt>
                <c:pt idx="162">
                  <c:v>276.51724137931035</c:v>
                </c:pt>
                <c:pt idx="163">
                  <c:v>278.22413793103453</c:v>
                </c:pt>
                <c:pt idx="164">
                  <c:v>279.93103448275861</c:v>
                </c:pt>
                <c:pt idx="165">
                  <c:v>281.63793103448279</c:v>
                </c:pt>
                <c:pt idx="166">
                  <c:v>283.34482758620697</c:v>
                </c:pt>
                <c:pt idx="167">
                  <c:v>285.0517241379311</c:v>
                </c:pt>
                <c:pt idx="168">
                  <c:v>286.75862068965523</c:v>
                </c:pt>
                <c:pt idx="169">
                  <c:v>288.46551724137936</c:v>
                </c:pt>
                <c:pt idx="170">
                  <c:v>290.17241379310349</c:v>
                </c:pt>
                <c:pt idx="171">
                  <c:v>291.87931034482762</c:v>
                </c:pt>
                <c:pt idx="172">
                  <c:v>293.58620689655174</c:v>
                </c:pt>
                <c:pt idx="173">
                  <c:v>295.29310344827587</c:v>
                </c:pt>
                <c:pt idx="174">
                  <c:v>297</c:v>
                </c:pt>
                <c:pt idx="175">
                  <c:v>298.70689655172418</c:v>
                </c:pt>
                <c:pt idx="176">
                  <c:v>300.41379310344831</c:v>
                </c:pt>
                <c:pt idx="177">
                  <c:v>302.12068965517244</c:v>
                </c:pt>
                <c:pt idx="178">
                  <c:v>303.82758620689663</c:v>
                </c:pt>
                <c:pt idx="179">
                  <c:v>305.5344827586207</c:v>
                </c:pt>
                <c:pt idx="180">
                  <c:v>307.24137931034488</c:v>
                </c:pt>
                <c:pt idx="181">
                  <c:v>308.94827586206901</c:v>
                </c:pt>
                <c:pt idx="182">
                  <c:v>310.65517241379314</c:v>
                </c:pt>
                <c:pt idx="183">
                  <c:v>312.36206896551727</c:v>
                </c:pt>
                <c:pt idx="184">
                  <c:v>314.06896551724139</c:v>
                </c:pt>
                <c:pt idx="185">
                  <c:v>315.77586206896552</c:v>
                </c:pt>
                <c:pt idx="186">
                  <c:v>317.48275862068965</c:v>
                </c:pt>
                <c:pt idx="187">
                  <c:v>319.18965517241378</c:v>
                </c:pt>
                <c:pt idx="188">
                  <c:v>320.89655172413796</c:v>
                </c:pt>
                <c:pt idx="189">
                  <c:v>322.60344827586209</c:v>
                </c:pt>
                <c:pt idx="190">
                  <c:v>324.31034482758628</c:v>
                </c:pt>
                <c:pt idx="191">
                  <c:v>326.01724137931035</c:v>
                </c:pt>
                <c:pt idx="192">
                  <c:v>327.72413793103453</c:v>
                </c:pt>
                <c:pt idx="193">
                  <c:v>329.43103448275866</c:v>
                </c:pt>
                <c:pt idx="194">
                  <c:v>331.13793103448279</c:v>
                </c:pt>
                <c:pt idx="195">
                  <c:v>332.84482758620692</c:v>
                </c:pt>
                <c:pt idx="196">
                  <c:v>334.55172413793105</c:v>
                </c:pt>
                <c:pt idx="197">
                  <c:v>336.25862068965517</c:v>
                </c:pt>
                <c:pt idx="198">
                  <c:v>337.96551724137936</c:v>
                </c:pt>
                <c:pt idx="199">
                  <c:v>339.67241379310343</c:v>
                </c:pt>
                <c:pt idx="200">
                  <c:v>341.37931034482767</c:v>
                </c:pt>
                <c:pt idx="201">
                  <c:v>343.08620689655174</c:v>
                </c:pt>
                <c:pt idx="202">
                  <c:v>344.79310344827593</c:v>
                </c:pt>
                <c:pt idx="203">
                  <c:v>346.50000000000006</c:v>
                </c:pt>
                <c:pt idx="204">
                  <c:v>348.20689655172418</c:v>
                </c:pt>
                <c:pt idx="205">
                  <c:v>349.91379310344831</c:v>
                </c:pt>
                <c:pt idx="206">
                  <c:v>351.62068965517244</c:v>
                </c:pt>
                <c:pt idx="207">
                  <c:v>353.32758620689657</c:v>
                </c:pt>
                <c:pt idx="208">
                  <c:v>355.03448275862075</c:v>
                </c:pt>
                <c:pt idx="209">
                  <c:v>356.74137931034483</c:v>
                </c:pt>
                <c:pt idx="210">
                  <c:v>358.44827586206901</c:v>
                </c:pt>
                <c:pt idx="211">
                  <c:v>360.15517241379314</c:v>
                </c:pt>
                <c:pt idx="212">
                  <c:v>361.86206896551732</c:v>
                </c:pt>
                <c:pt idx="213">
                  <c:v>363.56896551724139</c:v>
                </c:pt>
                <c:pt idx="214">
                  <c:v>365.27586206896558</c:v>
                </c:pt>
                <c:pt idx="215">
                  <c:v>366.98275862068971</c:v>
                </c:pt>
                <c:pt idx="216">
                  <c:v>368.68965517241384</c:v>
                </c:pt>
                <c:pt idx="217">
                  <c:v>370.39655172413796</c:v>
                </c:pt>
                <c:pt idx="218">
                  <c:v>372.10344827586209</c:v>
                </c:pt>
                <c:pt idx="219">
                  <c:v>373.81034482758622</c:v>
                </c:pt>
                <c:pt idx="220">
                  <c:v>375.51724137931041</c:v>
                </c:pt>
                <c:pt idx="221">
                  <c:v>377.22413793103448</c:v>
                </c:pt>
                <c:pt idx="222">
                  <c:v>378.93103448275872</c:v>
                </c:pt>
                <c:pt idx="223">
                  <c:v>380.63793103448279</c:v>
                </c:pt>
                <c:pt idx="224">
                  <c:v>382.34482758620697</c:v>
                </c:pt>
                <c:pt idx="225">
                  <c:v>384.0517241379311</c:v>
                </c:pt>
                <c:pt idx="226">
                  <c:v>385.75862068965523</c:v>
                </c:pt>
                <c:pt idx="227">
                  <c:v>387.46551724137936</c:v>
                </c:pt>
                <c:pt idx="228">
                  <c:v>389.17241379310349</c:v>
                </c:pt>
                <c:pt idx="229">
                  <c:v>390.87931034482762</c:v>
                </c:pt>
                <c:pt idx="230">
                  <c:v>392.5862068965518</c:v>
                </c:pt>
                <c:pt idx="231">
                  <c:v>394.29310344827587</c:v>
                </c:pt>
                <c:pt idx="232">
                  <c:v>396.00000000000006</c:v>
                </c:pt>
                <c:pt idx="233">
                  <c:v>397.70689655172418</c:v>
                </c:pt>
                <c:pt idx="234">
                  <c:v>399.41379310344837</c:v>
                </c:pt>
                <c:pt idx="235">
                  <c:v>401.1206896551725</c:v>
                </c:pt>
                <c:pt idx="236">
                  <c:v>402.82758620689663</c:v>
                </c:pt>
                <c:pt idx="237">
                  <c:v>404.53448275862075</c:v>
                </c:pt>
                <c:pt idx="238">
                  <c:v>406.24137931034488</c:v>
                </c:pt>
                <c:pt idx="239">
                  <c:v>407.94827586206901</c:v>
                </c:pt>
                <c:pt idx="240">
                  <c:v>409.65517241379314</c:v>
                </c:pt>
                <c:pt idx="241">
                  <c:v>411.36206896551727</c:v>
                </c:pt>
                <c:pt idx="242">
                  <c:v>413.06896551724145</c:v>
                </c:pt>
                <c:pt idx="243">
                  <c:v>414.77586206896552</c:v>
                </c:pt>
                <c:pt idx="244">
                  <c:v>416.48275862068971</c:v>
                </c:pt>
                <c:pt idx="245">
                  <c:v>418.18965517241384</c:v>
                </c:pt>
                <c:pt idx="246">
                  <c:v>419.89655172413802</c:v>
                </c:pt>
                <c:pt idx="247">
                  <c:v>421.60344827586209</c:v>
                </c:pt>
                <c:pt idx="248">
                  <c:v>423.31034482758628</c:v>
                </c:pt>
                <c:pt idx="249">
                  <c:v>425.01724137931041</c:v>
                </c:pt>
                <c:pt idx="250">
                  <c:v>426.72413793103453</c:v>
                </c:pt>
              </c:numCache>
            </c:numRef>
          </c:xVal>
          <c:yVal>
            <c:numRef>
              <c:f>'evaluation #15'!$E$8:$E$258</c:f>
              <c:numCache>
                <c:formatCode>0.0</c:formatCode>
                <c:ptCount val="251"/>
                <c:pt idx="0">
                  <c:v>150.30000000000001</c:v>
                </c:pt>
                <c:pt idx="1">
                  <c:v>150.30000000000001</c:v>
                </c:pt>
                <c:pt idx="2">
                  <c:v>150.19999999999999</c:v>
                </c:pt>
                <c:pt idx="3">
                  <c:v>150.19999999999999</c:v>
                </c:pt>
                <c:pt idx="4">
                  <c:v>150.19999999999999</c:v>
                </c:pt>
                <c:pt idx="5">
                  <c:v>150.19999999999999</c:v>
                </c:pt>
                <c:pt idx="6">
                  <c:v>150.30000000000001</c:v>
                </c:pt>
                <c:pt idx="7">
                  <c:v>150.19999999999999</c:v>
                </c:pt>
                <c:pt idx="8">
                  <c:v>150.19999999999999</c:v>
                </c:pt>
                <c:pt idx="9">
                  <c:v>150.19999999999999</c:v>
                </c:pt>
                <c:pt idx="10">
                  <c:v>150.19999999999999</c:v>
                </c:pt>
                <c:pt idx="11">
                  <c:v>150.19999999999999</c:v>
                </c:pt>
                <c:pt idx="12">
                  <c:v>150.19999999999999</c:v>
                </c:pt>
                <c:pt idx="13">
                  <c:v>150.1</c:v>
                </c:pt>
                <c:pt idx="14">
                  <c:v>150.19999999999999</c:v>
                </c:pt>
                <c:pt idx="15">
                  <c:v>150.1</c:v>
                </c:pt>
                <c:pt idx="16">
                  <c:v>150.1</c:v>
                </c:pt>
                <c:pt idx="17">
                  <c:v>150.1</c:v>
                </c:pt>
                <c:pt idx="18">
                  <c:v>150.1</c:v>
                </c:pt>
                <c:pt idx="19">
                  <c:v>150</c:v>
                </c:pt>
                <c:pt idx="20">
                  <c:v>150.1</c:v>
                </c:pt>
                <c:pt idx="21">
                  <c:v>150.1</c:v>
                </c:pt>
                <c:pt idx="22">
                  <c:v>150.1</c:v>
                </c:pt>
                <c:pt idx="23">
                  <c:v>150.1</c:v>
                </c:pt>
                <c:pt idx="24">
                  <c:v>150</c:v>
                </c:pt>
                <c:pt idx="25">
                  <c:v>149.4</c:v>
                </c:pt>
                <c:pt idx="26">
                  <c:v>149.80000000000001</c:v>
                </c:pt>
                <c:pt idx="27">
                  <c:v>150</c:v>
                </c:pt>
                <c:pt idx="28">
                  <c:v>150</c:v>
                </c:pt>
                <c:pt idx="29">
                  <c:v>150</c:v>
                </c:pt>
                <c:pt idx="30">
                  <c:v>150</c:v>
                </c:pt>
                <c:pt idx="31">
                  <c:v>150</c:v>
                </c:pt>
                <c:pt idx="32">
                  <c:v>150</c:v>
                </c:pt>
                <c:pt idx="33">
                  <c:v>150</c:v>
                </c:pt>
                <c:pt idx="34">
                  <c:v>150.1</c:v>
                </c:pt>
                <c:pt idx="35">
                  <c:v>150.1</c:v>
                </c:pt>
                <c:pt idx="36">
                  <c:v>150.19999999999999</c:v>
                </c:pt>
                <c:pt idx="37">
                  <c:v>150</c:v>
                </c:pt>
                <c:pt idx="38">
                  <c:v>150</c:v>
                </c:pt>
                <c:pt idx="39">
                  <c:v>150</c:v>
                </c:pt>
                <c:pt idx="40">
                  <c:v>150.1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150</c:v>
                </c:pt>
                <c:pt idx="45">
                  <c:v>150</c:v>
                </c:pt>
                <c:pt idx="46">
                  <c:v>149.9</c:v>
                </c:pt>
                <c:pt idx="47">
                  <c:v>149.9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150</c:v>
                </c:pt>
                <c:pt idx="53">
                  <c:v>150</c:v>
                </c:pt>
                <c:pt idx="54">
                  <c:v>150.1</c:v>
                </c:pt>
                <c:pt idx="55">
                  <c:v>150</c:v>
                </c:pt>
                <c:pt idx="56">
                  <c:v>150</c:v>
                </c:pt>
                <c:pt idx="57">
                  <c:v>150</c:v>
                </c:pt>
                <c:pt idx="58">
                  <c:v>150</c:v>
                </c:pt>
                <c:pt idx="59">
                  <c:v>150</c:v>
                </c:pt>
                <c:pt idx="60">
                  <c:v>150</c:v>
                </c:pt>
                <c:pt idx="61">
                  <c:v>149.9</c:v>
                </c:pt>
                <c:pt idx="62">
                  <c:v>149.80000000000001</c:v>
                </c:pt>
                <c:pt idx="63">
                  <c:v>149.9</c:v>
                </c:pt>
                <c:pt idx="64">
                  <c:v>149.80000000000001</c:v>
                </c:pt>
                <c:pt idx="65">
                  <c:v>149.9</c:v>
                </c:pt>
                <c:pt idx="66">
                  <c:v>149.80000000000001</c:v>
                </c:pt>
                <c:pt idx="67">
                  <c:v>149.9</c:v>
                </c:pt>
                <c:pt idx="68">
                  <c:v>149.9</c:v>
                </c:pt>
                <c:pt idx="69">
                  <c:v>149.9</c:v>
                </c:pt>
                <c:pt idx="70">
                  <c:v>149.9</c:v>
                </c:pt>
                <c:pt idx="71">
                  <c:v>149.9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150</c:v>
                </c:pt>
                <c:pt idx="77">
                  <c:v>150</c:v>
                </c:pt>
                <c:pt idx="78">
                  <c:v>150</c:v>
                </c:pt>
                <c:pt idx="79">
                  <c:v>150.1</c:v>
                </c:pt>
                <c:pt idx="80">
                  <c:v>150.1</c:v>
                </c:pt>
                <c:pt idx="81">
                  <c:v>150.1</c:v>
                </c:pt>
                <c:pt idx="82">
                  <c:v>150.19999999999999</c:v>
                </c:pt>
                <c:pt idx="83">
                  <c:v>150.19999999999999</c:v>
                </c:pt>
                <c:pt idx="84">
                  <c:v>150.1</c:v>
                </c:pt>
                <c:pt idx="85">
                  <c:v>150.1</c:v>
                </c:pt>
                <c:pt idx="86">
                  <c:v>150.1</c:v>
                </c:pt>
                <c:pt idx="87">
                  <c:v>150</c:v>
                </c:pt>
                <c:pt idx="88">
                  <c:v>150.1</c:v>
                </c:pt>
                <c:pt idx="89">
                  <c:v>150.1</c:v>
                </c:pt>
                <c:pt idx="90">
                  <c:v>150</c:v>
                </c:pt>
                <c:pt idx="91">
                  <c:v>150</c:v>
                </c:pt>
                <c:pt idx="92">
                  <c:v>150</c:v>
                </c:pt>
                <c:pt idx="93">
                  <c:v>150</c:v>
                </c:pt>
                <c:pt idx="94">
                  <c:v>150</c:v>
                </c:pt>
                <c:pt idx="95">
                  <c:v>150.1</c:v>
                </c:pt>
                <c:pt idx="96">
                  <c:v>150</c:v>
                </c:pt>
                <c:pt idx="97">
                  <c:v>150</c:v>
                </c:pt>
                <c:pt idx="98">
                  <c:v>150</c:v>
                </c:pt>
                <c:pt idx="99">
                  <c:v>150</c:v>
                </c:pt>
                <c:pt idx="100">
                  <c:v>150</c:v>
                </c:pt>
                <c:pt idx="101">
                  <c:v>150</c:v>
                </c:pt>
                <c:pt idx="102">
                  <c:v>150.1</c:v>
                </c:pt>
                <c:pt idx="103">
                  <c:v>150</c:v>
                </c:pt>
                <c:pt idx="104">
                  <c:v>150</c:v>
                </c:pt>
                <c:pt idx="105">
                  <c:v>150</c:v>
                </c:pt>
                <c:pt idx="106">
                  <c:v>150</c:v>
                </c:pt>
                <c:pt idx="107">
                  <c:v>150</c:v>
                </c:pt>
                <c:pt idx="108">
                  <c:v>149.9</c:v>
                </c:pt>
                <c:pt idx="109">
                  <c:v>149.9</c:v>
                </c:pt>
                <c:pt idx="110">
                  <c:v>149.80000000000001</c:v>
                </c:pt>
                <c:pt idx="111">
                  <c:v>149.9</c:v>
                </c:pt>
                <c:pt idx="112">
                  <c:v>149.80000000000001</c:v>
                </c:pt>
                <c:pt idx="113">
                  <c:v>150</c:v>
                </c:pt>
                <c:pt idx="114">
                  <c:v>150</c:v>
                </c:pt>
                <c:pt idx="115">
                  <c:v>149.9</c:v>
                </c:pt>
                <c:pt idx="116">
                  <c:v>149.80000000000001</c:v>
                </c:pt>
                <c:pt idx="117">
                  <c:v>149.9</c:v>
                </c:pt>
                <c:pt idx="118">
                  <c:v>150</c:v>
                </c:pt>
                <c:pt idx="119">
                  <c:v>149.9</c:v>
                </c:pt>
                <c:pt idx="120">
                  <c:v>149.9</c:v>
                </c:pt>
                <c:pt idx="121">
                  <c:v>149.9</c:v>
                </c:pt>
                <c:pt idx="122">
                  <c:v>149.9</c:v>
                </c:pt>
                <c:pt idx="123">
                  <c:v>149.9</c:v>
                </c:pt>
                <c:pt idx="124">
                  <c:v>150</c:v>
                </c:pt>
                <c:pt idx="125">
                  <c:v>150</c:v>
                </c:pt>
                <c:pt idx="126">
                  <c:v>150</c:v>
                </c:pt>
                <c:pt idx="127">
                  <c:v>150</c:v>
                </c:pt>
                <c:pt idx="128">
                  <c:v>149.9</c:v>
                </c:pt>
                <c:pt idx="129">
                  <c:v>150</c:v>
                </c:pt>
                <c:pt idx="130">
                  <c:v>150</c:v>
                </c:pt>
                <c:pt idx="131">
                  <c:v>149.9</c:v>
                </c:pt>
                <c:pt idx="132">
                  <c:v>149.9</c:v>
                </c:pt>
                <c:pt idx="133">
                  <c:v>149.9</c:v>
                </c:pt>
                <c:pt idx="134">
                  <c:v>149.9</c:v>
                </c:pt>
                <c:pt idx="135">
                  <c:v>149.9</c:v>
                </c:pt>
                <c:pt idx="136">
                  <c:v>149.9</c:v>
                </c:pt>
                <c:pt idx="137">
                  <c:v>149.9</c:v>
                </c:pt>
                <c:pt idx="138">
                  <c:v>150</c:v>
                </c:pt>
                <c:pt idx="139">
                  <c:v>150</c:v>
                </c:pt>
                <c:pt idx="140">
                  <c:v>150</c:v>
                </c:pt>
                <c:pt idx="141">
                  <c:v>150.1</c:v>
                </c:pt>
                <c:pt idx="142">
                  <c:v>150</c:v>
                </c:pt>
                <c:pt idx="143">
                  <c:v>150</c:v>
                </c:pt>
                <c:pt idx="144">
                  <c:v>150</c:v>
                </c:pt>
                <c:pt idx="145">
                  <c:v>150</c:v>
                </c:pt>
                <c:pt idx="146">
                  <c:v>149.9</c:v>
                </c:pt>
                <c:pt idx="147">
                  <c:v>150</c:v>
                </c:pt>
                <c:pt idx="148">
                  <c:v>150</c:v>
                </c:pt>
                <c:pt idx="149">
                  <c:v>150</c:v>
                </c:pt>
                <c:pt idx="150">
                  <c:v>150.1</c:v>
                </c:pt>
                <c:pt idx="151">
                  <c:v>150.1</c:v>
                </c:pt>
                <c:pt idx="152">
                  <c:v>150</c:v>
                </c:pt>
                <c:pt idx="153">
                  <c:v>150</c:v>
                </c:pt>
                <c:pt idx="154">
                  <c:v>150</c:v>
                </c:pt>
                <c:pt idx="155">
                  <c:v>150.1</c:v>
                </c:pt>
                <c:pt idx="156">
                  <c:v>150</c:v>
                </c:pt>
                <c:pt idx="157">
                  <c:v>150</c:v>
                </c:pt>
                <c:pt idx="158">
                  <c:v>150.1</c:v>
                </c:pt>
                <c:pt idx="159">
                  <c:v>150</c:v>
                </c:pt>
                <c:pt idx="160">
                  <c:v>150</c:v>
                </c:pt>
                <c:pt idx="161">
                  <c:v>150</c:v>
                </c:pt>
                <c:pt idx="162">
                  <c:v>150</c:v>
                </c:pt>
                <c:pt idx="163">
                  <c:v>149.9</c:v>
                </c:pt>
                <c:pt idx="164">
                  <c:v>150</c:v>
                </c:pt>
                <c:pt idx="165">
                  <c:v>149.9</c:v>
                </c:pt>
                <c:pt idx="166">
                  <c:v>149.9</c:v>
                </c:pt>
                <c:pt idx="167">
                  <c:v>149.9</c:v>
                </c:pt>
                <c:pt idx="168">
                  <c:v>149.9</c:v>
                </c:pt>
                <c:pt idx="169">
                  <c:v>150</c:v>
                </c:pt>
                <c:pt idx="170">
                  <c:v>150</c:v>
                </c:pt>
                <c:pt idx="171">
                  <c:v>150</c:v>
                </c:pt>
                <c:pt idx="172">
                  <c:v>150</c:v>
                </c:pt>
                <c:pt idx="173">
                  <c:v>149.9</c:v>
                </c:pt>
                <c:pt idx="174">
                  <c:v>149.9</c:v>
                </c:pt>
                <c:pt idx="175">
                  <c:v>149.9</c:v>
                </c:pt>
                <c:pt idx="176">
                  <c:v>149.9</c:v>
                </c:pt>
                <c:pt idx="177">
                  <c:v>149.9</c:v>
                </c:pt>
                <c:pt idx="178">
                  <c:v>149.80000000000001</c:v>
                </c:pt>
                <c:pt idx="179">
                  <c:v>149.80000000000001</c:v>
                </c:pt>
                <c:pt idx="180">
                  <c:v>149.9</c:v>
                </c:pt>
                <c:pt idx="181">
                  <c:v>149.80000000000001</c:v>
                </c:pt>
                <c:pt idx="182">
                  <c:v>149.69999999999999</c:v>
                </c:pt>
                <c:pt idx="183">
                  <c:v>149.80000000000001</c:v>
                </c:pt>
                <c:pt idx="184">
                  <c:v>149.9</c:v>
                </c:pt>
                <c:pt idx="185">
                  <c:v>149.80000000000001</c:v>
                </c:pt>
                <c:pt idx="186">
                  <c:v>149.6</c:v>
                </c:pt>
                <c:pt idx="187">
                  <c:v>149.5</c:v>
                </c:pt>
                <c:pt idx="188">
                  <c:v>149.30000000000001</c:v>
                </c:pt>
                <c:pt idx="189">
                  <c:v>149.4</c:v>
                </c:pt>
                <c:pt idx="190">
                  <c:v>149.19999999999999</c:v>
                </c:pt>
                <c:pt idx="191">
                  <c:v>149.19999999999999</c:v>
                </c:pt>
                <c:pt idx="192">
                  <c:v>149.19999999999999</c:v>
                </c:pt>
                <c:pt idx="193">
                  <c:v>149.30000000000001</c:v>
                </c:pt>
                <c:pt idx="194">
                  <c:v>149.4</c:v>
                </c:pt>
                <c:pt idx="195">
                  <c:v>149.5</c:v>
                </c:pt>
                <c:pt idx="196">
                  <c:v>149.5</c:v>
                </c:pt>
                <c:pt idx="197">
                  <c:v>149.6</c:v>
                </c:pt>
                <c:pt idx="198">
                  <c:v>149.69999999999999</c:v>
                </c:pt>
                <c:pt idx="199">
                  <c:v>149.69999999999999</c:v>
                </c:pt>
                <c:pt idx="200">
                  <c:v>149.69999999999999</c:v>
                </c:pt>
                <c:pt idx="201">
                  <c:v>149.69999999999999</c:v>
                </c:pt>
                <c:pt idx="202">
                  <c:v>149.9</c:v>
                </c:pt>
                <c:pt idx="203">
                  <c:v>149.80000000000001</c:v>
                </c:pt>
                <c:pt idx="204">
                  <c:v>149.80000000000001</c:v>
                </c:pt>
                <c:pt idx="205">
                  <c:v>149.9</c:v>
                </c:pt>
                <c:pt idx="206">
                  <c:v>150</c:v>
                </c:pt>
                <c:pt idx="207">
                  <c:v>149.9</c:v>
                </c:pt>
                <c:pt idx="208">
                  <c:v>150</c:v>
                </c:pt>
                <c:pt idx="209">
                  <c:v>150</c:v>
                </c:pt>
                <c:pt idx="210">
                  <c:v>150.1</c:v>
                </c:pt>
                <c:pt idx="211">
                  <c:v>150.1</c:v>
                </c:pt>
                <c:pt idx="212">
                  <c:v>150.1</c:v>
                </c:pt>
                <c:pt idx="213">
                  <c:v>150.19999999999999</c:v>
                </c:pt>
                <c:pt idx="214">
                  <c:v>150.19999999999999</c:v>
                </c:pt>
                <c:pt idx="215">
                  <c:v>150.4</c:v>
                </c:pt>
                <c:pt idx="216">
                  <c:v>150.30000000000001</c:v>
                </c:pt>
                <c:pt idx="217">
                  <c:v>150.4</c:v>
                </c:pt>
                <c:pt idx="218">
                  <c:v>150.4</c:v>
                </c:pt>
                <c:pt idx="219">
                  <c:v>150.5</c:v>
                </c:pt>
                <c:pt idx="220">
                  <c:v>150.4</c:v>
                </c:pt>
                <c:pt idx="221">
                  <c:v>150.4</c:v>
                </c:pt>
                <c:pt idx="222">
                  <c:v>150.4</c:v>
                </c:pt>
                <c:pt idx="223">
                  <c:v>150.4</c:v>
                </c:pt>
                <c:pt idx="224">
                  <c:v>150.30000000000001</c:v>
                </c:pt>
                <c:pt idx="225">
                  <c:v>150.4</c:v>
                </c:pt>
                <c:pt idx="226">
                  <c:v>150.4</c:v>
                </c:pt>
                <c:pt idx="227">
                  <c:v>150.5</c:v>
                </c:pt>
                <c:pt idx="228">
                  <c:v>150.4</c:v>
                </c:pt>
                <c:pt idx="229">
                  <c:v>150.5</c:v>
                </c:pt>
                <c:pt idx="230">
                  <c:v>150.4</c:v>
                </c:pt>
                <c:pt idx="231">
                  <c:v>150.4</c:v>
                </c:pt>
                <c:pt idx="232">
                  <c:v>150.4</c:v>
                </c:pt>
                <c:pt idx="233">
                  <c:v>150.30000000000001</c:v>
                </c:pt>
                <c:pt idx="234">
                  <c:v>150.30000000000001</c:v>
                </c:pt>
                <c:pt idx="235">
                  <c:v>150.30000000000001</c:v>
                </c:pt>
                <c:pt idx="236">
                  <c:v>150.30000000000001</c:v>
                </c:pt>
                <c:pt idx="237">
                  <c:v>150.19999999999999</c:v>
                </c:pt>
                <c:pt idx="238">
                  <c:v>150.19999999999999</c:v>
                </c:pt>
                <c:pt idx="239">
                  <c:v>150.19999999999999</c:v>
                </c:pt>
                <c:pt idx="240">
                  <c:v>150.30000000000001</c:v>
                </c:pt>
                <c:pt idx="241">
                  <c:v>150.30000000000001</c:v>
                </c:pt>
                <c:pt idx="242">
                  <c:v>150.1</c:v>
                </c:pt>
                <c:pt idx="243">
                  <c:v>150.19999999999999</c:v>
                </c:pt>
                <c:pt idx="244">
                  <c:v>150.1</c:v>
                </c:pt>
                <c:pt idx="245">
                  <c:v>150.19999999999999</c:v>
                </c:pt>
                <c:pt idx="246">
                  <c:v>150.19999999999999</c:v>
                </c:pt>
                <c:pt idx="247">
                  <c:v>150</c:v>
                </c:pt>
                <c:pt idx="248">
                  <c:v>150.1</c:v>
                </c:pt>
                <c:pt idx="249">
                  <c:v>150.1</c:v>
                </c:pt>
                <c:pt idx="250">
                  <c:v>150.1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15-4C40-8651-8B0B69B464E4}"/>
            </c:ext>
          </c:extLst>
        </c:ser>
        <c:ser>
          <c:idx val="2"/>
          <c:order val="2"/>
          <c:tx>
            <c:v> Differential pressure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#15'!$I$8:$I$258</c:f>
              <c:numCache>
                <c:formatCode>0</c:formatCode>
                <c:ptCount val="251"/>
                <c:pt idx="0">
                  <c:v>0</c:v>
                </c:pt>
                <c:pt idx="1">
                  <c:v>1.7068965517241381</c:v>
                </c:pt>
                <c:pt idx="2">
                  <c:v>3.4137931034482762</c:v>
                </c:pt>
                <c:pt idx="3">
                  <c:v>5.1206896551724146</c:v>
                </c:pt>
                <c:pt idx="4">
                  <c:v>6.8275862068965525</c:v>
                </c:pt>
                <c:pt idx="5">
                  <c:v>8.5344827586206904</c:v>
                </c:pt>
                <c:pt idx="6">
                  <c:v>10.241379310344829</c:v>
                </c:pt>
                <c:pt idx="7">
                  <c:v>11.948275862068968</c:v>
                </c:pt>
                <c:pt idx="8">
                  <c:v>13.655172413793105</c:v>
                </c:pt>
                <c:pt idx="9">
                  <c:v>15.362068965517246</c:v>
                </c:pt>
                <c:pt idx="10">
                  <c:v>17.068965517241381</c:v>
                </c:pt>
                <c:pt idx="11">
                  <c:v>18.77586206896552</c:v>
                </c:pt>
                <c:pt idx="12">
                  <c:v>20.482758620689658</c:v>
                </c:pt>
                <c:pt idx="13">
                  <c:v>22.189655172413797</c:v>
                </c:pt>
                <c:pt idx="14">
                  <c:v>23.896551724137936</c:v>
                </c:pt>
                <c:pt idx="15">
                  <c:v>25.603448275862071</c:v>
                </c:pt>
                <c:pt idx="16">
                  <c:v>27.31034482758621</c:v>
                </c:pt>
                <c:pt idx="17">
                  <c:v>29.017241379310349</c:v>
                </c:pt>
                <c:pt idx="18">
                  <c:v>30.724137931034491</c:v>
                </c:pt>
                <c:pt idx="19">
                  <c:v>32.431034482758619</c:v>
                </c:pt>
                <c:pt idx="20">
                  <c:v>34.137931034482762</c:v>
                </c:pt>
                <c:pt idx="21">
                  <c:v>35.844827586206904</c:v>
                </c:pt>
                <c:pt idx="22">
                  <c:v>37.551724137931039</c:v>
                </c:pt>
                <c:pt idx="23">
                  <c:v>39.258620689655174</c:v>
                </c:pt>
                <c:pt idx="24">
                  <c:v>40.965517241379317</c:v>
                </c:pt>
                <c:pt idx="25">
                  <c:v>42.672413793103459</c:v>
                </c:pt>
                <c:pt idx="26">
                  <c:v>44.379310344827594</c:v>
                </c:pt>
                <c:pt idx="27">
                  <c:v>46.08620689655173</c:v>
                </c:pt>
                <c:pt idx="28">
                  <c:v>47.793103448275872</c:v>
                </c:pt>
                <c:pt idx="29">
                  <c:v>49.500000000000007</c:v>
                </c:pt>
                <c:pt idx="30">
                  <c:v>51.206896551724142</c:v>
                </c:pt>
                <c:pt idx="31">
                  <c:v>52.913793103448285</c:v>
                </c:pt>
                <c:pt idx="32">
                  <c:v>54.62068965517242</c:v>
                </c:pt>
                <c:pt idx="33">
                  <c:v>56.327586206896555</c:v>
                </c:pt>
                <c:pt idx="34">
                  <c:v>58.034482758620697</c:v>
                </c:pt>
                <c:pt idx="35">
                  <c:v>59.741379310344833</c:v>
                </c:pt>
                <c:pt idx="36">
                  <c:v>61.448275862068982</c:v>
                </c:pt>
                <c:pt idx="37">
                  <c:v>63.15517241379311</c:v>
                </c:pt>
                <c:pt idx="38">
                  <c:v>64.862068965517238</c:v>
                </c:pt>
                <c:pt idx="39">
                  <c:v>66.568965517241395</c:v>
                </c:pt>
                <c:pt idx="40">
                  <c:v>68.275862068965523</c:v>
                </c:pt>
                <c:pt idx="41">
                  <c:v>69.982758620689651</c:v>
                </c:pt>
                <c:pt idx="42">
                  <c:v>71.689655172413808</c:v>
                </c:pt>
                <c:pt idx="43">
                  <c:v>73.396551724137936</c:v>
                </c:pt>
                <c:pt idx="44">
                  <c:v>75.103448275862078</c:v>
                </c:pt>
                <c:pt idx="45">
                  <c:v>76.810344827586221</c:v>
                </c:pt>
                <c:pt idx="46">
                  <c:v>78.517241379310349</c:v>
                </c:pt>
                <c:pt idx="47">
                  <c:v>80.224137931034491</c:v>
                </c:pt>
                <c:pt idx="48">
                  <c:v>81.931034482758633</c:v>
                </c:pt>
                <c:pt idx="49">
                  <c:v>83.637931034482762</c:v>
                </c:pt>
                <c:pt idx="50">
                  <c:v>85.344827586206918</c:v>
                </c:pt>
                <c:pt idx="51">
                  <c:v>87.051724137931046</c:v>
                </c:pt>
                <c:pt idx="52">
                  <c:v>88.758620689655189</c:v>
                </c:pt>
                <c:pt idx="53">
                  <c:v>90.465517241379331</c:v>
                </c:pt>
                <c:pt idx="54">
                  <c:v>92.172413793103459</c:v>
                </c:pt>
                <c:pt idx="55">
                  <c:v>93.879310344827601</c:v>
                </c:pt>
                <c:pt idx="56">
                  <c:v>95.586206896551744</c:v>
                </c:pt>
                <c:pt idx="57">
                  <c:v>97.293103448275872</c:v>
                </c:pt>
                <c:pt idx="58">
                  <c:v>99.000000000000014</c:v>
                </c:pt>
                <c:pt idx="59">
                  <c:v>100.70689655172416</c:v>
                </c:pt>
                <c:pt idx="60">
                  <c:v>102.41379310344828</c:v>
                </c:pt>
                <c:pt idx="61">
                  <c:v>104.12068965517243</c:v>
                </c:pt>
                <c:pt idx="62">
                  <c:v>105.82758620689657</c:v>
                </c:pt>
                <c:pt idx="63">
                  <c:v>107.53448275862071</c:v>
                </c:pt>
                <c:pt idx="64">
                  <c:v>109.24137931034484</c:v>
                </c:pt>
                <c:pt idx="65">
                  <c:v>110.94827586206897</c:v>
                </c:pt>
                <c:pt idx="66">
                  <c:v>112.65517241379311</c:v>
                </c:pt>
                <c:pt idx="67">
                  <c:v>114.36206896551727</c:v>
                </c:pt>
                <c:pt idx="68">
                  <c:v>116.06896551724139</c:v>
                </c:pt>
                <c:pt idx="69">
                  <c:v>117.77586206896552</c:v>
                </c:pt>
                <c:pt idx="70">
                  <c:v>119.48275862068967</c:v>
                </c:pt>
                <c:pt idx="71">
                  <c:v>121.18965517241379</c:v>
                </c:pt>
                <c:pt idx="72">
                  <c:v>122.89655172413796</c:v>
                </c:pt>
                <c:pt idx="73">
                  <c:v>124.60344827586209</c:v>
                </c:pt>
                <c:pt idx="74">
                  <c:v>126.31034482758622</c:v>
                </c:pt>
                <c:pt idx="75">
                  <c:v>128.01724137931035</c:v>
                </c:pt>
                <c:pt idx="76">
                  <c:v>129.72413793103448</c:v>
                </c:pt>
                <c:pt idx="77">
                  <c:v>131.43103448275863</c:v>
                </c:pt>
                <c:pt idx="78">
                  <c:v>133.13793103448279</c:v>
                </c:pt>
                <c:pt idx="79">
                  <c:v>134.84482758620692</c:v>
                </c:pt>
                <c:pt idx="80">
                  <c:v>136.55172413793105</c:v>
                </c:pt>
                <c:pt idx="81">
                  <c:v>138.25862068965517</c:v>
                </c:pt>
                <c:pt idx="82">
                  <c:v>139.9655172413793</c:v>
                </c:pt>
                <c:pt idx="83">
                  <c:v>141.67241379310349</c:v>
                </c:pt>
                <c:pt idx="84">
                  <c:v>143.37931034482762</c:v>
                </c:pt>
                <c:pt idx="85">
                  <c:v>145.08620689655174</c:v>
                </c:pt>
                <c:pt idx="86">
                  <c:v>146.79310344827587</c:v>
                </c:pt>
                <c:pt idx="87">
                  <c:v>148.5</c:v>
                </c:pt>
                <c:pt idx="88">
                  <c:v>150.20689655172416</c:v>
                </c:pt>
                <c:pt idx="89">
                  <c:v>151.91379310344831</c:v>
                </c:pt>
                <c:pt idx="90">
                  <c:v>153.62068965517244</c:v>
                </c:pt>
                <c:pt idx="91">
                  <c:v>155.32758620689657</c:v>
                </c:pt>
                <c:pt idx="92">
                  <c:v>157.0344827586207</c:v>
                </c:pt>
                <c:pt idx="93">
                  <c:v>158.74137931034483</c:v>
                </c:pt>
                <c:pt idx="94">
                  <c:v>160.44827586206898</c:v>
                </c:pt>
                <c:pt idx="95">
                  <c:v>162.15517241379314</c:v>
                </c:pt>
                <c:pt idx="96">
                  <c:v>163.86206896551727</c:v>
                </c:pt>
                <c:pt idx="97">
                  <c:v>165.56896551724139</c:v>
                </c:pt>
                <c:pt idx="98">
                  <c:v>167.27586206896552</c:v>
                </c:pt>
                <c:pt idx="99">
                  <c:v>168.98275862068968</c:v>
                </c:pt>
                <c:pt idx="100">
                  <c:v>170.68965517241384</c:v>
                </c:pt>
                <c:pt idx="101">
                  <c:v>172.39655172413796</c:v>
                </c:pt>
                <c:pt idx="102">
                  <c:v>174.10344827586209</c:v>
                </c:pt>
                <c:pt idx="103">
                  <c:v>175.81034482758622</c:v>
                </c:pt>
                <c:pt idx="104">
                  <c:v>177.51724137931038</c:v>
                </c:pt>
                <c:pt idx="105">
                  <c:v>179.22413793103451</c:v>
                </c:pt>
                <c:pt idx="106">
                  <c:v>180.93103448275866</c:v>
                </c:pt>
                <c:pt idx="107">
                  <c:v>182.63793103448279</c:v>
                </c:pt>
                <c:pt idx="108">
                  <c:v>184.34482758620692</c:v>
                </c:pt>
                <c:pt idx="109">
                  <c:v>186.05172413793105</c:v>
                </c:pt>
                <c:pt idx="110">
                  <c:v>187.7586206896552</c:v>
                </c:pt>
                <c:pt idx="111">
                  <c:v>189.46551724137936</c:v>
                </c:pt>
                <c:pt idx="112">
                  <c:v>191.17241379310349</c:v>
                </c:pt>
                <c:pt idx="113">
                  <c:v>192.87931034482762</c:v>
                </c:pt>
                <c:pt idx="114">
                  <c:v>194.58620689655174</c:v>
                </c:pt>
                <c:pt idx="115">
                  <c:v>196.2931034482759</c:v>
                </c:pt>
                <c:pt idx="116">
                  <c:v>198.00000000000003</c:v>
                </c:pt>
                <c:pt idx="117">
                  <c:v>199.70689655172418</c:v>
                </c:pt>
                <c:pt idx="118">
                  <c:v>201.41379310344831</c:v>
                </c:pt>
                <c:pt idx="119">
                  <c:v>203.12068965517244</c:v>
                </c:pt>
                <c:pt idx="120">
                  <c:v>204.82758620689657</c:v>
                </c:pt>
                <c:pt idx="121">
                  <c:v>206.53448275862073</c:v>
                </c:pt>
                <c:pt idx="122">
                  <c:v>208.24137931034485</c:v>
                </c:pt>
                <c:pt idx="123">
                  <c:v>209.94827586206901</c:v>
                </c:pt>
                <c:pt idx="124">
                  <c:v>211.65517241379314</c:v>
                </c:pt>
                <c:pt idx="125">
                  <c:v>213.36206896551727</c:v>
                </c:pt>
                <c:pt idx="126">
                  <c:v>215.06896551724142</c:v>
                </c:pt>
                <c:pt idx="127">
                  <c:v>216.77586206896552</c:v>
                </c:pt>
                <c:pt idx="128">
                  <c:v>218.48275862068968</c:v>
                </c:pt>
                <c:pt idx="129">
                  <c:v>220.18965517241384</c:v>
                </c:pt>
                <c:pt idx="130">
                  <c:v>221.89655172413794</c:v>
                </c:pt>
                <c:pt idx="131">
                  <c:v>223.60344827586209</c:v>
                </c:pt>
                <c:pt idx="132">
                  <c:v>225.31034482758622</c:v>
                </c:pt>
                <c:pt idx="133">
                  <c:v>227.01724137931038</c:v>
                </c:pt>
                <c:pt idx="134">
                  <c:v>228.72413793103453</c:v>
                </c:pt>
                <c:pt idx="135">
                  <c:v>230.43103448275863</c:v>
                </c:pt>
                <c:pt idx="136">
                  <c:v>232.13793103448279</c:v>
                </c:pt>
                <c:pt idx="137">
                  <c:v>233.84482758620692</c:v>
                </c:pt>
                <c:pt idx="138">
                  <c:v>235.55172413793105</c:v>
                </c:pt>
                <c:pt idx="139">
                  <c:v>237.2586206896552</c:v>
                </c:pt>
                <c:pt idx="140">
                  <c:v>238.96551724137933</c:v>
                </c:pt>
                <c:pt idx="141">
                  <c:v>240.67241379310346</c:v>
                </c:pt>
                <c:pt idx="142">
                  <c:v>242.37931034482759</c:v>
                </c:pt>
                <c:pt idx="143">
                  <c:v>244.08620689655177</c:v>
                </c:pt>
                <c:pt idx="144">
                  <c:v>245.79310344827593</c:v>
                </c:pt>
                <c:pt idx="145">
                  <c:v>247.50000000000003</c:v>
                </c:pt>
                <c:pt idx="146">
                  <c:v>249.20689655172418</c:v>
                </c:pt>
                <c:pt idx="147">
                  <c:v>250.91379310344828</c:v>
                </c:pt>
                <c:pt idx="148">
                  <c:v>252.62068965517244</c:v>
                </c:pt>
                <c:pt idx="149">
                  <c:v>254.32758620689654</c:v>
                </c:pt>
                <c:pt idx="150">
                  <c:v>256.0344827586207</c:v>
                </c:pt>
                <c:pt idx="151">
                  <c:v>257.74137931034488</c:v>
                </c:pt>
                <c:pt idx="152">
                  <c:v>259.44827586206895</c:v>
                </c:pt>
                <c:pt idx="153">
                  <c:v>261.15517241379314</c:v>
                </c:pt>
                <c:pt idx="154">
                  <c:v>262.86206896551727</c:v>
                </c:pt>
                <c:pt idx="155">
                  <c:v>264.56896551724145</c:v>
                </c:pt>
                <c:pt idx="156">
                  <c:v>266.27586206896558</c:v>
                </c:pt>
                <c:pt idx="157">
                  <c:v>267.98275862068971</c:v>
                </c:pt>
                <c:pt idx="158">
                  <c:v>269.68965517241384</c:v>
                </c:pt>
                <c:pt idx="159">
                  <c:v>271.39655172413796</c:v>
                </c:pt>
                <c:pt idx="160">
                  <c:v>273.10344827586209</c:v>
                </c:pt>
                <c:pt idx="161">
                  <c:v>274.81034482758628</c:v>
                </c:pt>
                <c:pt idx="162">
                  <c:v>276.51724137931035</c:v>
                </c:pt>
                <c:pt idx="163">
                  <c:v>278.22413793103453</c:v>
                </c:pt>
                <c:pt idx="164">
                  <c:v>279.93103448275861</c:v>
                </c:pt>
                <c:pt idx="165">
                  <c:v>281.63793103448279</c:v>
                </c:pt>
                <c:pt idx="166">
                  <c:v>283.34482758620697</c:v>
                </c:pt>
                <c:pt idx="167">
                  <c:v>285.0517241379311</c:v>
                </c:pt>
                <c:pt idx="168">
                  <c:v>286.75862068965523</c:v>
                </c:pt>
                <c:pt idx="169">
                  <c:v>288.46551724137936</c:v>
                </c:pt>
                <c:pt idx="170">
                  <c:v>290.17241379310349</c:v>
                </c:pt>
                <c:pt idx="171">
                  <c:v>291.87931034482762</c:v>
                </c:pt>
                <c:pt idx="172">
                  <c:v>293.58620689655174</c:v>
                </c:pt>
                <c:pt idx="173">
                  <c:v>295.29310344827587</c:v>
                </c:pt>
                <c:pt idx="174">
                  <c:v>297</c:v>
                </c:pt>
                <c:pt idx="175">
                  <c:v>298.70689655172418</c:v>
                </c:pt>
                <c:pt idx="176">
                  <c:v>300.41379310344831</c:v>
                </c:pt>
                <c:pt idx="177">
                  <c:v>302.12068965517244</c:v>
                </c:pt>
                <c:pt idx="178">
                  <c:v>303.82758620689663</c:v>
                </c:pt>
                <c:pt idx="179">
                  <c:v>305.5344827586207</c:v>
                </c:pt>
                <c:pt idx="180">
                  <c:v>307.24137931034488</c:v>
                </c:pt>
                <c:pt idx="181">
                  <c:v>308.94827586206901</c:v>
                </c:pt>
                <c:pt idx="182">
                  <c:v>310.65517241379314</c:v>
                </c:pt>
                <c:pt idx="183">
                  <c:v>312.36206896551727</c:v>
                </c:pt>
                <c:pt idx="184">
                  <c:v>314.06896551724139</c:v>
                </c:pt>
                <c:pt idx="185">
                  <c:v>315.77586206896552</c:v>
                </c:pt>
                <c:pt idx="186">
                  <c:v>317.48275862068965</c:v>
                </c:pt>
                <c:pt idx="187">
                  <c:v>319.18965517241378</c:v>
                </c:pt>
                <c:pt idx="188">
                  <c:v>320.89655172413796</c:v>
                </c:pt>
                <c:pt idx="189">
                  <c:v>322.60344827586209</c:v>
                </c:pt>
                <c:pt idx="190">
                  <c:v>324.31034482758628</c:v>
                </c:pt>
                <c:pt idx="191">
                  <c:v>326.01724137931035</c:v>
                </c:pt>
                <c:pt idx="192">
                  <c:v>327.72413793103453</c:v>
                </c:pt>
                <c:pt idx="193">
                  <c:v>329.43103448275866</c:v>
                </c:pt>
                <c:pt idx="194">
                  <c:v>331.13793103448279</c:v>
                </c:pt>
                <c:pt idx="195">
                  <c:v>332.84482758620692</c:v>
                </c:pt>
                <c:pt idx="196">
                  <c:v>334.55172413793105</c:v>
                </c:pt>
                <c:pt idx="197">
                  <c:v>336.25862068965517</c:v>
                </c:pt>
                <c:pt idx="198">
                  <c:v>337.96551724137936</c:v>
                </c:pt>
                <c:pt idx="199">
                  <c:v>339.67241379310343</c:v>
                </c:pt>
                <c:pt idx="200">
                  <c:v>341.37931034482767</c:v>
                </c:pt>
                <c:pt idx="201">
                  <c:v>343.08620689655174</c:v>
                </c:pt>
                <c:pt idx="202">
                  <c:v>344.79310344827593</c:v>
                </c:pt>
                <c:pt idx="203">
                  <c:v>346.50000000000006</c:v>
                </c:pt>
                <c:pt idx="204">
                  <c:v>348.20689655172418</c:v>
                </c:pt>
                <c:pt idx="205">
                  <c:v>349.91379310344831</c:v>
                </c:pt>
                <c:pt idx="206">
                  <c:v>351.62068965517244</c:v>
                </c:pt>
                <c:pt idx="207">
                  <c:v>353.32758620689657</c:v>
                </c:pt>
                <c:pt idx="208">
                  <c:v>355.03448275862075</c:v>
                </c:pt>
                <c:pt idx="209">
                  <c:v>356.74137931034483</c:v>
                </c:pt>
                <c:pt idx="210">
                  <c:v>358.44827586206901</c:v>
                </c:pt>
                <c:pt idx="211">
                  <c:v>360.15517241379314</c:v>
                </c:pt>
                <c:pt idx="212">
                  <c:v>361.86206896551732</c:v>
                </c:pt>
                <c:pt idx="213">
                  <c:v>363.56896551724139</c:v>
                </c:pt>
                <c:pt idx="214">
                  <c:v>365.27586206896558</c:v>
                </c:pt>
                <c:pt idx="215">
                  <c:v>366.98275862068971</c:v>
                </c:pt>
                <c:pt idx="216">
                  <c:v>368.68965517241384</c:v>
                </c:pt>
                <c:pt idx="217">
                  <c:v>370.39655172413796</c:v>
                </c:pt>
                <c:pt idx="218">
                  <c:v>372.10344827586209</c:v>
                </c:pt>
                <c:pt idx="219">
                  <c:v>373.81034482758622</c:v>
                </c:pt>
                <c:pt idx="220">
                  <c:v>375.51724137931041</c:v>
                </c:pt>
                <c:pt idx="221">
                  <c:v>377.22413793103448</c:v>
                </c:pt>
                <c:pt idx="222">
                  <c:v>378.93103448275872</c:v>
                </c:pt>
                <c:pt idx="223">
                  <c:v>380.63793103448279</c:v>
                </c:pt>
                <c:pt idx="224">
                  <c:v>382.34482758620697</c:v>
                </c:pt>
                <c:pt idx="225">
                  <c:v>384.0517241379311</c:v>
                </c:pt>
                <c:pt idx="226">
                  <c:v>385.75862068965523</c:v>
                </c:pt>
                <c:pt idx="227">
                  <c:v>387.46551724137936</c:v>
                </c:pt>
                <c:pt idx="228">
                  <c:v>389.17241379310349</c:v>
                </c:pt>
                <c:pt idx="229">
                  <c:v>390.87931034482762</c:v>
                </c:pt>
                <c:pt idx="230">
                  <c:v>392.5862068965518</c:v>
                </c:pt>
                <c:pt idx="231">
                  <c:v>394.29310344827587</c:v>
                </c:pt>
                <c:pt idx="232">
                  <c:v>396.00000000000006</c:v>
                </c:pt>
                <c:pt idx="233">
                  <c:v>397.70689655172418</c:v>
                </c:pt>
                <c:pt idx="234">
                  <c:v>399.41379310344837</c:v>
                </c:pt>
                <c:pt idx="235">
                  <c:v>401.1206896551725</c:v>
                </c:pt>
                <c:pt idx="236">
                  <c:v>402.82758620689663</c:v>
                </c:pt>
                <c:pt idx="237">
                  <c:v>404.53448275862075</c:v>
                </c:pt>
                <c:pt idx="238">
                  <c:v>406.24137931034488</c:v>
                </c:pt>
                <c:pt idx="239">
                  <c:v>407.94827586206901</c:v>
                </c:pt>
                <c:pt idx="240">
                  <c:v>409.65517241379314</c:v>
                </c:pt>
                <c:pt idx="241">
                  <c:v>411.36206896551727</c:v>
                </c:pt>
                <c:pt idx="242">
                  <c:v>413.06896551724145</c:v>
                </c:pt>
                <c:pt idx="243">
                  <c:v>414.77586206896552</c:v>
                </c:pt>
                <c:pt idx="244">
                  <c:v>416.48275862068971</c:v>
                </c:pt>
                <c:pt idx="245">
                  <c:v>418.18965517241384</c:v>
                </c:pt>
                <c:pt idx="246">
                  <c:v>419.89655172413802</c:v>
                </c:pt>
                <c:pt idx="247">
                  <c:v>421.60344827586209</c:v>
                </c:pt>
                <c:pt idx="248">
                  <c:v>423.31034482758628</c:v>
                </c:pt>
                <c:pt idx="249">
                  <c:v>425.01724137931041</c:v>
                </c:pt>
                <c:pt idx="250">
                  <c:v>426.72413793103453</c:v>
                </c:pt>
              </c:numCache>
            </c:numRef>
          </c:xVal>
          <c:yVal>
            <c:numRef>
              <c:f>'evaluation #15'!$C$8:$C$258</c:f>
              <c:numCache>
                <c:formatCode>General</c:formatCode>
                <c:ptCount val="251"/>
                <c:pt idx="0">
                  <c:v>671.6</c:v>
                </c:pt>
                <c:pt idx="1">
                  <c:v>671.3</c:v>
                </c:pt>
                <c:pt idx="2">
                  <c:v>671.2</c:v>
                </c:pt>
                <c:pt idx="3">
                  <c:v>671.8</c:v>
                </c:pt>
                <c:pt idx="4">
                  <c:v>671.8</c:v>
                </c:pt>
                <c:pt idx="5">
                  <c:v>671.4</c:v>
                </c:pt>
                <c:pt idx="6">
                  <c:v>671.3</c:v>
                </c:pt>
                <c:pt idx="7">
                  <c:v>671.5</c:v>
                </c:pt>
                <c:pt idx="8">
                  <c:v>671.2</c:v>
                </c:pt>
                <c:pt idx="9">
                  <c:v>671.3</c:v>
                </c:pt>
                <c:pt idx="10">
                  <c:v>671.3</c:v>
                </c:pt>
                <c:pt idx="11">
                  <c:v>671.6</c:v>
                </c:pt>
                <c:pt idx="12">
                  <c:v>671.5</c:v>
                </c:pt>
                <c:pt idx="13">
                  <c:v>671.4</c:v>
                </c:pt>
                <c:pt idx="14">
                  <c:v>671.6</c:v>
                </c:pt>
                <c:pt idx="15">
                  <c:v>671.4</c:v>
                </c:pt>
                <c:pt idx="16">
                  <c:v>671.5</c:v>
                </c:pt>
                <c:pt idx="17">
                  <c:v>671.3</c:v>
                </c:pt>
                <c:pt idx="18">
                  <c:v>671.4</c:v>
                </c:pt>
                <c:pt idx="19">
                  <c:v>671.4</c:v>
                </c:pt>
                <c:pt idx="20">
                  <c:v>671.2</c:v>
                </c:pt>
                <c:pt idx="21">
                  <c:v>671.3</c:v>
                </c:pt>
                <c:pt idx="22">
                  <c:v>671.2</c:v>
                </c:pt>
                <c:pt idx="23">
                  <c:v>671.4</c:v>
                </c:pt>
                <c:pt idx="24">
                  <c:v>671.3</c:v>
                </c:pt>
                <c:pt idx="25">
                  <c:v>671.2</c:v>
                </c:pt>
                <c:pt idx="26">
                  <c:v>671.2</c:v>
                </c:pt>
                <c:pt idx="27">
                  <c:v>671.3</c:v>
                </c:pt>
                <c:pt idx="28">
                  <c:v>671.3</c:v>
                </c:pt>
                <c:pt idx="29">
                  <c:v>671.3</c:v>
                </c:pt>
                <c:pt idx="30">
                  <c:v>671.3</c:v>
                </c:pt>
                <c:pt idx="31">
                  <c:v>671</c:v>
                </c:pt>
                <c:pt idx="32">
                  <c:v>302.8</c:v>
                </c:pt>
                <c:pt idx="33">
                  <c:v>98.5</c:v>
                </c:pt>
                <c:pt idx="34">
                  <c:v>52.4</c:v>
                </c:pt>
                <c:pt idx="35">
                  <c:v>27.4</c:v>
                </c:pt>
                <c:pt idx="36">
                  <c:v>11.5</c:v>
                </c:pt>
                <c:pt idx="37">
                  <c:v>1.5</c:v>
                </c:pt>
                <c:pt idx="38">
                  <c:v>30</c:v>
                </c:pt>
                <c:pt idx="39">
                  <c:v>36.799999999999997</c:v>
                </c:pt>
                <c:pt idx="40">
                  <c:v>50.8</c:v>
                </c:pt>
                <c:pt idx="41">
                  <c:v>57.2</c:v>
                </c:pt>
                <c:pt idx="42">
                  <c:v>63.5</c:v>
                </c:pt>
                <c:pt idx="43">
                  <c:v>69.5</c:v>
                </c:pt>
                <c:pt idx="44">
                  <c:v>74.5</c:v>
                </c:pt>
                <c:pt idx="45">
                  <c:v>80.2</c:v>
                </c:pt>
                <c:pt idx="46">
                  <c:v>86.5</c:v>
                </c:pt>
                <c:pt idx="47">
                  <c:v>95</c:v>
                </c:pt>
                <c:pt idx="48">
                  <c:v>105.1</c:v>
                </c:pt>
                <c:pt idx="49">
                  <c:v>117.1</c:v>
                </c:pt>
                <c:pt idx="50">
                  <c:v>130.5</c:v>
                </c:pt>
                <c:pt idx="51">
                  <c:v>145.5</c:v>
                </c:pt>
                <c:pt idx="52">
                  <c:v>162.19999999999999</c:v>
                </c:pt>
                <c:pt idx="53">
                  <c:v>180.3</c:v>
                </c:pt>
                <c:pt idx="54">
                  <c:v>200.3</c:v>
                </c:pt>
                <c:pt idx="55">
                  <c:v>222.3</c:v>
                </c:pt>
                <c:pt idx="56">
                  <c:v>245.6</c:v>
                </c:pt>
                <c:pt idx="57">
                  <c:v>272.39999999999998</c:v>
                </c:pt>
                <c:pt idx="58">
                  <c:v>300.8</c:v>
                </c:pt>
                <c:pt idx="59">
                  <c:v>331.2</c:v>
                </c:pt>
                <c:pt idx="60">
                  <c:v>364</c:v>
                </c:pt>
                <c:pt idx="61">
                  <c:v>399.4</c:v>
                </c:pt>
                <c:pt idx="62">
                  <c:v>440</c:v>
                </c:pt>
                <c:pt idx="63">
                  <c:v>485</c:v>
                </c:pt>
                <c:pt idx="64">
                  <c:v>532.29999999999995</c:v>
                </c:pt>
                <c:pt idx="65">
                  <c:v>580.79999999999995</c:v>
                </c:pt>
                <c:pt idx="66">
                  <c:v>619.79999999999995</c:v>
                </c:pt>
                <c:pt idx="67">
                  <c:v>645.20000000000005</c:v>
                </c:pt>
                <c:pt idx="68">
                  <c:v>674.1</c:v>
                </c:pt>
                <c:pt idx="69">
                  <c:v>671.5</c:v>
                </c:pt>
                <c:pt idx="70">
                  <c:v>671.2</c:v>
                </c:pt>
                <c:pt idx="71">
                  <c:v>671.4</c:v>
                </c:pt>
                <c:pt idx="72">
                  <c:v>671.4</c:v>
                </c:pt>
                <c:pt idx="73">
                  <c:v>671.2</c:v>
                </c:pt>
                <c:pt idx="74">
                  <c:v>671.2</c:v>
                </c:pt>
                <c:pt idx="75">
                  <c:v>671.1</c:v>
                </c:pt>
                <c:pt idx="76">
                  <c:v>671.2</c:v>
                </c:pt>
                <c:pt idx="77">
                  <c:v>671.2</c:v>
                </c:pt>
                <c:pt idx="78">
                  <c:v>671.3</c:v>
                </c:pt>
                <c:pt idx="79">
                  <c:v>670.9</c:v>
                </c:pt>
                <c:pt idx="80">
                  <c:v>671.2</c:v>
                </c:pt>
                <c:pt idx="81">
                  <c:v>671</c:v>
                </c:pt>
                <c:pt idx="82">
                  <c:v>671.1</c:v>
                </c:pt>
                <c:pt idx="83">
                  <c:v>670.8</c:v>
                </c:pt>
                <c:pt idx="84">
                  <c:v>671.1</c:v>
                </c:pt>
                <c:pt idx="85">
                  <c:v>671</c:v>
                </c:pt>
                <c:pt idx="86">
                  <c:v>671.1</c:v>
                </c:pt>
                <c:pt idx="87">
                  <c:v>671.1</c:v>
                </c:pt>
                <c:pt idx="88">
                  <c:v>671.2</c:v>
                </c:pt>
                <c:pt idx="89">
                  <c:v>670.9</c:v>
                </c:pt>
                <c:pt idx="90">
                  <c:v>671</c:v>
                </c:pt>
                <c:pt idx="91">
                  <c:v>671.3</c:v>
                </c:pt>
                <c:pt idx="92">
                  <c:v>671</c:v>
                </c:pt>
                <c:pt idx="93">
                  <c:v>671</c:v>
                </c:pt>
                <c:pt idx="94">
                  <c:v>670.9</c:v>
                </c:pt>
                <c:pt idx="95">
                  <c:v>671.1</c:v>
                </c:pt>
                <c:pt idx="96">
                  <c:v>671.1</c:v>
                </c:pt>
                <c:pt idx="97">
                  <c:v>671.1</c:v>
                </c:pt>
                <c:pt idx="98">
                  <c:v>671</c:v>
                </c:pt>
                <c:pt idx="99">
                  <c:v>671</c:v>
                </c:pt>
                <c:pt idx="100">
                  <c:v>671</c:v>
                </c:pt>
                <c:pt idx="101">
                  <c:v>671.1</c:v>
                </c:pt>
                <c:pt idx="102">
                  <c:v>671</c:v>
                </c:pt>
                <c:pt idx="103">
                  <c:v>671.1</c:v>
                </c:pt>
                <c:pt idx="104">
                  <c:v>670.9</c:v>
                </c:pt>
                <c:pt idx="105">
                  <c:v>671.1</c:v>
                </c:pt>
                <c:pt idx="106">
                  <c:v>671</c:v>
                </c:pt>
                <c:pt idx="107">
                  <c:v>671.2</c:v>
                </c:pt>
                <c:pt idx="108">
                  <c:v>670.8</c:v>
                </c:pt>
                <c:pt idx="109">
                  <c:v>671</c:v>
                </c:pt>
                <c:pt idx="110">
                  <c:v>670.9</c:v>
                </c:pt>
                <c:pt idx="111">
                  <c:v>670.8</c:v>
                </c:pt>
                <c:pt idx="112">
                  <c:v>671</c:v>
                </c:pt>
                <c:pt idx="113">
                  <c:v>671.1</c:v>
                </c:pt>
                <c:pt idx="114">
                  <c:v>671.1</c:v>
                </c:pt>
                <c:pt idx="115">
                  <c:v>671.2</c:v>
                </c:pt>
                <c:pt idx="116">
                  <c:v>670.7</c:v>
                </c:pt>
                <c:pt idx="117">
                  <c:v>670.8</c:v>
                </c:pt>
                <c:pt idx="118">
                  <c:v>671</c:v>
                </c:pt>
                <c:pt idx="119">
                  <c:v>670.9</c:v>
                </c:pt>
                <c:pt idx="120">
                  <c:v>670.9</c:v>
                </c:pt>
                <c:pt idx="121">
                  <c:v>671</c:v>
                </c:pt>
                <c:pt idx="122">
                  <c:v>671.1</c:v>
                </c:pt>
                <c:pt idx="123">
                  <c:v>671</c:v>
                </c:pt>
                <c:pt idx="124">
                  <c:v>620.4</c:v>
                </c:pt>
                <c:pt idx="125">
                  <c:v>603.1</c:v>
                </c:pt>
                <c:pt idx="126">
                  <c:v>648.29999999999995</c:v>
                </c:pt>
                <c:pt idx="127">
                  <c:v>671.1</c:v>
                </c:pt>
                <c:pt idx="128">
                  <c:v>671.2</c:v>
                </c:pt>
                <c:pt idx="129">
                  <c:v>671.1</c:v>
                </c:pt>
                <c:pt idx="130">
                  <c:v>671.3</c:v>
                </c:pt>
                <c:pt idx="131">
                  <c:v>670.9</c:v>
                </c:pt>
                <c:pt idx="132">
                  <c:v>671.1</c:v>
                </c:pt>
                <c:pt idx="133">
                  <c:v>671</c:v>
                </c:pt>
                <c:pt idx="134">
                  <c:v>670.9</c:v>
                </c:pt>
                <c:pt idx="135">
                  <c:v>671</c:v>
                </c:pt>
                <c:pt idx="136">
                  <c:v>670.8</c:v>
                </c:pt>
                <c:pt idx="137">
                  <c:v>670.9</c:v>
                </c:pt>
                <c:pt idx="138">
                  <c:v>671</c:v>
                </c:pt>
                <c:pt idx="139">
                  <c:v>671.1</c:v>
                </c:pt>
                <c:pt idx="140">
                  <c:v>671.2</c:v>
                </c:pt>
                <c:pt idx="141">
                  <c:v>670.9</c:v>
                </c:pt>
                <c:pt idx="142">
                  <c:v>670.8</c:v>
                </c:pt>
                <c:pt idx="143">
                  <c:v>671.2</c:v>
                </c:pt>
                <c:pt idx="144">
                  <c:v>671</c:v>
                </c:pt>
                <c:pt idx="145">
                  <c:v>670.9</c:v>
                </c:pt>
                <c:pt idx="146">
                  <c:v>671</c:v>
                </c:pt>
                <c:pt idx="147">
                  <c:v>670.9</c:v>
                </c:pt>
                <c:pt idx="148">
                  <c:v>670.9</c:v>
                </c:pt>
                <c:pt idx="149">
                  <c:v>670.8</c:v>
                </c:pt>
                <c:pt idx="150">
                  <c:v>671</c:v>
                </c:pt>
                <c:pt idx="151">
                  <c:v>670.8</c:v>
                </c:pt>
                <c:pt idx="152">
                  <c:v>671.1</c:v>
                </c:pt>
                <c:pt idx="153">
                  <c:v>670.8</c:v>
                </c:pt>
                <c:pt idx="154">
                  <c:v>671.2</c:v>
                </c:pt>
                <c:pt idx="155">
                  <c:v>671</c:v>
                </c:pt>
                <c:pt idx="156">
                  <c:v>670.9</c:v>
                </c:pt>
                <c:pt idx="157">
                  <c:v>671.1</c:v>
                </c:pt>
                <c:pt idx="158">
                  <c:v>671</c:v>
                </c:pt>
                <c:pt idx="159">
                  <c:v>670.9</c:v>
                </c:pt>
                <c:pt idx="160">
                  <c:v>670.9</c:v>
                </c:pt>
                <c:pt idx="161">
                  <c:v>670.9</c:v>
                </c:pt>
                <c:pt idx="162">
                  <c:v>671.1</c:v>
                </c:pt>
                <c:pt idx="163">
                  <c:v>671.1</c:v>
                </c:pt>
                <c:pt idx="164">
                  <c:v>671</c:v>
                </c:pt>
                <c:pt idx="165">
                  <c:v>671</c:v>
                </c:pt>
                <c:pt idx="166">
                  <c:v>671.2</c:v>
                </c:pt>
                <c:pt idx="167">
                  <c:v>671.2</c:v>
                </c:pt>
                <c:pt idx="168">
                  <c:v>671.1</c:v>
                </c:pt>
                <c:pt idx="169">
                  <c:v>671.2</c:v>
                </c:pt>
                <c:pt idx="170">
                  <c:v>671.2</c:v>
                </c:pt>
                <c:pt idx="171">
                  <c:v>671.2</c:v>
                </c:pt>
                <c:pt idx="172">
                  <c:v>671.2</c:v>
                </c:pt>
                <c:pt idx="173">
                  <c:v>671.3</c:v>
                </c:pt>
                <c:pt idx="174">
                  <c:v>671.5</c:v>
                </c:pt>
                <c:pt idx="175">
                  <c:v>671.2</c:v>
                </c:pt>
                <c:pt idx="176">
                  <c:v>674.8</c:v>
                </c:pt>
                <c:pt idx="177">
                  <c:v>655.5</c:v>
                </c:pt>
                <c:pt idx="178">
                  <c:v>638.5</c:v>
                </c:pt>
                <c:pt idx="179">
                  <c:v>631.9</c:v>
                </c:pt>
                <c:pt idx="180">
                  <c:v>620.6</c:v>
                </c:pt>
                <c:pt idx="181">
                  <c:v>595.9</c:v>
                </c:pt>
                <c:pt idx="182">
                  <c:v>574.1</c:v>
                </c:pt>
                <c:pt idx="183">
                  <c:v>569.6</c:v>
                </c:pt>
                <c:pt idx="184">
                  <c:v>549.70000000000005</c:v>
                </c:pt>
                <c:pt idx="185">
                  <c:v>537.6</c:v>
                </c:pt>
                <c:pt idx="186">
                  <c:v>504.8</c:v>
                </c:pt>
                <c:pt idx="187">
                  <c:v>470.6</c:v>
                </c:pt>
                <c:pt idx="188">
                  <c:v>442.5</c:v>
                </c:pt>
                <c:pt idx="189">
                  <c:v>418</c:v>
                </c:pt>
                <c:pt idx="190">
                  <c:v>405.6</c:v>
                </c:pt>
                <c:pt idx="191">
                  <c:v>401.1</c:v>
                </c:pt>
                <c:pt idx="192">
                  <c:v>388.8</c:v>
                </c:pt>
                <c:pt idx="193">
                  <c:v>376.5</c:v>
                </c:pt>
                <c:pt idx="194">
                  <c:v>366.3</c:v>
                </c:pt>
                <c:pt idx="195">
                  <c:v>359.3</c:v>
                </c:pt>
                <c:pt idx="196">
                  <c:v>354.4</c:v>
                </c:pt>
                <c:pt idx="197">
                  <c:v>350.5</c:v>
                </c:pt>
                <c:pt idx="198">
                  <c:v>347.6</c:v>
                </c:pt>
                <c:pt idx="199">
                  <c:v>345.5</c:v>
                </c:pt>
                <c:pt idx="200">
                  <c:v>343.3</c:v>
                </c:pt>
                <c:pt idx="201">
                  <c:v>352</c:v>
                </c:pt>
                <c:pt idx="202">
                  <c:v>352</c:v>
                </c:pt>
                <c:pt idx="203">
                  <c:v>353</c:v>
                </c:pt>
                <c:pt idx="204">
                  <c:v>354.3</c:v>
                </c:pt>
                <c:pt idx="205">
                  <c:v>355.5</c:v>
                </c:pt>
                <c:pt idx="206">
                  <c:v>356.7</c:v>
                </c:pt>
                <c:pt idx="207">
                  <c:v>356.6</c:v>
                </c:pt>
                <c:pt idx="208">
                  <c:v>355.8</c:v>
                </c:pt>
                <c:pt idx="209">
                  <c:v>354.3</c:v>
                </c:pt>
                <c:pt idx="210">
                  <c:v>352.4</c:v>
                </c:pt>
                <c:pt idx="211">
                  <c:v>350.5</c:v>
                </c:pt>
                <c:pt idx="212">
                  <c:v>348.2</c:v>
                </c:pt>
                <c:pt idx="213">
                  <c:v>345.5</c:v>
                </c:pt>
                <c:pt idx="214">
                  <c:v>342.2</c:v>
                </c:pt>
                <c:pt idx="215">
                  <c:v>195.4</c:v>
                </c:pt>
                <c:pt idx="216">
                  <c:v>215.3</c:v>
                </c:pt>
                <c:pt idx="217">
                  <c:v>238.4</c:v>
                </c:pt>
                <c:pt idx="218">
                  <c:v>259.3</c:v>
                </c:pt>
                <c:pt idx="219">
                  <c:v>276.5</c:v>
                </c:pt>
                <c:pt idx="220">
                  <c:v>290.2</c:v>
                </c:pt>
                <c:pt idx="221">
                  <c:v>302.2</c:v>
                </c:pt>
                <c:pt idx="222">
                  <c:v>313.10000000000002</c:v>
                </c:pt>
                <c:pt idx="223">
                  <c:v>323.60000000000002</c:v>
                </c:pt>
                <c:pt idx="224">
                  <c:v>322.3</c:v>
                </c:pt>
                <c:pt idx="225">
                  <c:v>317</c:v>
                </c:pt>
                <c:pt idx="226">
                  <c:v>310.5</c:v>
                </c:pt>
                <c:pt idx="227">
                  <c:v>305.39999999999998</c:v>
                </c:pt>
                <c:pt idx="228">
                  <c:v>301.10000000000002</c:v>
                </c:pt>
                <c:pt idx="229">
                  <c:v>298.3</c:v>
                </c:pt>
                <c:pt idx="230">
                  <c:v>295.8</c:v>
                </c:pt>
                <c:pt idx="231">
                  <c:v>294.2</c:v>
                </c:pt>
                <c:pt idx="232">
                  <c:v>293.7</c:v>
                </c:pt>
                <c:pt idx="233">
                  <c:v>292.2</c:v>
                </c:pt>
                <c:pt idx="234">
                  <c:v>290.39999999999998</c:v>
                </c:pt>
                <c:pt idx="235">
                  <c:v>288.10000000000002</c:v>
                </c:pt>
                <c:pt idx="236">
                  <c:v>284.3</c:v>
                </c:pt>
                <c:pt idx="237">
                  <c:v>283.10000000000002</c:v>
                </c:pt>
                <c:pt idx="238">
                  <c:v>283.10000000000002</c:v>
                </c:pt>
                <c:pt idx="239">
                  <c:v>291.2</c:v>
                </c:pt>
                <c:pt idx="240">
                  <c:v>309</c:v>
                </c:pt>
                <c:pt idx="241">
                  <c:v>322.89999999999998</c:v>
                </c:pt>
                <c:pt idx="242">
                  <c:v>319.60000000000002</c:v>
                </c:pt>
                <c:pt idx="243">
                  <c:v>320.2</c:v>
                </c:pt>
                <c:pt idx="244">
                  <c:v>317.89999999999998</c:v>
                </c:pt>
                <c:pt idx="245">
                  <c:v>323.10000000000002</c:v>
                </c:pt>
                <c:pt idx="246">
                  <c:v>315.10000000000002</c:v>
                </c:pt>
                <c:pt idx="247">
                  <c:v>303.8</c:v>
                </c:pt>
                <c:pt idx="248">
                  <c:v>290.2</c:v>
                </c:pt>
                <c:pt idx="249">
                  <c:v>283.7</c:v>
                </c:pt>
                <c:pt idx="250">
                  <c:v>287.39999999999998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15-4C40-8651-8B0B69B464E4}"/>
            </c:ext>
          </c:extLst>
        </c:ser>
        <c:ser>
          <c:idx val="3"/>
          <c:order val="3"/>
          <c:tx>
            <c:v> Flow rate = 2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g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15-4C40-8651-8B0B69B46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43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50"/>
      </c:valAx>
      <c:valAx>
        <c:axId val="-859228720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2"/>
      </c:valAx>
      <c:valAx>
        <c:axId val="-859219568"/>
        <c:scaling>
          <c:orientation val="minMax"/>
          <c:max val="7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0.95331058875827557"/>
              <c:y val="0.15224371479407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#15 (4512,6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2"/>
          <c:order val="0"/>
          <c:tx>
            <c:v> Differential pressure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#15'!$B$8:$B$258</c:f>
              <c:numCache>
                <c:formatCode>General</c:formatCode>
                <c:ptCount val="25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</c:numCache>
            </c:numRef>
          </c:xVal>
          <c:yVal>
            <c:numRef>
              <c:f>'evaluation #15'!$C$8:$C$258</c:f>
              <c:numCache>
                <c:formatCode>General</c:formatCode>
                <c:ptCount val="251"/>
                <c:pt idx="0">
                  <c:v>671.6</c:v>
                </c:pt>
                <c:pt idx="1">
                  <c:v>671.3</c:v>
                </c:pt>
                <c:pt idx="2">
                  <c:v>671.2</c:v>
                </c:pt>
                <c:pt idx="3">
                  <c:v>671.8</c:v>
                </c:pt>
                <c:pt idx="4">
                  <c:v>671.8</c:v>
                </c:pt>
                <c:pt idx="5">
                  <c:v>671.4</c:v>
                </c:pt>
                <c:pt idx="6">
                  <c:v>671.3</c:v>
                </c:pt>
                <c:pt idx="7">
                  <c:v>671.5</c:v>
                </c:pt>
                <c:pt idx="8">
                  <c:v>671.2</c:v>
                </c:pt>
                <c:pt idx="9">
                  <c:v>671.3</c:v>
                </c:pt>
                <c:pt idx="10">
                  <c:v>671.3</c:v>
                </c:pt>
                <c:pt idx="11">
                  <c:v>671.6</c:v>
                </c:pt>
                <c:pt idx="12">
                  <c:v>671.5</c:v>
                </c:pt>
                <c:pt idx="13">
                  <c:v>671.4</c:v>
                </c:pt>
                <c:pt idx="14">
                  <c:v>671.6</c:v>
                </c:pt>
                <c:pt idx="15">
                  <c:v>671.4</c:v>
                </c:pt>
                <c:pt idx="16">
                  <c:v>671.5</c:v>
                </c:pt>
                <c:pt idx="17">
                  <c:v>671.3</c:v>
                </c:pt>
                <c:pt idx="18">
                  <c:v>671.4</c:v>
                </c:pt>
                <c:pt idx="19">
                  <c:v>671.4</c:v>
                </c:pt>
                <c:pt idx="20">
                  <c:v>671.2</c:v>
                </c:pt>
                <c:pt idx="21">
                  <c:v>671.3</c:v>
                </c:pt>
                <c:pt idx="22">
                  <c:v>671.2</c:v>
                </c:pt>
                <c:pt idx="23">
                  <c:v>671.4</c:v>
                </c:pt>
                <c:pt idx="24">
                  <c:v>671.3</c:v>
                </c:pt>
                <c:pt idx="25">
                  <c:v>671.2</c:v>
                </c:pt>
                <c:pt idx="26">
                  <c:v>671.2</c:v>
                </c:pt>
                <c:pt idx="27">
                  <c:v>671.3</c:v>
                </c:pt>
                <c:pt idx="28">
                  <c:v>671.3</c:v>
                </c:pt>
                <c:pt idx="29">
                  <c:v>671.3</c:v>
                </c:pt>
                <c:pt idx="30">
                  <c:v>671.3</c:v>
                </c:pt>
                <c:pt idx="31">
                  <c:v>671</c:v>
                </c:pt>
                <c:pt idx="32">
                  <c:v>302.8</c:v>
                </c:pt>
                <c:pt idx="33">
                  <c:v>98.5</c:v>
                </c:pt>
                <c:pt idx="34">
                  <c:v>52.4</c:v>
                </c:pt>
                <c:pt idx="35">
                  <c:v>27.4</c:v>
                </c:pt>
                <c:pt idx="36">
                  <c:v>11.5</c:v>
                </c:pt>
                <c:pt idx="37">
                  <c:v>1.5</c:v>
                </c:pt>
                <c:pt idx="38">
                  <c:v>30</c:v>
                </c:pt>
                <c:pt idx="39">
                  <c:v>36.799999999999997</c:v>
                </c:pt>
                <c:pt idx="40">
                  <c:v>50.8</c:v>
                </c:pt>
                <c:pt idx="41">
                  <c:v>57.2</c:v>
                </c:pt>
                <c:pt idx="42">
                  <c:v>63.5</c:v>
                </c:pt>
                <c:pt idx="43">
                  <c:v>69.5</c:v>
                </c:pt>
                <c:pt idx="44">
                  <c:v>74.5</c:v>
                </c:pt>
                <c:pt idx="45">
                  <c:v>80.2</c:v>
                </c:pt>
                <c:pt idx="46">
                  <c:v>86.5</c:v>
                </c:pt>
                <c:pt idx="47">
                  <c:v>95</c:v>
                </c:pt>
                <c:pt idx="48">
                  <c:v>105.1</c:v>
                </c:pt>
                <c:pt idx="49">
                  <c:v>117.1</c:v>
                </c:pt>
                <c:pt idx="50">
                  <c:v>130.5</c:v>
                </c:pt>
                <c:pt idx="51">
                  <c:v>145.5</c:v>
                </c:pt>
                <c:pt idx="52">
                  <c:v>162.19999999999999</c:v>
                </c:pt>
                <c:pt idx="53">
                  <c:v>180.3</c:v>
                </c:pt>
                <c:pt idx="54">
                  <c:v>200.3</c:v>
                </c:pt>
                <c:pt idx="55">
                  <c:v>222.3</c:v>
                </c:pt>
                <c:pt idx="56">
                  <c:v>245.6</c:v>
                </c:pt>
                <c:pt idx="57">
                  <c:v>272.39999999999998</c:v>
                </c:pt>
                <c:pt idx="58">
                  <c:v>300.8</c:v>
                </c:pt>
                <c:pt idx="59">
                  <c:v>331.2</c:v>
                </c:pt>
                <c:pt idx="60">
                  <c:v>364</c:v>
                </c:pt>
                <c:pt idx="61">
                  <c:v>399.4</c:v>
                </c:pt>
                <c:pt idx="62">
                  <c:v>440</c:v>
                </c:pt>
                <c:pt idx="63">
                  <c:v>485</c:v>
                </c:pt>
                <c:pt idx="64">
                  <c:v>532.29999999999995</c:v>
                </c:pt>
                <c:pt idx="65">
                  <c:v>580.79999999999995</c:v>
                </c:pt>
                <c:pt idx="66">
                  <c:v>619.79999999999995</c:v>
                </c:pt>
                <c:pt idx="67">
                  <c:v>645.20000000000005</c:v>
                </c:pt>
                <c:pt idx="68">
                  <c:v>674.1</c:v>
                </c:pt>
                <c:pt idx="69">
                  <c:v>671.5</c:v>
                </c:pt>
                <c:pt idx="70">
                  <c:v>671.2</c:v>
                </c:pt>
                <c:pt idx="71">
                  <c:v>671.4</c:v>
                </c:pt>
                <c:pt idx="72">
                  <c:v>671.4</c:v>
                </c:pt>
                <c:pt idx="73">
                  <c:v>671.2</c:v>
                </c:pt>
                <c:pt idx="74">
                  <c:v>671.2</c:v>
                </c:pt>
                <c:pt idx="75">
                  <c:v>671.1</c:v>
                </c:pt>
                <c:pt idx="76">
                  <c:v>671.2</c:v>
                </c:pt>
                <c:pt idx="77">
                  <c:v>671.2</c:v>
                </c:pt>
                <c:pt idx="78">
                  <c:v>671.3</c:v>
                </c:pt>
                <c:pt idx="79">
                  <c:v>670.9</c:v>
                </c:pt>
                <c:pt idx="80">
                  <c:v>671.2</c:v>
                </c:pt>
                <c:pt idx="81">
                  <c:v>671</c:v>
                </c:pt>
                <c:pt idx="82">
                  <c:v>671.1</c:v>
                </c:pt>
                <c:pt idx="83">
                  <c:v>670.8</c:v>
                </c:pt>
                <c:pt idx="84">
                  <c:v>671.1</c:v>
                </c:pt>
                <c:pt idx="85">
                  <c:v>671</c:v>
                </c:pt>
                <c:pt idx="86">
                  <c:v>671.1</c:v>
                </c:pt>
                <c:pt idx="87">
                  <c:v>671.1</c:v>
                </c:pt>
                <c:pt idx="88">
                  <c:v>671.2</c:v>
                </c:pt>
                <c:pt idx="89">
                  <c:v>670.9</c:v>
                </c:pt>
                <c:pt idx="90">
                  <c:v>671</c:v>
                </c:pt>
                <c:pt idx="91">
                  <c:v>671.3</c:v>
                </c:pt>
                <c:pt idx="92">
                  <c:v>671</c:v>
                </c:pt>
                <c:pt idx="93">
                  <c:v>671</c:v>
                </c:pt>
                <c:pt idx="94">
                  <c:v>670.9</c:v>
                </c:pt>
                <c:pt idx="95">
                  <c:v>671.1</c:v>
                </c:pt>
                <c:pt idx="96">
                  <c:v>671.1</c:v>
                </c:pt>
                <c:pt idx="97">
                  <c:v>671.1</c:v>
                </c:pt>
                <c:pt idx="98">
                  <c:v>671</c:v>
                </c:pt>
                <c:pt idx="99">
                  <c:v>671</c:v>
                </c:pt>
                <c:pt idx="100">
                  <c:v>671</c:v>
                </c:pt>
                <c:pt idx="101">
                  <c:v>671.1</c:v>
                </c:pt>
                <c:pt idx="102">
                  <c:v>671</c:v>
                </c:pt>
                <c:pt idx="103">
                  <c:v>671.1</c:v>
                </c:pt>
                <c:pt idx="104">
                  <c:v>670.9</c:v>
                </c:pt>
                <c:pt idx="105">
                  <c:v>671.1</c:v>
                </c:pt>
                <c:pt idx="106">
                  <c:v>671</c:v>
                </c:pt>
                <c:pt idx="107">
                  <c:v>671.2</c:v>
                </c:pt>
                <c:pt idx="108">
                  <c:v>670.8</c:v>
                </c:pt>
                <c:pt idx="109">
                  <c:v>671</c:v>
                </c:pt>
                <c:pt idx="110">
                  <c:v>670.9</c:v>
                </c:pt>
                <c:pt idx="111">
                  <c:v>670.8</c:v>
                </c:pt>
                <c:pt idx="112">
                  <c:v>671</c:v>
                </c:pt>
                <c:pt idx="113">
                  <c:v>671.1</c:v>
                </c:pt>
                <c:pt idx="114">
                  <c:v>671.1</c:v>
                </c:pt>
                <c:pt idx="115">
                  <c:v>671.2</c:v>
                </c:pt>
                <c:pt idx="116">
                  <c:v>670.7</c:v>
                </c:pt>
                <c:pt idx="117">
                  <c:v>670.8</c:v>
                </c:pt>
                <c:pt idx="118">
                  <c:v>671</c:v>
                </c:pt>
                <c:pt idx="119">
                  <c:v>670.9</c:v>
                </c:pt>
                <c:pt idx="120">
                  <c:v>670.9</c:v>
                </c:pt>
                <c:pt idx="121">
                  <c:v>671</c:v>
                </c:pt>
                <c:pt idx="122">
                  <c:v>671.1</c:v>
                </c:pt>
                <c:pt idx="123">
                  <c:v>671</c:v>
                </c:pt>
                <c:pt idx="124">
                  <c:v>620.4</c:v>
                </c:pt>
                <c:pt idx="125">
                  <c:v>603.1</c:v>
                </c:pt>
                <c:pt idx="126">
                  <c:v>648.29999999999995</c:v>
                </c:pt>
                <c:pt idx="127">
                  <c:v>671.1</c:v>
                </c:pt>
                <c:pt idx="128">
                  <c:v>671.2</c:v>
                </c:pt>
                <c:pt idx="129">
                  <c:v>671.1</c:v>
                </c:pt>
                <c:pt idx="130">
                  <c:v>671.3</c:v>
                </c:pt>
                <c:pt idx="131">
                  <c:v>670.9</c:v>
                </c:pt>
                <c:pt idx="132">
                  <c:v>671.1</c:v>
                </c:pt>
                <c:pt idx="133">
                  <c:v>671</c:v>
                </c:pt>
                <c:pt idx="134">
                  <c:v>670.9</c:v>
                </c:pt>
                <c:pt idx="135">
                  <c:v>671</c:v>
                </c:pt>
                <c:pt idx="136">
                  <c:v>670.8</c:v>
                </c:pt>
                <c:pt idx="137">
                  <c:v>670.9</c:v>
                </c:pt>
                <c:pt idx="138">
                  <c:v>671</c:v>
                </c:pt>
                <c:pt idx="139">
                  <c:v>671.1</c:v>
                </c:pt>
                <c:pt idx="140">
                  <c:v>671.2</c:v>
                </c:pt>
                <c:pt idx="141">
                  <c:v>670.9</c:v>
                </c:pt>
                <c:pt idx="142">
                  <c:v>670.8</c:v>
                </c:pt>
                <c:pt idx="143">
                  <c:v>671.2</c:v>
                </c:pt>
                <c:pt idx="144">
                  <c:v>671</c:v>
                </c:pt>
                <c:pt idx="145">
                  <c:v>670.9</c:v>
                </c:pt>
                <c:pt idx="146">
                  <c:v>671</c:v>
                </c:pt>
                <c:pt idx="147">
                  <c:v>670.9</c:v>
                </c:pt>
                <c:pt idx="148">
                  <c:v>670.9</c:v>
                </c:pt>
                <c:pt idx="149">
                  <c:v>670.8</c:v>
                </c:pt>
                <c:pt idx="150">
                  <c:v>671</c:v>
                </c:pt>
                <c:pt idx="151">
                  <c:v>670.8</c:v>
                </c:pt>
                <c:pt idx="152">
                  <c:v>671.1</c:v>
                </c:pt>
                <c:pt idx="153">
                  <c:v>670.8</c:v>
                </c:pt>
                <c:pt idx="154">
                  <c:v>671.2</c:v>
                </c:pt>
                <c:pt idx="155">
                  <c:v>671</c:v>
                </c:pt>
                <c:pt idx="156">
                  <c:v>670.9</c:v>
                </c:pt>
                <c:pt idx="157">
                  <c:v>671.1</c:v>
                </c:pt>
                <c:pt idx="158">
                  <c:v>671</c:v>
                </c:pt>
                <c:pt idx="159">
                  <c:v>670.9</c:v>
                </c:pt>
                <c:pt idx="160">
                  <c:v>670.9</c:v>
                </c:pt>
                <c:pt idx="161">
                  <c:v>670.9</c:v>
                </c:pt>
                <c:pt idx="162">
                  <c:v>671.1</c:v>
                </c:pt>
                <c:pt idx="163">
                  <c:v>671.1</c:v>
                </c:pt>
                <c:pt idx="164">
                  <c:v>671</c:v>
                </c:pt>
                <c:pt idx="165">
                  <c:v>671</c:v>
                </c:pt>
                <c:pt idx="166">
                  <c:v>671.2</c:v>
                </c:pt>
                <c:pt idx="167">
                  <c:v>671.2</c:v>
                </c:pt>
                <c:pt idx="168">
                  <c:v>671.1</c:v>
                </c:pt>
                <c:pt idx="169">
                  <c:v>671.2</c:v>
                </c:pt>
                <c:pt idx="170">
                  <c:v>671.2</c:v>
                </c:pt>
                <c:pt idx="171">
                  <c:v>671.2</c:v>
                </c:pt>
                <c:pt idx="172">
                  <c:v>671.2</c:v>
                </c:pt>
                <c:pt idx="173">
                  <c:v>671.3</c:v>
                </c:pt>
                <c:pt idx="174">
                  <c:v>671.5</c:v>
                </c:pt>
                <c:pt idx="175">
                  <c:v>671.2</c:v>
                </c:pt>
                <c:pt idx="176">
                  <c:v>674.8</c:v>
                </c:pt>
                <c:pt idx="177">
                  <c:v>655.5</c:v>
                </c:pt>
                <c:pt idx="178">
                  <c:v>638.5</c:v>
                </c:pt>
                <c:pt idx="179">
                  <c:v>631.9</c:v>
                </c:pt>
                <c:pt idx="180">
                  <c:v>620.6</c:v>
                </c:pt>
                <c:pt idx="181">
                  <c:v>595.9</c:v>
                </c:pt>
                <c:pt idx="182">
                  <c:v>574.1</c:v>
                </c:pt>
                <c:pt idx="183">
                  <c:v>569.6</c:v>
                </c:pt>
                <c:pt idx="184">
                  <c:v>549.70000000000005</c:v>
                </c:pt>
                <c:pt idx="185">
                  <c:v>537.6</c:v>
                </c:pt>
                <c:pt idx="186">
                  <c:v>504.8</c:v>
                </c:pt>
                <c:pt idx="187">
                  <c:v>470.6</c:v>
                </c:pt>
                <c:pt idx="188">
                  <c:v>442.5</c:v>
                </c:pt>
                <c:pt idx="189">
                  <c:v>418</c:v>
                </c:pt>
                <c:pt idx="190">
                  <c:v>405.6</c:v>
                </c:pt>
                <c:pt idx="191">
                  <c:v>401.1</c:v>
                </c:pt>
                <c:pt idx="192">
                  <c:v>388.8</c:v>
                </c:pt>
                <c:pt idx="193">
                  <c:v>376.5</c:v>
                </c:pt>
                <c:pt idx="194">
                  <c:v>366.3</c:v>
                </c:pt>
                <c:pt idx="195">
                  <c:v>359.3</c:v>
                </c:pt>
                <c:pt idx="196">
                  <c:v>354.4</c:v>
                </c:pt>
                <c:pt idx="197">
                  <c:v>350.5</c:v>
                </c:pt>
                <c:pt idx="198">
                  <c:v>347.6</c:v>
                </c:pt>
                <c:pt idx="199">
                  <c:v>345.5</c:v>
                </c:pt>
                <c:pt idx="200">
                  <c:v>343.3</c:v>
                </c:pt>
                <c:pt idx="201">
                  <c:v>352</c:v>
                </c:pt>
                <c:pt idx="202">
                  <c:v>352</c:v>
                </c:pt>
                <c:pt idx="203">
                  <c:v>353</c:v>
                </c:pt>
                <c:pt idx="204">
                  <c:v>354.3</c:v>
                </c:pt>
                <c:pt idx="205">
                  <c:v>355.5</c:v>
                </c:pt>
                <c:pt idx="206">
                  <c:v>356.7</c:v>
                </c:pt>
                <c:pt idx="207">
                  <c:v>356.6</c:v>
                </c:pt>
                <c:pt idx="208">
                  <c:v>355.8</c:v>
                </c:pt>
                <c:pt idx="209">
                  <c:v>354.3</c:v>
                </c:pt>
                <c:pt idx="210">
                  <c:v>352.4</c:v>
                </c:pt>
                <c:pt idx="211">
                  <c:v>350.5</c:v>
                </c:pt>
                <c:pt idx="212">
                  <c:v>348.2</c:v>
                </c:pt>
                <c:pt idx="213">
                  <c:v>345.5</c:v>
                </c:pt>
                <c:pt idx="214">
                  <c:v>342.2</c:v>
                </c:pt>
                <c:pt idx="215">
                  <c:v>195.4</c:v>
                </c:pt>
                <c:pt idx="216">
                  <c:v>215.3</c:v>
                </c:pt>
                <c:pt idx="217">
                  <c:v>238.4</c:v>
                </c:pt>
                <c:pt idx="218">
                  <c:v>259.3</c:v>
                </c:pt>
                <c:pt idx="219">
                  <c:v>276.5</c:v>
                </c:pt>
                <c:pt idx="220">
                  <c:v>290.2</c:v>
                </c:pt>
                <c:pt idx="221">
                  <c:v>302.2</c:v>
                </c:pt>
                <c:pt idx="222">
                  <c:v>313.10000000000002</c:v>
                </c:pt>
                <c:pt idx="223">
                  <c:v>323.60000000000002</c:v>
                </c:pt>
                <c:pt idx="224">
                  <c:v>322.3</c:v>
                </c:pt>
                <c:pt idx="225">
                  <c:v>317</c:v>
                </c:pt>
                <c:pt idx="226">
                  <c:v>310.5</c:v>
                </c:pt>
                <c:pt idx="227">
                  <c:v>305.39999999999998</c:v>
                </c:pt>
                <c:pt idx="228">
                  <c:v>301.10000000000002</c:v>
                </c:pt>
                <c:pt idx="229">
                  <c:v>298.3</c:v>
                </c:pt>
                <c:pt idx="230">
                  <c:v>295.8</c:v>
                </c:pt>
                <c:pt idx="231">
                  <c:v>294.2</c:v>
                </c:pt>
                <c:pt idx="232">
                  <c:v>293.7</c:v>
                </c:pt>
                <c:pt idx="233">
                  <c:v>292.2</c:v>
                </c:pt>
                <c:pt idx="234">
                  <c:v>290.39999999999998</c:v>
                </c:pt>
                <c:pt idx="235">
                  <c:v>288.10000000000002</c:v>
                </c:pt>
                <c:pt idx="236">
                  <c:v>284.3</c:v>
                </c:pt>
                <c:pt idx="237">
                  <c:v>283.10000000000002</c:v>
                </c:pt>
                <c:pt idx="238">
                  <c:v>283.10000000000002</c:v>
                </c:pt>
                <c:pt idx="239">
                  <c:v>291.2</c:v>
                </c:pt>
                <c:pt idx="240">
                  <c:v>309</c:v>
                </c:pt>
                <c:pt idx="241">
                  <c:v>322.89999999999998</c:v>
                </c:pt>
                <c:pt idx="242">
                  <c:v>319.60000000000002</c:v>
                </c:pt>
                <c:pt idx="243">
                  <c:v>320.2</c:v>
                </c:pt>
                <c:pt idx="244">
                  <c:v>317.89999999999998</c:v>
                </c:pt>
                <c:pt idx="245">
                  <c:v>323.10000000000002</c:v>
                </c:pt>
                <c:pt idx="246">
                  <c:v>315.10000000000002</c:v>
                </c:pt>
                <c:pt idx="247">
                  <c:v>303.8</c:v>
                </c:pt>
                <c:pt idx="248">
                  <c:v>290.2</c:v>
                </c:pt>
                <c:pt idx="249">
                  <c:v>283.7</c:v>
                </c:pt>
                <c:pt idx="250">
                  <c:v>287.39999999999998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71-984F-9AA2-8B77498A7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valAx>
        <c:axId val="-859236576"/>
        <c:scaling>
          <c:orientation val="minMax"/>
          <c:max val="125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50"/>
      </c:valAx>
      <c:valAx>
        <c:axId val="-859228720"/>
        <c:scaling>
          <c:orientation val="minMax"/>
          <c:max val="8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rgbClr val="0070C0"/>
                    </a:solidFill>
                  </a:rPr>
                  <a:t>pressure</a:t>
                </a: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#18 (4524,2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55285691761735"/>
          <c:y val="1.8769547039384198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7029890646583"/>
          <c:y val="0.116887205552457"/>
          <c:w val="0.79029331480037202"/>
          <c:h val="0.70584035011695301"/>
        </c:manualLayout>
      </c:layou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'[1]Plot #18'!$I$8:$I$288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1.4558823529411764</c:v>
                </c:pt>
                <c:pt idx="2">
                  <c:v>2.9117647058823528</c:v>
                </c:pt>
                <c:pt idx="3">
                  <c:v>4.367647058823529</c:v>
                </c:pt>
                <c:pt idx="4">
                  <c:v>5.8235294117647056</c:v>
                </c:pt>
                <c:pt idx="5">
                  <c:v>7.2794117647058822</c:v>
                </c:pt>
                <c:pt idx="6">
                  <c:v>8.735294117647058</c:v>
                </c:pt>
                <c:pt idx="7">
                  <c:v>10.191176470588236</c:v>
                </c:pt>
                <c:pt idx="8">
                  <c:v>11.647058823529411</c:v>
                </c:pt>
                <c:pt idx="9">
                  <c:v>13.102941176470591</c:v>
                </c:pt>
                <c:pt idx="10">
                  <c:v>14.558823529411764</c:v>
                </c:pt>
                <c:pt idx="11">
                  <c:v>16.014705882352942</c:v>
                </c:pt>
                <c:pt idx="12">
                  <c:v>17.470588235294116</c:v>
                </c:pt>
                <c:pt idx="13">
                  <c:v>18.926470588235293</c:v>
                </c:pt>
                <c:pt idx="14">
                  <c:v>20.382352941176471</c:v>
                </c:pt>
                <c:pt idx="15">
                  <c:v>21.838235294117645</c:v>
                </c:pt>
                <c:pt idx="16">
                  <c:v>23.294117647058822</c:v>
                </c:pt>
                <c:pt idx="17">
                  <c:v>24.75</c:v>
                </c:pt>
                <c:pt idx="18">
                  <c:v>26.205882352941181</c:v>
                </c:pt>
                <c:pt idx="19">
                  <c:v>27.661764705882348</c:v>
                </c:pt>
                <c:pt idx="20">
                  <c:v>29.117647058823529</c:v>
                </c:pt>
                <c:pt idx="21">
                  <c:v>30.573529411764707</c:v>
                </c:pt>
                <c:pt idx="22">
                  <c:v>32.029411764705884</c:v>
                </c:pt>
                <c:pt idx="23">
                  <c:v>33.485294117647058</c:v>
                </c:pt>
                <c:pt idx="24">
                  <c:v>34.941176470588232</c:v>
                </c:pt>
                <c:pt idx="25">
                  <c:v>36.397058823529413</c:v>
                </c:pt>
                <c:pt idx="26">
                  <c:v>37.852941176470587</c:v>
                </c:pt>
                <c:pt idx="27">
                  <c:v>39.308823529411761</c:v>
                </c:pt>
                <c:pt idx="28">
                  <c:v>40.764705882352942</c:v>
                </c:pt>
                <c:pt idx="29">
                  <c:v>42.220588235294116</c:v>
                </c:pt>
                <c:pt idx="30">
                  <c:v>43.67647058823529</c:v>
                </c:pt>
                <c:pt idx="31">
                  <c:v>45.132352941176471</c:v>
                </c:pt>
                <c:pt idx="32">
                  <c:v>46.588235294117645</c:v>
                </c:pt>
                <c:pt idx="33">
                  <c:v>48.044117647058826</c:v>
                </c:pt>
                <c:pt idx="34">
                  <c:v>49.5</c:v>
                </c:pt>
                <c:pt idx="35">
                  <c:v>50.955882352941174</c:v>
                </c:pt>
                <c:pt idx="36">
                  <c:v>52.411764705882362</c:v>
                </c:pt>
                <c:pt idx="37">
                  <c:v>53.867647058823529</c:v>
                </c:pt>
                <c:pt idx="38">
                  <c:v>55.323529411764696</c:v>
                </c:pt>
                <c:pt idx="39">
                  <c:v>56.779411764705891</c:v>
                </c:pt>
                <c:pt idx="40">
                  <c:v>58.235294117647058</c:v>
                </c:pt>
                <c:pt idx="41">
                  <c:v>59.691176470588225</c:v>
                </c:pt>
                <c:pt idx="42">
                  <c:v>61.147058823529413</c:v>
                </c:pt>
                <c:pt idx="43">
                  <c:v>62.602941176470587</c:v>
                </c:pt>
                <c:pt idx="44">
                  <c:v>64.058823529411768</c:v>
                </c:pt>
                <c:pt idx="45">
                  <c:v>65.514705882352942</c:v>
                </c:pt>
                <c:pt idx="46">
                  <c:v>66.970588235294116</c:v>
                </c:pt>
                <c:pt idx="47">
                  <c:v>68.42647058823529</c:v>
                </c:pt>
                <c:pt idx="48">
                  <c:v>69.882352941176464</c:v>
                </c:pt>
                <c:pt idx="49">
                  <c:v>71.338235294117638</c:v>
                </c:pt>
                <c:pt idx="50">
                  <c:v>72.794117647058826</c:v>
                </c:pt>
                <c:pt idx="51">
                  <c:v>74.25</c:v>
                </c:pt>
                <c:pt idx="52">
                  <c:v>75.705882352941174</c:v>
                </c:pt>
                <c:pt idx="53">
                  <c:v>77.161764705882362</c:v>
                </c:pt>
                <c:pt idx="54">
                  <c:v>78.617647058823522</c:v>
                </c:pt>
                <c:pt idx="55">
                  <c:v>80.07352941176471</c:v>
                </c:pt>
                <c:pt idx="56">
                  <c:v>81.529411764705884</c:v>
                </c:pt>
                <c:pt idx="57">
                  <c:v>82.985294117647058</c:v>
                </c:pt>
                <c:pt idx="58">
                  <c:v>84.441176470588232</c:v>
                </c:pt>
                <c:pt idx="59">
                  <c:v>85.897058823529406</c:v>
                </c:pt>
                <c:pt idx="60">
                  <c:v>87.35294117647058</c:v>
                </c:pt>
                <c:pt idx="61">
                  <c:v>88.808823529411754</c:v>
                </c:pt>
                <c:pt idx="62">
                  <c:v>90.264705882352942</c:v>
                </c:pt>
                <c:pt idx="63">
                  <c:v>91.720588235294116</c:v>
                </c:pt>
                <c:pt idx="64">
                  <c:v>93.17647058823529</c:v>
                </c:pt>
                <c:pt idx="65">
                  <c:v>94.63235294117645</c:v>
                </c:pt>
                <c:pt idx="66">
                  <c:v>96.088235294117652</c:v>
                </c:pt>
                <c:pt idx="67">
                  <c:v>97.54411764705884</c:v>
                </c:pt>
                <c:pt idx="68">
                  <c:v>99</c:v>
                </c:pt>
                <c:pt idx="69">
                  <c:v>100.45588235294117</c:v>
                </c:pt>
                <c:pt idx="70">
                  <c:v>101.91176470588235</c:v>
                </c:pt>
                <c:pt idx="71">
                  <c:v>103.36764705882351</c:v>
                </c:pt>
                <c:pt idx="72">
                  <c:v>104.82352941176472</c:v>
                </c:pt>
                <c:pt idx="73">
                  <c:v>106.27941176470588</c:v>
                </c:pt>
                <c:pt idx="74">
                  <c:v>107.73529411764706</c:v>
                </c:pt>
                <c:pt idx="75">
                  <c:v>109.19117647058823</c:v>
                </c:pt>
                <c:pt idx="76">
                  <c:v>110.64705882352939</c:v>
                </c:pt>
                <c:pt idx="77">
                  <c:v>112.10294117647058</c:v>
                </c:pt>
                <c:pt idx="78">
                  <c:v>113.55882352941178</c:v>
                </c:pt>
                <c:pt idx="79">
                  <c:v>115.01470588235294</c:v>
                </c:pt>
                <c:pt idx="80">
                  <c:v>116.47058823529412</c:v>
                </c:pt>
                <c:pt idx="81">
                  <c:v>117.92647058823528</c:v>
                </c:pt>
                <c:pt idx="82">
                  <c:v>119.38235294117645</c:v>
                </c:pt>
                <c:pt idx="83">
                  <c:v>120.83823529411767</c:v>
                </c:pt>
                <c:pt idx="84">
                  <c:v>122.29411764705883</c:v>
                </c:pt>
                <c:pt idx="85">
                  <c:v>123.75</c:v>
                </c:pt>
                <c:pt idx="86">
                  <c:v>125.20588235294117</c:v>
                </c:pt>
                <c:pt idx="87">
                  <c:v>126.66176470588233</c:v>
                </c:pt>
                <c:pt idx="88">
                  <c:v>128.11764705882354</c:v>
                </c:pt>
                <c:pt idx="89">
                  <c:v>129.57352941176472</c:v>
                </c:pt>
                <c:pt idx="90">
                  <c:v>131.02941176470588</c:v>
                </c:pt>
                <c:pt idx="91">
                  <c:v>132.48529411764704</c:v>
                </c:pt>
                <c:pt idx="92">
                  <c:v>133.94117647058823</c:v>
                </c:pt>
                <c:pt idx="93">
                  <c:v>135.39705882352939</c:v>
                </c:pt>
                <c:pt idx="94">
                  <c:v>136.85294117647058</c:v>
                </c:pt>
                <c:pt idx="95">
                  <c:v>138.30882352941177</c:v>
                </c:pt>
                <c:pt idx="96">
                  <c:v>139.76470588235293</c:v>
                </c:pt>
                <c:pt idx="97">
                  <c:v>141.22058823529412</c:v>
                </c:pt>
                <c:pt idx="98">
                  <c:v>142.67647058823528</c:v>
                </c:pt>
                <c:pt idx="99">
                  <c:v>144.13235294117646</c:v>
                </c:pt>
                <c:pt idx="100">
                  <c:v>145.58823529411765</c:v>
                </c:pt>
                <c:pt idx="101">
                  <c:v>147.04411764705884</c:v>
                </c:pt>
                <c:pt idx="102">
                  <c:v>148.5</c:v>
                </c:pt>
                <c:pt idx="103">
                  <c:v>149.95588235294116</c:v>
                </c:pt>
                <c:pt idx="104">
                  <c:v>151.41176470588235</c:v>
                </c:pt>
                <c:pt idx="105">
                  <c:v>152.86764705882354</c:v>
                </c:pt>
                <c:pt idx="106">
                  <c:v>154.32352941176472</c:v>
                </c:pt>
                <c:pt idx="107">
                  <c:v>155.77941176470588</c:v>
                </c:pt>
                <c:pt idx="108">
                  <c:v>157.23529411764704</c:v>
                </c:pt>
                <c:pt idx="109">
                  <c:v>158.69117647058823</c:v>
                </c:pt>
                <c:pt idx="110">
                  <c:v>160.14705882352942</c:v>
                </c:pt>
                <c:pt idx="111">
                  <c:v>161.60294117647061</c:v>
                </c:pt>
                <c:pt idx="112">
                  <c:v>163.05882352941177</c:v>
                </c:pt>
                <c:pt idx="113">
                  <c:v>164.51470588235293</c:v>
                </c:pt>
                <c:pt idx="114">
                  <c:v>165.97058823529412</c:v>
                </c:pt>
                <c:pt idx="115">
                  <c:v>167.4264705882353</c:v>
                </c:pt>
                <c:pt idx="116">
                  <c:v>168.88235294117646</c:v>
                </c:pt>
                <c:pt idx="117">
                  <c:v>170.33823529411765</c:v>
                </c:pt>
                <c:pt idx="118">
                  <c:v>171.79411764705881</c:v>
                </c:pt>
                <c:pt idx="119">
                  <c:v>173.25</c:v>
                </c:pt>
                <c:pt idx="120">
                  <c:v>174.70588235294116</c:v>
                </c:pt>
                <c:pt idx="121">
                  <c:v>176.16176470588235</c:v>
                </c:pt>
                <c:pt idx="122">
                  <c:v>177.61764705882351</c:v>
                </c:pt>
                <c:pt idx="123">
                  <c:v>179.0735294117647</c:v>
                </c:pt>
                <c:pt idx="124">
                  <c:v>180.52941176470588</c:v>
                </c:pt>
                <c:pt idx="125">
                  <c:v>181.98529411764704</c:v>
                </c:pt>
                <c:pt idx="126">
                  <c:v>183.44117647058823</c:v>
                </c:pt>
                <c:pt idx="127">
                  <c:v>184.89705882352939</c:v>
                </c:pt>
                <c:pt idx="128">
                  <c:v>186.35294117647058</c:v>
                </c:pt>
                <c:pt idx="129">
                  <c:v>187.8088235294118</c:v>
                </c:pt>
                <c:pt idx="130">
                  <c:v>189.2647058823529</c:v>
                </c:pt>
                <c:pt idx="131">
                  <c:v>190.72058823529409</c:v>
                </c:pt>
                <c:pt idx="132">
                  <c:v>192.1764705882353</c:v>
                </c:pt>
                <c:pt idx="133">
                  <c:v>193.63235294117649</c:v>
                </c:pt>
                <c:pt idx="134">
                  <c:v>195.08823529411768</c:v>
                </c:pt>
                <c:pt idx="135">
                  <c:v>196.54411764705881</c:v>
                </c:pt>
                <c:pt idx="136">
                  <c:v>198</c:v>
                </c:pt>
                <c:pt idx="137">
                  <c:v>199.45588235294116</c:v>
                </c:pt>
                <c:pt idx="138">
                  <c:v>200.91176470588235</c:v>
                </c:pt>
                <c:pt idx="139">
                  <c:v>202.36764705882354</c:v>
                </c:pt>
                <c:pt idx="140">
                  <c:v>203.8235294117647</c:v>
                </c:pt>
                <c:pt idx="141">
                  <c:v>205.27941176470588</c:v>
                </c:pt>
                <c:pt idx="142">
                  <c:v>206.73529411764702</c:v>
                </c:pt>
                <c:pt idx="143">
                  <c:v>208.19117647058826</c:v>
                </c:pt>
                <c:pt idx="144">
                  <c:v>209.64705882352945</c:v>
                </c:pt>
                <c:pt idx="145">
                  <c:v>211.10294117647058</c:v>
                </c:pt>
                <c:pt idx="146">
                  <c:v>212.55882352941177</c:v>
                </c:pt>
                <c:pt idx="147">
                  <c:v>214.01470588235293</c:v>
                </c:pt>
                <c:pt idx="148">
                  <c:v>215.47058823529412</c:v>
                </c:pt>
                <c:pt idx="149">
                  <c:v>216.92647058823528</c:v>
                </c:pt>
                <c:pt idx="150">
                  <c:v>218.38235294117646</c:v>
                </c:pt>
                <c:pt idx="151">
                  <c:v>219.83823529411765</c:v>
                </c:pt>
                <c:pt idx="152">
                  <c:v>221.29411764705878</c:v>
                </c:pt>
                <c:pt idx="153">
                  <c:v>222.74999999999997</c:v>
                </c:pt>
                <c:pt idx="154">
                  <c:v>224.20588235294116</c:v>
                </c:pt>
                <c:pt idx="155">
                  <c:v>225.66176470588235</c:v>
                </c:pt>
                <c:pt idx="156">
                  <c:v>227.11764705882356</c:v>
                </c:pt>
                <c:pt idx="157">
                  <c:v>228.5735294117647</c:v>
                </c:pt>
                <c:pt idx="158">
                  <c:v>230.02941176470588</c:v>
                </c:pt>
                <c:pt idx="159">
                  <c:v>231.48529411764704</c:v>
                </c:pt>
                <c:pt idx="160">
                  <c:v>232.94117647058823</c:v>
                </c:pt>
                <c:pt idx="161">
                  <c:v>234.39705882352942</c:v>
                </c:pt>
                <c:pt idx="162">
                  <c:v>235.85294117647055</c:v>
                </c:pt>
                <c:pt idx="163">
                  <c:v>237.30882352941177</c:v>
                </c:pt>
                <c:pt idx="164">
                  <c:v>238.7647058823529</c:v>
                </c:pt>
                <c:pt idx="165">
                  <c:v>240.22058823529414</c:v>
                </c:pt>
                <c:pt idx="166">
                  <c:v>241.67647058823533</c:v>
                </c:pt>
                <c:pt idx="167">
                  <c:v>243.13235294117646</c:v>
                </c:pt>
                <c:pt idx="168">
                  <c:v>244.58823529411765</c:v>
                </c:pt>
                <c:pt idx="169">
                  <c:v>246.04411764705881</c:v>
                </c:pt>
                <c:pt idx="170">
                  <c:v>247.5</c:v>
                </c:pt>
                <c:pt idx="171">
                  <c:v>248.95588235294119</c:v>
                </c:pt>
                <c:pt idx="172">
                  <c:v>250.41176470588235</c:v>
                </c:pt>
                <c:pt idx="173">
                  <c:v>251.86764705882354</c:v>
                </c:pt>
                <c:pt idx="174">
                  <c:v>253.32352941176467</c:v>
                </c:pt>
                <c:pt idx="175">
                  <c:v>254.77941176470586</c:v>
                </c:pt>
                <c:pt idx="176">
                  <c:v>256.23529411764707</c:v>
                </c:pt>
                <c:pt idx="177">
                  <c:v>257.69117647058823</c:v>
                </c:pt>
                <c:pt idx="178">
                  <c:v>259.14705882352945</c:v>
                </c:pt>
                <c:pt idx="179">
                  <c:v>260.60294117647061</c:v>
                </c:pt>
                <c:pt idx="180">
                  <c:v>262.05882352941177</c:v>
                </c:pt>
                <c:pt idx="181">
                  <c:v>263.51470588235293</c:v>
                </c:pt>
                <c:pt idx="182">
                  <c:v>264.97058823529409</c:v>
                </c:pt>
                <c:pt idx="183">
                  <c:v>266.4264705882353</c:v>
                </c:pt>
                <c:pt idx="184">
                  <c:v>267.88235294117646</c:v>
                </c:pt>
                <c:pt idx="185">
                  <c:v>269.33823529411762</c:v>
                </c:pt>
                <c:pt idx="186">
                  <c:v>270.79411764705878</c:v>
                </c:pt>
                <c:pt idx="187">
                  <c:v>272.25</c:v>
                </c:pt>
                <c:pt idx="188">
                  <c:v>273.70588235294116</c:v>
                </c:pt>
                <c:pt idx="189">
                  <c:v>275.16176470588238</c:v>
                </c:pt>
                <c:pt idx="190">
                  <c:v>276.61764705882354</c:v>
                </c:pt>
                <c:pt idx="191">
                  <c:v>278.0735294117647</c:v>
                </c:pt>
                <c:pt idx="192">
                  <c:v>279.52941176470586</c:v>
                </c:pt>
                <c:pt idx="193">
                  <c:v>280.98529411764707</c:v>
                </c:pt>
                <c:pt idx="194">
                  <c:v>282.44117647058823</c:v>
                </c:pt>
                <c:pt idx="195">
                  <c:v>283.89705882352939</c:v>
                </c:pt>
                <c:pt idx="196">
                  <c:v>285.35294117647055</c:v>
                </c:pt>
                <c:pt idx="197">
                  <c:v>286.80882352941177</c:v>
                </c:pt>
                <c:pt idx="198">
                  <c:v>288.26470588235293</c:v>
                </c:pt>
                <c:pt idx="199">
                  <c:v>289.72058823529409</c:v>
                </c:pt>
                <c:pt idx="200">
                  <c:v>291.1764705882353</c:v>
                </c:pt>
                <c:pt idx="201">
                  <c:v>292.63235294117646</c:v>
                </c:pt>
                <c:pt idx="202">
                  <c:v>294.08823529411768</c:v>
                </c:pt>
                <c:pt idx="203">
                  <c:v>295.54411764705884</c:v>
                </c:pt>
                <c:pt idx="204">
                  <c:v>297</c:v>
                </c:pt>
                <c:pt idx="205">
                  <c:v>298.45588235294116</c:v>
                </c:pt>
                <c:pt idx="206">
                  <c:v>299.91176470588232</c:v>
                </c:pt>
                <c:pt idx="207">
                  <c:v>301.36764705882354</c:v>
                </c:pt>
                <c:pt idx="208">
                  <c:v>302.8235294117647</c:v>
                </c:pt>
                <c:pt idx="209">
                  <c:v>304.27941176470586</c:v>
                </c:pt>
                <c:pt idx="210">
                  <c:v>305.73529411764707</c:v>
                </c:pt>
                <c:pt idx="211">
                  <c:v>307.19117647058823</c:v>
                </c:pt>
                <c:pt idx="212">
                  <c:v>308.64705882352945</c:v>
                </c:pt>
                <c:pt idx="213">
                  <c:v>310.10294117647055</c:v>
                </c:pt>
                <c:pt idx="214">
                  <c:v>311.55882352941177</c:v>
                </c:pt>
                <c:pt idx="215">
                  <c:v>313.01470588235293</c:v>
                </c:pt>
                <c:pt idx="216">
                  <c:v>314.47058823529409</c:v>
                </c:pt>
                <c:pt idx="217">
                  <c:v>315.9264705882353</c:v>
                </c:pt>
                <c:pt idx="218">
                  <c:v>317.38235294117646</c:v>
                </c:pt>
                <c:pt idx="219">
                  <c:v>318.83823529411762</c:v>
                </c:pt>
                <c:pt idx="220">
                  <c:v>320.29411764705884</c:v>
                </c:pt>
                <c:pt idx="221">
                  <c:v>321.74999999999994</c:v>
                </c:pt>
                <c:pt idx="222">
                  <c:v>323.20588235294122</c:v>
                </c:pt>
                <c:pt idx="223">
                  <c:v>324.66176470588232</c:v>
                </c:pt>
                <c:pt idx="224">
                  <c:v>326.11764705882354</c:v>
                </c:pt>
                <c:pt idx="225">
                  <c:v>327.5735294117647</c:v>
                </c:pt>
                <c:pt idx="226">
                  <c:v>329.02941176470586</c:v>
                </c:pt>
                <c:pt idx="227">
                  <c:v>330.48529411764707</c:v>
                </c:pt>
                <c:pt idx="228">
                  <c:v>331.94117647058823</c:v>
                </c:pt>
                <c:pt idx="229">
                  <c:v>333.39705882352939</c:v>
                </c:pt>
                <c:pt idx="230">
                  <c:v>334.85294117647061</c:v>
                </c:pt>
                <c:pt idx="231">
                  <c:v>336.30882352941171</c:v>
                </c:pt>
                <c:pt idx="232">
                  <c:v>337.76470588235293</c:v>
                </c:pt>
                <c:pt idx="233">
                  <c:v>339.22058823529414</c:v>
                </c:pt>
                <c:pt idx="234">
                  <c:v>340.6764705882353</c:v>
                </c:pt>
                <c:pt idx="235">
                  <c:v>342.13235294117652</c:v>
                </c:pt>
                <c:pt idx="236">
                  <c:v>343.58823529411762</c:v>
                </c:pt>
                <c:pt idx="237">
                  <c:v>345.04411764705884</c:v>
                </c:pt>
                <c:pt idx="238">
                  <c:v>346.5</c:v>
                </c:pt>
                <c:pt idx="239">
                  <c:v>347.95588235294116</c:v>
                </c:pt>
                <c:pt idx="240">
                  <c:v>349.41176470588232</c:v>
                </c:pt>
                <c:pt idx="241">
                  <c:v>350.86764705882354</c:v>
                </c:pt>
                <c:pt idx="242">
                  <c:v>352.3235294117647</c:v>
                </c:pt>
                <c:pt idx="243">
                  <c:v>353.77941176470586</c:v>
                </c:pt>
                <c:pt idx="244">
                  <c:v>355.23529411764702</c:v>
                </c:pt>
                <c:pt idx="245">
                  <c:v>356.69117647058823</c:v>
                </c:pt>
                <c:pt idx="246">
                  <c:v>358.14705882352939</c:v>
                </c:pt>
                <c:pt idx="247">
                  <c:v>359.60294117647055</c:v>
                </c:pt>
                <c:pt idx="248">
                  <c:v>361.05882352941177</c:v>
                </c:pt>
                <c:pt idx="249">
                  <c:v>362.51470588235293</c:v>
                </c:pt>
                <c:pt idx="250">
                  <c:v>363.97058823529409</c:v>
                </c:pt>
                <c:pt idx="251">
                  <c:v>365.4264705882353</c:v>
                </c:pt>
                <c:pt idx="252">
                  <c:v>366.88235294117646</c:v>
                </c:pt>
                <c:pt idx="253">
                  <c:v>368.33823529411762</c:v>
                </c:pt>
                <c:pt idx="254">
                  <c:v>369.79411764705878</c:v>
                </c:pt>
                <c:pt idx="255">
                  <c:v>371.25</c:v>
                </c:pt>
                <c:pt idx="256">
                  <c:v>372.70588235294116</c:v>
                </c:pt>
                <c:pt idx="257">
                  <c:v>374.16176470588232</c:v>
                </c:pt>
                <c:pt idx="258">
                  <c:v>375.61764705882359</c:v>
                </c:pt>
                <c:pt idx="259">
                  <c:v>377.0735294117647</c:v>
                </c:pt>
                <c:pt idx="260">
                  <c:v>378.5294117647058</c:v>
                </c:pt>
                <c:pt idx="261">
                  <c:v>379.98529411764702</c:v>
                </c:pt>
                <c:pt idx="262">
                  <c:v>381.44117647058818</c:v>
                </c:pt>
                <c:pt idx="263">
                  <c:v>382.89705882352939</c:v>
                </c:pt>
                <c:pt idx="264">
                  <c:v>384.35294117647061</c:v>
                </c:pt>
                <c:pt idx="265">
                  <c:v>385.80882352941177</c:v>
                </c:pt>
                <c:pt idx="266">
                  <c:v>387.26470588235298</c:v>
                </c:pt>
                <c:pt idx="267">
                  <c:v>388.72058823529409</c:v>
                </c:pt>
                <c:pt idx="268">
                  <c:v>390.17647058823536</c:v>
                </c:pt>
                <c:pt idx="269">
                  <c:v>391.63235294117646</c:v>
                </c:pt>
                <c:pt idx="270">
                  <c:v>393.08823529411762</c:v>
                </c:pt>
                <c:pt idx="271">
                  <c:v>394.54411764705873</c:v>
                </c:pt>
                <c:pt idx="272">
                  <c:v>396</c:v>
                </c:pt>
                <c:pt idx="273">
                  <c:v>397.4558823529411</c:v>
                </c:pt>
                <c:pt idx="274">
                  <c:v>398.91176470588232</c:v>
                </c:pt>
                <c:pt idx="275">
                  <c:v>400.36764705882359</c:v>
                </c:pt>
                <c:pt idx="276">
                  <c:v>401.8235294117647</c:v>
                </c:pt>
                <c:pt idx="277">
                  <c:v>403.27941176470586</c:v>
                </c:pt>
                <c:pt idx="278">
                  <c:v>404.73529411764707</c:v>
                </c:pt>
                <c:pt idx="279">
                  <c:v>406.19117647058823</c:v>
                </c:pt>
                <c:pt idx="280">
                  <c:v>407.64705882352939</c:v>
                </c:pt>
              </c:numCache>
            </c:numRef>
          </c:xVal>
          <c:yVal>
            <c:numRef>
              <c:f>'[1]Plot #18'!$E$8:$E$288</c:f>
              <c:numCache>
                <c:formatCode>General</c:formatCode>
                <c:ptCount val="281"/>
                <c:pt idx="0">
                  <c:v>150</c:v>
                </c:pt>
                <c:pt idx="1">
                  <c:v>149.69999999999999</c:v>
                </c:pt>
                <c:pt idx="2">
                  <c:v>149.6</c:v>
                </c:pt>
                <c:pt idx="3">
                  <c:v>149.6</c:v>
                </c:pt>
                <c:pt idx="4">
                  <c:v>149.69999999999999</c:v>
                </c:pt>
                <c:pt idx="5">
                  <c:v>149.6</c:v>
                </c:pt>
                <c:pt idx="6">
                  <c:v>149.6</c:v>
                </c:pt>
                <c:pt idx="7">
                  <c:v>149.80000000000001</c:v>
                </c:pt>
                <c:pt idx="8">
                  <c:v>149.69999999999999</c:v>
                </c:pt>
                <c:pt idx="9">
                  <c:v>149.9</c:v>
                </c:pt>
                <c:pt idx="10">
                  <c:v>150</c:v>
                </c:pt>
                <c:pt idx="11">
                  <c:v>150</c:v>
                </c:pt>
                <c:pt idx="12">
                  <c:v>150.1</c:v>
                </c:pt>
                <c:pt idx="13">
                  <c:v>150.1</c:v>
                </c:pt>
                <c:pt idx="14">
                  <c:v>150.19999999999999</c:v>
                </c:pt>
                <c:pt idx="15">
                  <c:v>150.30000000000001</c:v>
                </c:pt>
                <c:pt idx="16">
                  <c:v>150.30000000000001</c:v>
                </c:pt>
                <c:pt idx="17">
                  <c:v>150.5</c:v>
                </c:pt>
                <c:pt idx="18">
                  <c:v>150.5</c:v>
                </c:pt>
                <c:pt idx="19">
                  <c:v>150.5</c:v>
                </c:pt>
                <c:pt idx="20">
                  <c:v>150.6</c:v>
                </c:pt>
                <c:pt idx="21">
                  <c:v>150.69999999999999</c:v>
                </c:pt>
                <c:pt idx="22">
                  <c:v>150.80000000000001</c:v>
                </c:pt>
                <c:pt idx="23">
                  <c:v>150.69999999999999</c:v>
                </c:pt>
                <c:pt idx="24">
                  <c:v>150.80000000000001</c:v>
                </c:pt>
                <c:pt idx="25">
                  <c:v>150.5</c:v>
                </c:pt>
                <c:pt idx="26">
                  <c:v>150.69999999999999</c:v>
                </c:pt>
                <c:pt idx="27">
                  <c:v>150.5</c:v>
                </c:pt>
                <c:pt idx="28">
                  <c:v>150.80000000000001</c:v>
                </c:pt>
                <c:pt idx="29">
                  <c:v>150.69999999999999</c:v>
                </c:pt>
                <c:pt idx="30">
                  <c:v>150.69999999999999</c:v>
                </c:pt>
                <c:pt idx="31">
                  <c:v>150.69999999999999</c:v>
                </c:pt>
                <c:pt idx="32">
                  <c:v>150.69999999999999</c:v>
                </c:pt>
                <c:pt idx="33">
                  <c:v>150.6</c:v>
                </c:pt>
                <c:pt idx="34">
                  <c:v>150.69999999999999</c:v>
                </c:pt>
                <c:pt idx="35">
                  <c:v>150.6</c:v>
                </c:pt>
                <c:pt idx="36">
                  <c:v>150.5</c:v>
                </c:pt>
                <c:pt idx="37">
                  <c:v>150.6</c:v>
                </c:pt>
                <c:pt idx="38">
                  <c:v>150.5</c:v>
                </c:pt>
                <c:pt idx="39">
                  <c:v>150.5</c:v>
                </c:pt>
                <c:pt idx="40">
                  <c:v>150.5</c:v>
                </c:pt>
                <c:pt idx="41">
                  <c:v>150.5</c:v>
                </c:pt>
                <c:pt idx="42">
                  <c:v>150.5</c:v>
                </c:pt>
                <c:pt idx="43">
                  <c:v>150.5</c:v>
                </c:pt>
                <c:pt idx="44">
                  <c:v>150.5</c:v>
                </c:pt>
                <c:pt idx="45">
                  <c:v>150.4</c:v>
                </c:pt>
                <c:pt idx="46">
                  <c:v>150.5</c:v>
                </c:pt>
                <c:pt idx="47">
                  <c:v>150.4</c:v>
                </c:pt>
                <c:pt idx="48">
                  <c:v>150.4</c:v>
                </c:pt>
                <c:pt idx="49">
                  <c:v>150.4</c:v>
                </c:pt>
                <c:pt idx="50">
                  <c:v>150.4</c:v>
                </c:pt>
                <c:pt idx="51">
                  <c:v>150.4</c:v>
                </c:pt>
                <c:pt idx="52">
                  <c:v>150.4</c:v>
                </c:pt>
                <c:pt idx="53">
                  <c:v>150.30000000000001</c:v>
                </c:pt>
                <c:pt idx="54">
                  <c:v>150.30000000000001</c:v>
                </c:pt>
                <c:pt idx="55">
                  <c:v>150.1</c:v>
                </c:pt>
                <c:pt idx="56">
                  <c:v>150.30000000000001</c:v>
                </c:pt>
                <c:pt idx="57">
                  <c:v>150.30000000000001</c:v>
                </c:pt>
                <c:pt idx="58">
                  <c:v>150.30000000000001</c:v>
                </c:pt>
                <c:pt idx="59">
                  <c:v>150.19999999999999</c:v>
                </c:pt>
                <c:pt idx="60">
                  <c:v>150.30000000000001</c:v>
                </c:pt>
                <c:pt idx="61">
                  <c:v>150.19999999999999</c:v>
                </c:pt>
                <c:pt idx="62">
                  <c:v>150.19999999999999</c:v>
                </c:pt>
                <c:pt idx="63">
                  <c:v>150.30000000000001</c:v>
                </c:pt>
                <c:pt idx="64">
                  <c:v>150.30000000000001</c:v>
                </c:pt>
                <c:pt idx="65">
                  <c:v>150.30000000000001</c:v>
                </c:pt>
                <c:pt idx="66">
                  <c:v>150.19999999999999</c:v>
                </c:pt>
                <c:pt idx="67">
                  <c:v>150.19999999999999</c:v>
                </c:pt>
                <c:pt idx="68">
                  <c:v>150.30000000000001</c:v>
                </c:pt>
                <c:pt idx="69">
                  <c:v>150.4</c:v>
                </c:pt>
                <c:pt idx="70">
                  <c:v>150.30000000000001</c:v>
                </c:pt>
                <c:pt idx="71">
                  <c:v>150.4</c:v>
                </c:pt>
                <c:pt idx="72">
                  <c:v>150.30000000000001</c:v>
                </c:pt>
                <c:pt idx="73">
                  <c:v>150.19999999999999</c:v>
                </c:pt>
                <c:pt idx="74">
                  <c:v>150.19999999999999</c:v>
                </c:pt>
                <c:pt idx="75">
                  <c:v>150.19999999999999</c:v>
                </c:pt>
                <c:pt idx="76">
                  <c:v>150.1</c:v>
                </c:pt>
                <c:pt idx="77">
                  <c:v>150.1</c:v>
                </c:pt>
                <c:pt idx="78">
                  <c:v>150.1</c:v>
                </c:pt>
                <c:pt idx="79">
                  <c:v>150.1</c:v>
                </c:pt>
                <c:pt idx="80">
                  <c:v>150.1</c:v>
                </c:pt>
                <c:pt idx="81">
                  <c:v>150</c:v>
                </c:pt>
                <c:pt idx="82">
                  <c:v>150.1</c:v>
                </c:pt>
                <c:pt idx="83">
                  <c:v>150.1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150</c:v>
                </c:pt>
                <c:pt idx="89">
                  <c:v>149.9</c:v>
                </c:pt>
                <c:pt idx="90">
                  <c:v>150.1</c:v>
                </c:pt>
                <c:pt idx="91">
                  <c:v>149.9</c:v>
                </c:pt>
                <c:pt idx="92">
                  <c:v>150.1</c:v>
                </c:pt>
                <c:pt idx="93">
                  <c:v>150</c:v>
                </c:pt>
                <c:pt idx="94">
                  <c:v>150</c:v>
                </c:pt>
                <c:pt idx="95">
                  <c:v>150</c:v>
                </c:pt>
                <c:pt idx="96">
                  <c:v>150.1</c:v>
                </c:pt>
                <c:pt idx="97">
                  <c:v>150.1</c:v>
                </c:pt>
                <c:pt idx="98">
                  <c:v>150.1</c:v>
                </c:pt>
                <c:pt idx="99">
                  <c:v>150.1</c:v>
                </c:pt>
                <c:pt idx="100">
                  <c:v>150</c:v>
                </c:pt>
                <c:pt idx="101">
                  <c:v>150.1</c:v>
                </c:pt>
                <c:pt idx="102">
                  <c:v>149.9</c:v>
                </c:pt>
                <c:pt idx="103">
                  <c:v>150.1</c:v>
                </c:pt>
                <c:pt idx="104">
                  <c:v>150</c:v>
                </c:pt>
                <c:pt idx="105">
                  <c:v>150.1</c:v>
                </c:pt>
                <c:pt idx="106">
                  <c:v>150.1</c:v>
                </c:pt>
                <c:pt idx="107">
                  <c:v>150.1</c:v>
                </c:pt>
                <c:pt idx="108">
                  <c:v>150</c:v>
                </c:pt>
                <c:pt idx="109">
                  <c:v>150.1</c:v>
                </c:pt>
                <c:pt idx="110">
                  <c:v>150</c:v>
                </c:pt>
                <c:pt idx="111">
                  <c:v>150</c:v>
                </c:pt>
                <c:pt idx="112">
                  <c:v>150.1</c:v>
                </c:pt>
                <c:pt idx="113">
                  <c:v>150.1</c:v>
                </c:pt>
                <c:pt idx="114">
                  <c:v>150</c:v>
                </c:pt>
                <c:pt idx="115">
                  <c:v>150</c:v>
                </c:pt>
                <c:pt idx="116">
                  <c:v>150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150</c:v>
                </c:pt>
                <c:pt idx="121">
                  <c:v>150</c:v>
                </c:pt>
                <c:pt idx="122">
                  <c:v>150</c:v>
                </c:pt>
                <c:pt idx="123">
                  <c:v>150.1</c:v>
                </c:pt>
                <c:pt idx="124">
                  <c:v>150.1</c:v>
                </c:pt>
                <c:pt idx="125">
                  <c:v>150.1</c:v>
                </c:pt>
                <c:pt idx="126">
                  <c:v>149.80000000000001</c:v>
                </c:pt>
                <c:pt idx="127">
                  <c:v>150</c:v>
                </c:pt>
                <c:pt idx="128">
                  <c:v>150</c:v>
                </c:pt>
                <c:pt idx="129">
                  <c:v>149.9</c:v>
                </c:pt>
                <c:pt idx="130">
                  <c:v>149.80000000000001</c:v>
                </c:pt>
                <c:pt idx="131">
                  <c:v>150</c:v>
                </c:pt>
                <c:pt idx="132">
                  <c:v>149.9</c:v>
                </c:pt>
                <c:pt idx="133">
                  <c:v>150</c:v>
                </c:pt>
                <c:pt idx="134">
                  <c:v>149.9</c:v>
                </c:pt>
                <c:pt idx="135">
                  <c:v>150</c:v>
                </c:pt>
                <c:pt idx="136">
                  <c:v>150</c:v>
                </c:pt>
                <c:pt idx="137">
                  <c:v>150</c:v>
                </c:pt>
                <c:pt idx="138">
                  <c:v>150</c:v>
                </c:pt>
                <c:pt idx="139">
                  <c:v>150</c:v>
                </c:pt>
                <c:pt idx="140">
                  <c:v>150</c:v>
                </c:pt>
                <c:pt idx="141">
                  <c:v>150.1</c:v>
                </c:pt>
                <c:pt idx="142">
                  <c:v>150</c:v>
                </c:pt>
                <c:pt idx="143">
                  <c:v>150.1</c:v>
                </c:pt>
                <c:pt idx="144">
                  <c:v>150.1</c:v>
                </c:pt>
                <c:pt idx="145">
                  <c:v>150.1</c:v>
                </c:pt>
                <c:pt idx="146">
                  <c:v>150.19999999999999</c:v>
                </c:pt>
                <c:pt idx="147">
                  <c:v>150.19999999999999</c:v>
                </c:pt>
                <c:pt idx="148">
                  <c:v>150.1</c:v>
                </c:pt>
                <c:pt idx="149">
                  <c:v>150.1</c:v>
                </c:pt>
                <c:pt idx="150">
                  <c:v>150.1</c:v>
                </c:pt>
                <c:pt idx="151">
                  <c:v>150</c:v>
                </c:pt>
                <c:pt idx="152">
                  <c:v>150</c:v>
                </c:pt>
                <c:pt idx="153">
                  <c:v>149.9</c:v>
                </c:pt>
                <c:pt idx="154">
                  <c:v>149.9</c:v>
                </c:pt>
                <c:pt idx="155">
                  <c:v>149.80000000000001</c:v>
                </c:pt>
                <c:pt idx="156">
                  <c:v>149.9</c:v>
                </c:pt>
                <c:pt idx="157">
                  <c:v>149.9</c:v>
                </c:pt>
                <c:pt idx="158">
                  <c:v>150</c:v>
                </c:pt>
                <c:pt idx="159">
                  <c:v>149.9</c:v>
                </c:pt>
                <c:pt idx="160">
                  <c:v>150</c:v>
                </c:pt>
                <c:pt idx="161">
                  <c:v>150.1</c:v>
                </c:pt>
                <c:pt idx="162">
                  <c:v>150.1</c:v>
                </c:pt>
                <c:pt idx="163">
                  <c:v>150.19999999999999</c:v>
                </c:pt>
                <c:pt idx="164">
                  <c:v>150.1</c:v>
                </c:pt>
                <c:pt idx="165">
                  <c:v>150.1</c:v>
                </c:pt>
                <c:pt idx="166">
                  <c:v>150.1</c:v>
                </c:pt>
                <c:pt idx="167">
                  <c:v>150.1</c:v>
                </c:pt>
                <c:pt idx="168">
                  <c:v>150.19999999999999</c:v>
                </c:pt>
                <c:pt idx="169">
                  <c:v>150.1</c:v>
                </c:pt>
                <c:pt idx="170">
                  <c:v>150.1</c:v>
                </c:pt>
                <c:pt idx="171">
                  <c:v>150</c:v>
                </c:pt>
                <c:pt idx="172">
                  <c:v>150.1</c:v>
                </c:pt>
                <c:pt idx="173">
                  <c:v>150.1</c:v>
                </c:pt>
                <c:pt idx="174">
                  <c:v>150</c:v>
                </c:pt>
                <c:pt idx="175">
                  <c:v>150</c:v>
                </c:pt>
                <c:pt idx="176">
                  <c:v>150</c:v>
                </c:pt>
                <c:pt idx="177">
                  <c:v>149.9</c:v>
                </c:pt>
                <c:pt idx="178">
                  <c:v>149.80000000000001</c:v>
                </c:pt>
                <c:pt idx="179">
                  <c:v>149.9</c:v>
                </c:pt>
                <c:pt idx="180">
                  <c:v>149.9</c:v>
                </c:pt>
                <c:pt idx="181">
                  <c:v>149.9</c:v>
                </c:pt>
                <c:pt idx="182">
                  <c:v>149.9</c:v>
                </c:pt>
                <c:pt idx="183">
                  <c:v>149.9</c:v>
                </c:pt>
                <c:pt idx="184">
                  <c:v>150</c:v>
                </c:pt>
                <c:pt idx="185">
                  <c:v>150</c:v>
                </c:pt>
                <c:pt idx="186">
                  <c:v>149.9</c:v>
                </c:pt>
                <c:pt idx="187">
                  <c:v>149.9</c:v>
                </c:pt>
                <c:pt idx="188">
                  <c:v>149.9</c:v>
                </c:pt>
                <c:pt idx="189">
                  <c:v>150</c:v>
                </c:pt>
                <c:pt idx="190">
                  <c:v>150.1</c:v>
                </c:pt>
                <c:pt idx="191">
                  <c:v>150.1</c:v>
                </c:pt>
                <c:pt idx="192">
                  <c:v>150.1</c:v>
                </c:pt>
                <c:pt idx="193">
                  <c:v>150.1</c:v>
                </c:pt>
                <c:pt idx="194">
                  <c:v>150.1</c:v>
                </c:pt>
                <c:pt idx="195">
                  <c:v>150.1</c:v>
                </c:pt>
                <c:pt idx="196">
                  <c:v>150.1</c:v>
                </c:pt>
                <c:pt idx="197">
                  <c:v>150.1</c:v>
                </c:pt>
                <c:pt idx="198">
                  <c:v>150.19999999999999</c:v>
                </c:pt>
                <c:pt idx="199">
                  <c:v>150.1</c:v>
                </c:pt>
                <c:pt idx="200">
                  <c:v>150.19999999999999</c:v>
                </c:pt>
                <c:pt idx="201">
                  <c:v>150.19999999999999</c:v>
                </c:pt>
                <c:pt idx="202">
                  <c:v>150.1</c:v>
                </c:pt>
                <c:pt idx="203">
                  <c:v>150</c:v>
                </c:pt>
                <c:pt idx="204">
                  <c:v>150.1</c:v>
                </c:pt>
                <c:pt idx="205">
                  <c:v>150</c:v>
                </c:pt>
                <c:pt idx="206">
                  <c:v>150.1</c:v>
                </c:pt>
                <c:pt idx="207">
                  <c:v>150.1</c:v>
                </c:pt>
                <c:pt idx="208">
                  <c:v>150.1</c:v>
                </c:pt>
                <c:pt idx="209">
                  <c:v>150</c:v>
                </c:pt>
                <c:pt idx="210">
                  <c:v>150.1</c:v>
                </c:pt>
                <c:pt idx="211">
                  <c:v>150</c:v>
                </c:pt>
                <c:pt idx="212">
                  <c:v>150</c:v>
                </c:pt>
                <c:pt idx="213">
                  <c:v>150</c:v>
                </c:pt>
                <c:pt idx="214">
                  <c:v>150</c:v>
                </c:pt>
                <c:pt idx="215">
                  <c:v>150</c:v>
                </c:pt>
                <c:pt idx="216">
                  <c:v>149.9</c:v>
                </c:pt>
                <c:pt idx="217">
                  <c:v>150</c:v>
                </c:pt>
                <c:pt idx="218">
                  <c:v>150</c:v>
                </c:pt>
                <c:pt idx="219">
                  <c:v>150.1</c:v>
                </c:pt>
                <c:pt idx="220">
                  <c:v>150</c:v>
                </c:pt>
                <c:pt idx="221">
                  <c:v>150.1</c:v>
                </c:pt>
                <c:pt idx="222">
                  <c:v>150</c:v>
                </c:pt>
                <c:pt idx="223">
                  <c:v>150</c:v>
                </c:pt>
                <c:pt idx="224">
                  <c:v>150</c:v>
                </c:pt>
                <c:pt idx="225">
                  <c:v>150</c:v>
                </c:pt>
                <c:pt idx="226">
                  <c:v>150.1</c:v>
                </c:pt>
                <c:pt idx="227">
                  <c:v>150.19999999999999</c:v>
                </c:pt>
                <c:pt idx="228">
                  <c:v>150.1</c:v>
                </c:pt>
                <c:pt idx="229">
                  <c:v>150.1</c:v>
                </c:pt>
                <c:pt idx="230">
                  <c:v>150</c:v>
                </c:pt>
                <c:pt idx="231">
                  <c:v>150</c:v>
                </c:pt>
                <c:pt idx="232">
                  <c:v>150</c:v>
                </c:pt>
                <c:pt idx="233">
                  <c:v>150</c:v>
                </c:pt>
                <c:pt idx="234">
                  <c:v>150.1</c:v>
                </c:pt>
                <c:pt idx="235">
                  <c:v>149.9</c:v>
                </c:pt>
                <c:pt idx="236">
                  <c:v>149.9</c:v>
                </c:pt>
                <c:pt idx="237">
                  <c:v>149.9</c:v>
                </c:pt>
                <c:pt idx="238">
                  <c:v>149.9</c:v>
                </c:pt>
                <c:pt idx="239">
                  <c:v>149.9</c:v>
                </c:pt>
                <c:pt idx="240">
                  <c:v>149.9</c:v>
                </c:pt>
                <c:pt idx="241">
                  <c:v>149.9</c:v>
                </c:pt>
                <c:pt idx="242">
                  <c:v>149.9</c:v>
                </c:pt>
                <c:pt idx="243">
                  <c:v>149.9</c:v>
                </c:pt>
                <c:pt idx="244">
                  <c:v>149.9</c:v>
                </c:pt>
                <c:pt idx="245">
                  <c:v>149.9</c:v>
                </c:pt>
                <c:pt idx="246">
                  <c:v>150</c:v>
                </c:pt>
                <c:pt idx="247">
                  <c:v>149.9</c:v>
                </c:pt>
                <c:pt idx="248">
                  <c:v>149.9</c:v>
                </c:pt>
                <c:pt idx="249">
                  <c:v>149.9</c:v>
                </c:pt>
                <c:pt idx="250">
                  <c:v>149.9</c:v>
                </c:pt>
                <c:pt idx="251">
                  <c:v>149.9</c:v>
                </c:pt>
                <c:pt idx="252">
                  <c:v>149.9</c:v>
                </c:pt>
                <c:pt idx="253">
                  <c:v>149.9</c:v>
                </c:pt>
                <c:pt idx="254">
                  <c:v>150</c:v>
                </c:pt>
                <c:pt idx="255">
                  <c:v>149.9</c:v>
                </c:pt>
                <c:pt idx="256">
                  <c:v>149.9</c:v>
                </c:pt>
                <c:pt idx="257">
                  <c:v>149.9</c:v>
                </c:pt>
                <c:pt idx="258">
                  <c:v>149.9</c:v>
                </c:pt>
                <c:pt idx="259">
                  <c:v>150</c:v>
                </c:pt>
                <c:pt idx="260">
                  <c:v>150</c:v>
                </c:pt>
                <c:pt idx="261">
                  <c:v>150</c:v>
                </c:pt>
                <c:pt idx="262">
                  <c:v>150</c:v>
                </c:pt>
                <c:pt idx="263">
                  <c:v>150</c:v>
                </c:pt>
                <c:pt idx="264">
                  <c:v>150</c:v>
                </c:pt>
                <c:pt idx="265">
                  <c:v>150</c:v>
                </c:pt>
                <c:pt idx="266">
                  <c:v>150</c:v>
                </c:pt>
                <c:pt idx="267">
                  <c:v>150</c:v>
                </c:pt>
                <c:pt idx="268">
                  <c:v>149.9</c:v>
                </c:pt>
                <c:pt idx="269">
                  <c:v>149.9</c:v>
                </c:pt>
                <c:pt idx="270">
                  <c:v>150</c:v>
                </c:pt>
                <c:pt idx="271">
                  <c:v>149.9</c:v>
                </c:pt>
                <c:pt idx="272">
                  <c:v>149.9</c:v>
                </c:pt>
                <c:pt idx="273">
                  <c:v>150</c:v>
                </c:pt>
                <c:pt idx="274">
                  <c:v>150</c:v>
                </c:pt>
                <c:pt idx="275">
                  <c:v>150.1</c:v>
                </c:pt>
                <c:pt idx="276">
                  <c:v>150.1</c:v>
                </c:pt>
                <c:pt idx="277">
                  <c:v>150</c:v>
                </c:pt>
                <c:pt idx="278">
                  <c:v>150</c:v>
                </c:pt>
                <c:pt idx="279">
                  <c:v>150</c:v>
                </c:pt>
                <c:pt idx="280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FB-EA4B-B81A-EB7131E4CF59}"/>
            </c:ext>
          </c:extLst>
        </c:ser>
        <c:ser>
          <c:idx val="1"/>
          <c:order val="1"/>
          <c:tx>
            <c:v> Permeability [mD]</c:v>
          </c:tx>
          <c:spPr>
            <a:ln w="15875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'[1]Plot #18'!$I$8:$I$288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1.4558823529411764</c:v>
                </c:pt>
                <c:pt idx="2">
                  <c:v>2.9117647058823528</c:v>
                </c:pt>
                <c:pt idx="3">
                  <c:v>4.367647058823529</c:v>
                </c:pt>
                <c:pt idx="4">
                  <c:v>5.8235294117647056</c:v>
                </c:pt>
                <c:pt idx="5">
                  <c:v>7.2794117647058822</c:v>
                </c:pt>
                <c:pt idx="6">
                  <c:v>8.735294117647058</c:v>
                </c:pt>
                <c:pt idx="7">
                  <c:v>10.191176470588236</c:v>
                </c:pt>
                <c:pt idx="8">
                  <c:v>11.647058823529411</c:v>
                </c:pt>
                <c:pt idx="9">
                  <c:v>13.102941176470591</c:v>
                </c:pt>
                <c:pt idx="10">
                  <c:v>14.558823529411764</c:v>
                </c:pt>
                <c:pt idx="11">
                  <c:v>16.014705882352942</c:v>
                </c:pt>
                <c:pt idx="12">
                  <c:v>17.470588235294116</c:v>
                </c:pt>
                <c:pt idx="13">
                  <c:v>18.926470588235293</c:v>
                </c:pt>
                <c:pt idx="14">
                  <c:v>20.382352941176471</c:v>
                </c:pt>
                <c:pt idx="15">
                  <c:v>21.838235294117645</c:v>
                </c:pt>
                <c:pt idx="16">
                  <c:v>23.294117647058822</c:v>
                </c:pt>
                <c:pt idx="17">
                  <c:v>24.75</c:v>
                </c:pt>
                <c:pt idx="18">
                  <c:v>26.205882352941181</c:v>
                </c:pt>
                <c:pt idx="19">
                  <c:v>27.661764705882348</c:v>
                </c:pt>
                <c:pt idx="20">
                  <c:v>29.117647058823529</c:v>
                </c:pt>
                <c:pt idx="21">
                  <c:v>30.573529411764707</c:v>
                </c:pt>
                <c:pt idx="22">
                  <c:v>32.029411764705884</c:v>
                </c:pt>
                <c:pt idx="23">
                  <c:v>33.485294117647058</c:v>
                </c:pt>
                <c:pt idx="24">
                  <c:v>34.941176470588232</c:v>
                </c:pt>
                <c:pt idx="25">
                  <c:v>36.397058823529413</c:v>
                </c:pt>
                <c:pt idx="26">
                  <c:v>37.852941176470587</c:v>
                </c:pt>
                <c:pt idx="27">
                  <c:v>39.308823529411761</c:v>
                </c:pt>
                <c:pt idx="28">
                  <c:v>40.764705882352942</c:v>
                </c:pt>
                <c:pt idx="29">
                  <c:v>42.220588235294116</c:v>
                </c:pt>
                <c:pt idx="30">
                  <c:v>43.67647058823529</c:v>
                </c:pt>
                <c:pt idx="31">
                  <c:v>45.132352941176471</c:v>
                </c:pt>
                <c:pt idx="32">
                  <c:v>46.588235294117645</c:v>
                </c:pt>
                <c:pt idx="33">
                  <c:v>48.044117647058826</c:v>
                </c:pt>
                <c:pt idx="34">
                  <c:v>49.5</c:v>
                </c:pt>
                <c:pt idx="35">
                  <c:v>50.955882352941174</c:v>
                </c:pt>
                <c:pt idx="36">
                  <c:v>52.411764705882362</c:v>
                </c:pt>
                <c:pt idx="37">
                  <c:v>53.867647058823529</c:v>
                </c:pt>
                <c:pt idx="38">
                  <c:v>55.323529411764696</c:v>
                </c:pt>
                <c:pt idx="39">
                  <c:v>56.779411764705891</c:v>
                </c:pt>
                <c:pt idx="40">
                  <c:v>58.235294117647058</c:v>
                </c:pt>
                <c:pt idx="41">
                  <c:v>59.691176470588225</c:v>
                </c:pt>
                <c:pt idx="42">
                  <c:v>61.147058823529413</c:v>
                </c:pt>
                <c:pt idx="43">
                  <c:v>62.602941176470587</c:v>
                </c:pt>
                <c:pt idx="44">
                  <c:v>64.058823529411768</c:v>
                </c:pt>
                <c:pt idx="45">
                  <c:v>65.514705882352942</c:v>
                </c:pt>
                <c:pt idx="46">
                  <c:v>66.970588235294116</c:v>
                </c:pt>
                <c:pt idx="47">
                  <c:v>68.42647058823529</c:v>
                </c:pt>
                <c:pt idx="48">
                  <c:v>69.882352941176464</c:v>
                </c:pt>
                <c:pt idx="49">
                  <c:v>71.338235294117638</c:v>
                </c:pt>
                <c:pt idx="50">
                  <c:v>72.794117647058826</c:v>
                </c:pt>
                <c:pt idx="51">
                  <c:v>74.25</c:v>
                </c:pt>
                <c:pt idx="52">
                  <c:v>75.705882352941174</c:v>
                </c:pt>
                <c:pt idx="53">
                  <c:v>77.161764705882362</c:v>
                </c:pt>
                <c:pt idx="54">
                  <c:v>78.617647058823522</c:v>
                </c:pt>
                <c:pt idx="55">
                  <c:v>80.07352941176471</c:v>
                </c:pt>
                <c:pt idx="56">
                  <c:v>81.529411764705884</c:v>
                </c:pt>
                <c:pt idx="57">
                  <c:v>82.985294117647058</c:v>
                </c:pt>
                <c:pt idx="58">
                  <c:v>84.441176470588232</c:v>
                </c:pt>
                <c:pt idx="59">
                  <c:v>85.897058823529406</c:v>
                </c:pt>
                <c:pt idx="60">
                  <c:v>87.35294117647058</c:v>
                </c:pt>
                <c:pt idx="61">
                  <c:v>88.808823529411754</c:v>
                </c:pt>
                <c:pt idx="62">
                  <c:v>90.264705882352942</c:v>
                </c:pt>
                <c:pt idx="63">
                  <c:v>91.720588235294116</c:v>
                </c:pt>
                <c:pt idx="64">
                  <c:v>93.17647058823529</c:v>
                </c:pt>
                <c:pt idx="65">
                  <c:v>94.63235294117645</c:v>
                </c:pt>
                <c:pt idx="66">
                  <c:v>96.088235294117652</c:v>
                </c:pt>
                <c:pt idx="67">
                  <c:v>97.54411764705884</c:v>
                </c:pt>
                <c:pt idx="68">
                  <c:v>99</c:v>
                </c:pt>
                <c:pt idx="69">
                  <c:v>100.45588235294117</c:v>
                </c:pt>
                <c:pt idx="70">
                  <c:v>101.91176470588235</c:v>
                </c:pt>
                <c:pt idx="71">
                  <c:v>103.36764705882351</c:v>
                </c:pt>
                <c:pt idx="72">
                  <c:v>104.82352941176472</c:v>
                </c:pt>
                <c:pt idx="73">
                  <c:v>106.27941176470588</c:v>
                </c:pt>
                <c:pt idx="74">
                  <c:v>107.73529411764706</c:v>
                </c:pt>
                <c:pt idx="75">
                  <c:v>109.19117647058823</c:v>
                </c:pt>
                <c:pt idx="76">
                  <c:v>110.64705882352939</c:v>
                </c:pt>
                <c:pt idx="77">
                  <c:v>112.10294117647058</c:v>
                </c:pt>
                <c:pt idx="78">
                  <c:v>113.55882352941178</c:v>
                </c:pt>
                <c:pt idx="79">
                  <c:v>115.01470588235294</c:v>
                </c:pt>
                <c:pt idx="80">
                  <c:v>116.47058823529412</c:v>
                </c:pt>
                <c:pt idx="81">
                  <c:v>117.92647058823528</c:v>
                </c:pt>
                <c:pt idx="82">
                  <c:v>119.38235294117645</c:v>
                </c:pt>
                <c:pt idx="83">
                  <c:v>120.83823529411767</c:v>
                </c:pt>
                <c:pt idx="84">
                  <c:v>122.29411764705883</c:v>
                </c:pt>
                <c:pt idx="85">
                  <c:v>123.75</c:v>
                </c:pt>
                <c:pt idx="86">
                  <c:v>125.20588235294117</c:v>
                </c:pt>
                <c:pt idx="87">
                  <c:v>126.66176470588233</c:v>
                </c:pt>
                <c:pt idx="88">
                  <c:v>128.11764705882354</c:v>
                </c:pt>
                <c:pt idx="89">
                  <c:v>129.57352941176472</c:v>
                </c:pt>
                <c:pt idx="90">
                  <c:v>131.02941176470588</c:v>
                </c:pt>
                <c:pt idx="91">
                  <c:v>132.48529411764704</c:v>
                </c:pt>
                <c:pt idx="92">
                  <c:v>133.94117647058823</c:v>
                </c:pt>
                <c:pt idx="93">
                  <c:v>135.39705882352939</c:v>
                </c:pt>
                <c:pt idx="94">
                  <c:v>136.85294117647058</c:v>
                </c:pt>
                <c:pt idx="95">
                  <c:v>138.30882352941177</c:v>
                </c:pt>
                <c:pt idx="96">
                  <c:v>139.76470588235293</c:v>
                </c:pt>
                <c:pt idx="97">
                  <c:v>141.22058823529412</c:v>
                </c:pt>
                <c:pt idx="98">
                  <c:v>142.67647058823528</c:v>
                </c:pt>
                <c:pt idx="99">
                  <c:v>144.13235294117646</c:v>
                </c:pt>
                <c:pt idx="100">
                  <c:v>145.58823529411765</c:v>
                </c:pt>
                <c:pt idx="101">
                  <c:v>147.04411764705884</c:v>
                </c:pt>
                <c:pt idx="102">
                  <c:v>148.5</c:v>
                </c:pt>
                <c:pt idx="103">
                  <c:v>149.95588235294116</c:v>
                </c:pt>
                <c:pt idx="104">
                  <c:v>151.41176470588235</c:v>
                </c:pt>
                <c:pt idx="105">
                  <c:v>152.86764705882354</c:v>
                </c:pt>
                <c:pt idx="106">
                  <c:v>154.32352941176472</c:v>
                </c:pt>
                <c:pt idx="107">
                  <c:v>155.77941176470588</c:v>
                </c:pt>
                <c:pt idx="108">
                  <c:v>157.23529411764704</c:v>
                </c:pt>
                <c:pt idx="109">
                  <c:v>158.69117647058823</c:v>
                </c:pt>
                <c:pt idx="110">
                  <c:v>160.14705882352942</c:v>
                </c:pt>
                <c:pt idx="111">
                  <c:v>161.60294117647061</c:v>
                </c:pt>
                <c:pt idx="112">
                  <c:v>163.05882352941177</c:v>
                </c:pt>
                <c:pt idx="113">
                  <c:v>164.51470588235293</c:v>
                </c:pt>
                <c:pt idx="114">
                  <c:v>165.97058823529412</c:v>
                </c:pt>
                <c:pt idx="115">
                  <c:v>167.4264705882353</c:v>
                </c:pt>
                <c:pt idx="116">
                  <c:v>168.88235294117646</c:v>
                </c:pt>
                <c:pt idx="117">
                  <c:v>170.33823529411765</c:v>
                </c:pt>
                <c:pt idx="118">
                  <c:v>171.79411764705881</c:v>
                </c:pt>
                <c:pt idx="119">
                  <c:v>173.25</c:v>
                </c:pt>
                <c:pt idx="120">
                  <c:v>174.70588235294116</c:v>
                </c:pt>
                <c:pt idx="121">
                  <c:v>176.16176470588235</c:v>
                </c:pt>
                <c:pt idx="122">
                  <c:v>177.61764705882351</c:v>
                </c:pt>
                <c:pt idx="123">
                  <c:v>179.0735294117647</c:v>
                </c:pt>
                <c:pt idx="124">
                  <c:v>180.52941176470588</c:v>
                </c:pt>
                <c:pt idx="125">
                  <c:v>181.98529411764704</c:v>
                </c:pt>
                <c:pt idx="126">
                  <c:v>183.44117647058823</c:v>
                </c:pt>
                <c:pt idx="127">
                  <c:v>184.89705882352939</c:v>
                </c:pt>
                <c:pt idx="128">
                  <c:v>186.35294117647058</c:v>
                </c:pt>
                <c:pt idx="129">
                  <c:v>187.8088235294118</c:v>
                </c:pt>
                <c:pt idx="130">
                  <c:v>189.2647058823529</c:v>
                </c:pt>
                <c:pt idx="131">
                  <c:v>190.72058823529409</c:v>
                </c:pt>
                <c:pt idx="132">
                  <c:v>192.1764705882353</c:v>
                </c:pt>
                <c:pt idx="133">
                  <c:v>193.63235294117649</c:v>
                </c:pt>
                <c:pt idx="134">
                  <c:v>195.08823529411768</c:v>
                </c:pt>
                <c:pt idx="135">
                  <c:v>196.54411764705881</c:v>
                </c:pt>
                <c:pt idx="136">
                  <c:v>198</c:v>
                </c:pt>
                <c:pt idx="137">
                  <c:v>199.45588235294116</c:v>
                </c:pt>
                <c:pt idx="138">
                  <c:v>200.91176470588235</c:v>
                </c:pt>
                <c:pt idx="139">
                  <c:v>202.36764705882354</c:v>
                </c:pt>
                <c:pt idx="140">
                  <c:v>203.8235294117647</c:v>
                </c:pt>
                <c:pt idx="141">
                  <c:v>205.27941176470588</c:v>
                </c:pt>
                <c:pt idx="142">
                  <c:v>206.73529411764702</c:v>
                </c:pt>
                <c:pt idx="143">
                  <c:v>208.19117647058826</c:v>
                </c:pt>
                <c:pt idx="144">
                  <c:v>209.64705882352945</c:v>
                </c:pt>
                <c:pt idx="145">
                  <c:v>211.10294117647058</c:v>
                </c:pt>
                <c:pt idx="146">
                  <c:v>212.55882352941177</c:v>
                </c:pt>
                <c:pt idx="147">
                  <c:v>214.01470588235293</c:v>
                </c:pt>
                <c:pt idx="148">
                  <c:v>215.47058823529412</c:v>
                </c:pt>
                <c:pt idx="149">
                  <c:v>216.92647058823528</c:v>
                </c:pt>
                <c:pt idx="150">
                  <c:v>218.38235294117646</c:v>
                </c:pt>
                <c:pt idx="151">
                  <c:v>219.83823529411765</c:v>
                </c:pt>
                <c:pt idx="152">
                  <c:v>221.29411764705878</c:v>
                </c:pt>
                <c:pt idx="153">
                  <c:v>222.74999999999997</c:v>
                </c:pt>
                <c:pt idx="154">
                  <c:v>224.20588235294116</c:v>
                </c:pt>
                <c:pt idx="155">
                  <c:v>225.66176470588235</c:v>
                </c:pt>
                <c:pt idx="156">
                  <c:v>227.11764705882356</c:v>
                </c:pt>
                <c:pt idx="157">
                  <c:v>228.5735294117647</c:v>
                </c:pt>
                <c:pt idx="158">
                  <c:v>230.02941176470588</c:v>
                </c:pt>
                <c:pt idx="159">
                  <c:v>231.48529411764704</c:v>
                </c:pt>
                <c:pt idx="160">
                  <c:v>232.94117647058823</c:v>
                </c:pt>
                <c:pt idx="161">
                  <c:v>234.39705882352942</c:v>
                </c:pt>
                <c:pt idx="162">
                  <c:v>235.85294117647055</c:v>
                </c:pt>
                <c:pt idx="163">
                  <c:v>237.30882352941177</c:v>
                </c:pt>
                <c:pt idx="164">
                  <c:v>238.7647058823529</c:v>
                </c:pt>
                <c:pt idx="165">
                  <c:v>240.22058823529414</c:v>
                </c:pt>
                <c:pt idx="166">
                  <c:v>241.67647058823533</c:v>
                </c:pt>
                <c:pt idx="167">
                  <c:v>243.13235294117646</c:v>
                </c:pt>
                <c:pt idx="168">
                  <c:v>244.58823529411765</c:v>
                </c:pt>
                <c:pt idx="169">
                  <c:v>246.04411764705881</c:v>
                </c:pt>
                <c:pt idx="170">
                  <c:v>247.5</c:v>
                </c:pt>
                <c:pt idx="171">
                  <c:v>248.95588235294119</c:v>
                </c:pt>
                <c:pt idx="172">
                  <c:v>250.41176470588235</c:v>
                </c:pt>
                <c:pt idx="173">
                  <c:v>251.86764705882354</c:v>
                </c:pt>
                <c:pt idx="174">
                  <c:v>253.32352941176467</c:v>
                </c:pt>
                <c:pt idx="175">
                  <c:v>254.77941176470586</c:v>
                </c:pt>
                <c:pt idx="176">
                  <c:v>256.23529411764707</c:v>
                </c:pt>
                <c:pt idx="177">
                  <c:v>257.69117647058823</c:v>
                </c:pt>
                <c:pt idx="178">
                  <c:v>259.14705882352945</c:v>
                </c:pt>
                <c:pt idx="179">
                  <c:v>260.60294117647061</c:v>
                </c:pt>
                <c:pt idx="180">
                  <c:v>262.05882352941177</c:v>
                </c:pt>
                <c:pt idx="181">
                  <c:v>263.51470588235293</c:v>
                </c:pt>
                <c:pt idx="182">
                  <c:v>264.97058823529409</c:v>
                </c:pt>
                <c:pt idx="183">
                  <c:v>266.4264705882353</c:v>
                </c:pt>
                <c:pt idx="184">
                  <c:v>267.88235294117646</c:v>
                </c:pt>
                <c:pt idx="185">
                  <c:v>269.33823529411762</c:v>
                </c:pt>
                <c:pt idx="186">
                  <c:v>270.79411764705878</c:v>
                </c:pt>
                <c:pt idx="187">
                  <c:v>272.25</c:v>
                </c:pt>
                <c:pt idx="188">
                  <c:v>273.70588235294116</c:v>
                </c:pt>
                <c:pt idx="189">
                  <c:v>275.16176470588238</c:v>
                </c:pt>
                <c:pt idx="190">
                  <c:v>276.61764705882354</c:v>
                </c:pt>
                <c:pt idx="191">
                  <c:v>278.0735294117647</c:v>
                </c:pt>
                <c:pt idx="192">
                  <c:v>279.52941176470586</c:v>
                </c:pt>
                <c:pt idx="193">
                  <c:v>280.98529411764707</c:v>
                </c:pt>
                <c:pt idx="194">
                  <c:v>282.44117647058823</c:v>
                </c:pt>
                <c:pt idx="195">
                  <c:v>283.89705882352939</c:v>
                </c:pt>
                <c:pt idx="196">
                  <c:v>285.35294117647055</c:v>
                </c:pt>
                <c:pt idx="197">
                  <c:v>286.80882352941177</c:v>
                </c:pt>
                <c:pt idx="198">
                  <c:v>288.26470588235293</c:v>
                </c:pt>
                <c:pt idx="199">
                  <c:v>289.72058823529409</c:v>
                </c:pt>
                <c:pt idx="200">
                  <c:v>291.1764705882353</c:v>
                </c:pt>
                <c:pt idx="201">
                  <c:v>292.63235294117646</c:v>
                </c:pt>
                <c:pt idx="202">
                  <c:v>294.08823529411768</c:v>
                </c:pt>
                <c:pt idx="203">
                  <c:v>295.54411764705884</c:v>
                </c:pt>
                <c:pt idx="204">
                  <c:v>297</c:v>
                </c:pt>
                <c:pt idx="205">
                  <c:v>298.45588235294116</c:v>
                </c:pt>
                <c:pt idx="206">
                  <c:v>299.91176470588232</c:v>
                </c:pt>
                <c:pt idx="207">
                  <c:v>301.36764705882354</c:v>
                </c:pt>
                <c:pt idx="208">
                  <c:v>302.8235294117647</c:v>
                </c:pt>
                <c:pt idx="209">
                  <c:v>304.27941176470586</c:v>
                </c:pt>
                <c:pt idx="210">
                  <c:v>305.73529411764707</c:v>
                </c:pt>
                <c:pt idx="211">
                  <c:v>307.19117647058823</c:v>
                </c:pt>
                <c:pt idx="212">
                  <c:v>308.64705882352945</c:v>
                </c:pt>
                <c:pt idx="213">
                  <c:v>310.10294117647055</c:v>
                </c:pt>
                <c:pt idx="214">
                  <c:v>311.55882352941177</c:v>
                </c:pt>
                <c:pt idx="215">
                  <c:v>313.01470588235293</c:v>
                </c:pt>
                <c:pt idx="216">
                  <c:v>314.47058823529409</c:v>
                </c:pt>
                <c:pt idx="217">
                  <c:v>315.9264705882353</c:v>
                </c:pt>
                <c:pt idx="218">
                  <c:v>317.38235294117646</c:v>
                </c:pt>
                <c:pt idx="219">
                  <c:v>318.83823529411762</c:v>
                </c:pt>
                <c:pt idx="220">
                  <c:v>320.29411764705884</c:v>
                </c:pt>
                <c:pt idx="221">
                  <c:v>321.74999999999994</c:v>
                </c:pt>
                <c:pt idx="222">
                  <c:v>323.20588235294122</c:v>
                </c:pt>
                <c:pt idx="223">
                  <c:v>324.66176470588232</c:v>
                </c:pt>
                <c:pt idx="224">
                  <c:v>326.11764705882354</c:v>
                </c:pt>
                <c:pt idx="225">
                  <c:v>327.5735294117647</c:v>
                </c:pt>
                <c:pt idx="226">
                  <c:v>329.02941176470586</c:v>
                </c:pt>
                <c:pt idx="227">
                  <c:v>330.48529411764707</c:v>
                </c:pt>
                <c:pt idx="228">
                  <c:v>331.94117647058823</c:v>
                </c:pt>
                <c:pt idx="229">
                  <c:v>333.39705882352939</c:v>
                </c:pt>
                <c:pt idx="230">
                  <c:v>334.85294117647061</c:v>
                </c:pt>
                <c:pt idx="231">
                  <c:v>336.30882352941171</c:v>
                </c:pt>
                <c:pt idx="232">
                  <c:v>337.76470588235293</c:v>
                </c:pt>
                <c:pt idx="233">
                  <c:v>339.22058823529414</c:v>
                </c:pt>
                <c:pt idx="234">
                  <c:v>340.6764705882353</c:v>
                </c:pt>
                <c:pt idx="235">
                  <c:v>342.13235294117652</c:v>
                </c:pt>
                <c:pt idx="236">
                  <c:v>343.58823529411762</c:v>
                </c:pt>
                <c:pt idx="237">
                  <c:v>345.04411764705884</c:v>
                </c:pt>
                <c:pt idx="238">
                  <c:v>346.5</c:v>
                </c:pt>
                <c:pt idx="239">
                  <c:v>347.95588235294116</c:v>
                </c:pt>
                <c:pt idx="240">
                  <c:v>349.41176470588232</c:v>
                </c:pt>
                <c:pt idx="241">
                  <c:v>350.86764705882354</c:v>
                </c:pt>
                <c:pt idx="242">
                  <c:v>352.3235294117647</c:v>
                </c:pt>
                <c:pt idx="243">
                  <c:v>353.77941176470586</c:v>
                </c:pt>
                <c:pt idx="244">
                  <c:v>355.23529411764702</c:v>
                </c:pt>
                <c:pt idx="245">
                  <c:v>356.69117647058823</c:v>
                </c:pt>
                <c:pt idx="246">
                  <c:v>358.14705882352939</c:v>
                </c:pt>
                <c:pt idx="247">
                  <c:v>359.60294117647055</c:v>
                </c:pt>
                <c:pt idx="248">
                  <c:v>361.05882352941177</c:v>
                </c:pt>
                <c:pt idx="249">
                  <c:v>362.51470588235293</c:v>
                </c:pt>
                <c:pt idx="250">
                  <c:v>363.97058823529409</c:v>
                </c:pt>
                <c:pt idx="251">
                  <c:v>365.4264705882353</c:v>
                </c:pt>
                <c:pt idx="252">
                  <c:v>366.88235294117646</c:v>
                </c:pt>
                <c:pt idx="253">
                  <c:v>368.33823529411762</c:v>
                </c:pt>
                <c:pt idx="254">
                  <c:v>369.79411764705878</c:v>
                </c:pt>
                <c:pt idx="255">
                  <c:v>371.25</c:v>
                </c:pt>
                <c:pt idx="256">
                  <c:v>372.70588235294116</c:v>
                </c:pt>
                <c:pt idx="257">
                  <c:v>374.16176470588232</c:v>
                </c:pt>
                <c:pt idx="258">
                  <c:v>375.61764705882359</c:v>
                </c:pt>
                <c:pt idx="259">
                  <c:v>377.0735294117647</c:v>
                </c:pt>
                <c:pt idx="260">
                  <c:v>378.5294117647058</c:v>
                </c:pt>
                <c:pt idx="261">
                  <c:v>379.98529411764702</c:v>
                </c:pt>
                <c:pt idx="262">
                  <c:v>381.44117647058818</c:v>
                </c:pt>
                <c:pt idx="263">
                  <c:v>382.89705882352939</c:v>
                </c:pt>
                <c:pt idx="264">
                  <c:v>384.35294117647061</c:v>
                </c:pt>
                <c:pt idx="265">
                  <c:v>385.80882352941177</c:v>
                </c:pt>
                <c:pt idx="266">
                  <c:v>387.26470588235298</c:v>
                </c:pt>
                <c:pt idx="267">
                  <c:v>388.72058823529409</c:v>
                </c:pt>
                <c:pt idx="268">
                  <c:v>390.17647058823536</c:v>
                </c:pt>
                <c:pt idx="269">
                  <c:v>391.63235294117646</c:v>
                </c:pt>
                <c:pt idx="270">
                  <c:v>393.08823529411762</c:v>
                </c:pt>
                <c:pt idx="271">
                  <c:v>394.54411764705873</c:v>
                </c:pt>
                <c:pt idx="272">
                  <c:v>396</c:v>
                </c:pt>
                <c:pt idx="273">
                  <c:v>397.4558823529411</c:v>
                </c:pt>
                <c:pt idx="274">
                  <c:v>398.91176470588232</c:v>
                </c:pt>
                <c:pt idx="275">
                  <c:v>400.36764705882359</c:v>
                </c:pt>
                <c:pt idx="276">
                  <c:v>401.8235294117647</c:v>
                </c:pt>
                <c:pt idx="277">
                  <c:v>403.27941176470586</c:v>
                </c:pt>
                <c:pt idx="278">
                  <c:v>404.73529411764707</c:v>
                </c:pt>
                <c:pt idx="279">
                  <c:v>406.19117647058823</c:v>
                </c:pt>
                <c:pt idx="280">
                  <c:v>407.64705882352939</c:v>
                </c:pt>
              </c:numCache>
            </c:numRef>
          </c:xVal>
          <c:yVal>
            <c:numRef>
              <c:f>'[1]Plot #18'!$F$8:$F$289</c:f>
              <c:numCache>
                <c:formatCode>General</c:formatCode>
                <c:ptCount val="282"/>
                <c:pt idx="0">
                  <c:v>0.19414455056380309</c:v>
                </c:pt>
                <c:pt idx="1">
                  <c:v>0.19420272121565743</c:v>
                </c:pt>
                <c:pt idx="2">
                  <c:v>0.19420272121565743</c:v>
                </c:pt>
                <c:pt idx="3">
                  <c:v>0.19417363153303074</c:v>
                </c:pt>
                <c:pt idx="4">
                  <c:v>0.19423181961559982</c:v>
                </c:pt>
                <c:pt idx="5">
                  <c:v>0.19423181961559982</c:v>
                </c:pt>
                <c:pt idx="6">
                  <c:v>0.1942900425831105</c:v>
                </c:pt>
                <c:pt idx="7">
                  <c:v>0.19417363153303074</c:v>
                </c:pt>
                <c:pt idx="8">
                  <c:v>0.19420272121565743</c:v>
                </c:pt>
                <c:pt idx="9">
                  <c:v>0.19420272121565743</c:v>
                </c:pt>
                <c:pt idx="10">
                  <c:v>0.19420272121565743</c:v>
                </c:pt>
                <c:pt idx="11">
                  <c:v>0.19417363153303074</c:v>
                </c:pt>
                <c:pt idx="12">
                  <c:v>0.19423181961559982</c:v>
                </c:pt>
                <c:pt idx="13">
                  <c:v>0.19423181961559982</c:v>
                </c:pt>
                <c:pt idx="14">
                  <c:v>0.19431916715852393</c:v>
                </c:pt>
                <c:pt idx="15">
                  <c:v>0.19423181961559982</c:v>
                </c:pt>
                <c:pt idx="16">
                  <c:v>0.19426092673677706</c:v>
                </c:pt>
                <c:pt idx="17">
                  <c:v>0.19437744251229769</c:v>
                </c:pt>
                <c:pt idx="18">
                  <c:v>0.19431916715852393</c:v>
                </c:pt>
                <c:pt idx="19">
                  <c:v>0.1942900425831105</c:v>
                </c:pt>
                <c:pt idx="20">
                  <c:v>0.1942900425831105</c:v>
                </c:pt>
                <c:pt idx="21">
                  <c:v>0.1942900425831105</c:v>
                </c:pt>
                <c:pt idx="22">
                  <c:v>0.1942900425831105</c:v>
                </c:pt>
                <c:pt idx="23">
                  <c:v>0.19431916715852393</c:v>
                </c:pt>
                <c:pt idx="24">
                  <c:v>0.1942900425831105</c:v>
                </c:pt>
                <c:pt idx="25">
                  <c:v>0.85171035749968027</c:v>
                </c:pt>
                <c:pt idx="26">
                  <c:v>0.54858364964642969</c:v>
                </c:pt>
                <c:pt idx="27">
                  <c:v>0.35740368461938604</c:v>
                </c:pt>
                <c:pt idx="28">
                  <c:v>0.25244462787040178</c:v>
                </c:pt>
                <c:pt idx="29">
                  <c:v>0.20972385764674215</c:v>
                </c:pt>
                <c:pt idx="30">
                  <c:v>0.193478084196196</c:v>
                </c:pt>
                <c:pt idx="31">
                  <c:v>0.1942900425831105</c:v>
                </c:pt>
                <c:pt idx="32">
                  <c:v>0.19426092673677706</c:v>
                </c:pt>
                <c:pt idx="33">
                  <c:v>0.19423181961559982</c:v>
                </c:pt>
                <c:pt idx="34">
                  <c:v>0.19423181961559982</c:v>
                </c:pt>
                <c:pt idx="35">
                  <c:v>0.1942900425831105</c:v>
                </c:pt>
                <c:pt idx="36">
                  <c:v>0.19423181961559982</c:v>
                </c:pt>
                <c:pt idx="37">
                  <c:v>0.19420272121565743</c:v>
                </c:pt>
                <c:pt idx="38">
                  <c:v>0.1942900425831105</c:v>
                </c:pt>
                <c:pt idx="39">
                  <c:v>0.1942900425831105</c:v>
                </c:pt>
                <c:pt idx="40">
                  <c:v>0.1942900425831105</c:v>
                </c:pt>
                <c:pt idx="41">
                  <c:v>0.1942900425831105</c:v>
                </c:pt>
                <c:pt idx="42">
                  <c:v>0.19423181961559982</c:v>
                </c:pt>
                <c:pt idx="43">
                  <c:v>0.19426092673677706</c:v>
                </c:pt>
                <c:pt idx="44">
                  <c:v>0.19423181961559982</c:v>
                </c:pt>
                <c:pt idx="45">
                  <c:v>0.19431916715852393</c:v>
                </c:pt>
                <c:pt idx="46">
                  <c:v>0.19426092673677706</c:v>
                </c:pt>
                <c:pt idx="47">
                  <c:v>0.19437744251229769</c:v>
                </c:pt>
                <c:pt idx="48">
                  <c:v>0.19423181961559982</c:v>
                </c:pt>
                <c:pt idx="49">
                  <c:v>0.1942900425831105</c:v>
                </c:pt>
                <c:pt idx="50">
                  <c:v>0.19431916715852393</c:v>
                </c:pt>
                <c:pt idx="51">
                  <c:v>0.19431916715852393</c:v>
                </c:pt>
                <c:pt idx="52">
                  <c:v>0.19426092673677706</c:v>
                </c:pt>
                <c:pt idx="53">
                  <c:v>0.1942900425831105</c:v>
                </c:pt>
                <c:pt idx="54">
                  <c:v>0.19426092673677706</c:v>
                </c:pt>
                <c:pt idx="55">
                  <c:v>0.19437744251229769</c:v>
                </c:pt>
                <c:pt idx="56">
                  <c:v>0.19423181961559982</c:v>
                </c:pt>
                <c:pt idx="57">
                  <c:v>0.19431916715852393</c:v>
                </c:pt>
                <c:pt idx="58">
                  <c:v>0.1942900425831105</c:v>
                </c:pt>
                <c:pt idx="59">
                  <c:v>0.19434830046694351</c:v>
                </c:pt>
                <c:pt idx="60">
                  <c:v>0.19431916715852393</c:v>
                </c:pt>
                <c:pt idx="61">
                  <c:v>0.19437744251229769</c:v>
                </c:pt>
                <c:pt idx="62">
                  <c:v>0.19431916715852393</c:v>
                </c:pt>
                <c:pt idx="63">
                  <c:v>0.19431916715852393</c:v>
                </c:pt>
                <c:pt idx="64">
                  <c:v>0.19434830046694351</c:v>
                </c:pt>
                <c:pt idx="65">
                  <c:v>0.19440659329851731</c:v>
                </c:pt>
                <c:pt idx="66">
                  <c:v>0.19434830046694351</c:v>
                </c:pt>
                <c:pt idx="67">
                  <c:v>0.19431916715852393</c:v>
                </c:pt>
                <c:pt idx="68">
                  <c:v>0.1942900425831105</c:v>
                </c:pt>
                <c:pt idx="69">
                  <c:v>0.19434830046694351</c:v>
                </c:pt>
                <c:pt idx="70">
                  <c:v>0.19426092673677706</c:v>
                </c:pt>
                <c:pt idx="71">
                  <c:v>0.1942900425831105</c:v>
                </c:pt>
                <c:pt idx="72">
                  <c:v>0.19431916715852393</c:v>
                </c:pt>
                <c:pt idx="73">
                  <c:v>0.19437744251229769</c:v>
                </c:pt>
                <c:pt idx="74">
                  <c:v>0.19434830046694351</c:v>
                </c:pt>
                <c:pt idx="75">
                  <c:v>0.19431916715852393</c:v>
                </c:pt>
                <c:pt idx="76">
                  <c:v>0.19431916715852393</c:v>
                </c:pt>
                <c:pt idx="77">
                  <c:v>0.19434830046694351</c:v>
                </c:pt>
                <c:pt idx="78">
                  <c:v>0.19440659329851731</c:v>
                </c:pt>
                <c:pt idx="79">
                  <c:v>0.19434830046694351</c:v>
                </c:pt>
                <c:pt idx="80">
                  <c:v>0.19431916715852393</c:v>
                </c:pt>
                <c:pt idx="81">
                  <c:v>0.1942900425831105</c:v>
                </c:pt>
                <c:pt idx="82">
                  <c:v>0.19434830046694351</c:v>
                </c:pt>
                <c:pt idx="83">
                  <c:v>0.19426092673677706</c:v>
                </c:pt>
                <c:pt idx="84">
                  <c:v>0.1942900425831105</c:v>
                </c:pt>
                <c:pt idx="85">
                  <c:v>0.19431916715852393</c:v>
                </c:pt>
                <c:pt idx="86">
                  <c:v>0.19437744251229769</c:v>
                </c:pt>
                <c:pt idx="87">
                  <c:v>0.19431916715852393</c:v>
                </c:pt>
                <c:pt idx="88">
                  <c:v>0.19431916715852393</c:v>
                </c:pt>
                <c:pt idx="89">
                  <c:v>0.19434830046694351</c:v>
                </c:pt>
                <c:pt idx="90">
                  <c:v>0.19440659329851731</c:v>
                </c:pt>
                <c:pt idx="91">
                  <c:v>0.19434830046694351</c:v>
                </c:pt>
                <c:pt idx="92">
                  <c:v>0.19431916715852393</c:v>
                </c:pt>
                <c:pt idx="93">
                  <c:v>0.1942900425831105</c:v>
                </c:pt>
                <c:pt idx="94">
                  <c:v>0.19434830046694351</c:v>
                </c:pt>
                <c:pt idx="95">
                  <c:v>0.19426092673677706</c:v>
                </c:pt>
                <c:pt idx="96">
                  <c:v>0.1942900425831105</c:v>
                </c:pt>
                <c:pt idx="97">
                  <c:v>0.19431916715852393</c:v>
                </c:pt>
                <c:pt idx="98">
                  <c:v>0.19437744251229769</c:v>
                </c:pt>
                <c:pt idx="99">
                  <c:v>0.19431916715852393</c:v>
                </c:pt>
                <c:pt idx="100">
                  <c:v>0.19431916715852393</c:v>
                </c:pt>
                <c:pt idx="101">
                  <c:v>0.19434830046694351</c:v>
                </c:pt>
                <c:pt idx="102">
                  <c:v>0.19440659329851731</c:v>
                </c:pt>
                <c:pt idx="103">
                  <c:v>0.19434830046694351</c:v>
                </c:pt>
                <c:pt idx="104">
                  <c:v>0.19431916715852393</c:v>
                </c:pt>
                <c:pt idx="105">
                  <c:v>0.1942900425831105</c:v>
                </c:pt>
                <c:pt idx="106">
                  <c:v>0.19434830046694351</c:v>
                </c:pt>
                <c:pt idx="107">
                  <c:v>0.19426092673677706</c:v>
                </c:pt>
                <c:pt idx="108">
                  <c:v>0.1942900425831105</c:v>
                </c:pt>
                <c:pt idx="109">
                  <c:v>0.19431916715852393</c:v>
                </c:pt>
                <c:pt idx="110">
                  <c:v>0.19437744251229769</c:v>
                </c:pt>
                <c:pt idx="111">
                  <c:v>0.19434830046694351</c:v>
                </c:pt>
                <c:pt idx="112">
                  <c:v>0.19437744251229769</c:v>
                </c:pt>
                <c:pt idx="113">
                  <c:v>0.19434830046694351</c:v>
                </c:pt>
                <c:pt idx="114">
                  <c:v>2.197124006973751</c:v>
                </c:pt>
                <c:pt idx="115">
                  <c:v>32.407579102862833</c:v>
                </c:pt>
                <c:pt idx="116">
                  <c:v>18.787002378471204</c:v>
                </c:pt>
                <c:pt idx="117">
                  <c:v>11.079514223200968</c:v>
                </c:pt>
                <c:pt idx="118">
                  <c:v>8.2567080516847984</c:v>
                </c:pt>
                <c:pt idx="119">
                  <c:v>6.2322267505505442</c:v>
                </c:pt>
                <c:pt idx="120">
                  <c:v>5.1237279214012386</c:v>
                </c:pt>
                <c:pt idx="121">
                  <c:v>4.1283540258423992</c:v>
                </c:pt>
                <c:pt idx="122">
                  <c:v>3.4476147981768968</c:v>
                </c:pt>
                <c:pt idx="123">
                  <c:v>2.9731723947580577</c:v>
                </c:pt>
                <c:pt idx="124">
                  <c:v>2.5669369586426005</c:v>
                </c:pt>
                <c:pt idx="125">
                  <c:v>2.2822238804832979</c:v>
                </c:pt>
                <c:pt idx="126">
                  <c:v>2.0608953324555062</c:v>
                </c:pt>
                <c:pt idx="127">
                  <c:v>1.8130114183419765</c:v>
                </c:pt>
                <c:pt idx="128">
                  <c:v>1.6003742766845843</c:v>
                </c:pt>
                <c:pt idx="129">
                  <c:v>1.4182747966241938</c:v>
                </c:pt>
                <c:pt idx="130">
                  <c:v>1.2708854550142286</c:v>
                </c:pt>
                <c:pt idx="131">
                  <c:v>1.141111940241649</c:v>
                </c:pt>
                <c:pt idx="132">
                  <c:v>1.0223211073458307</c:v>
                </c:pt>
                <c:pt idx="133">
                  <c:v>0.91871237711871956</c:v>
                </c:pt>
                <c:pt idx="134">
                  <c:v>0.82672395670568444</c:v>
                </c:pt>
                <c:pt idx="135">
                  <c:v>0.74116818988822941</c:v>
                </c:pt>
                <c:pt idx="136">
                  <c:v>0.66750935330304495</c:v>
                </c:pt>
                <c:pt idx="137">
                  <c:v>0.59737473000668817</c:v>
                </c:pt>
                <c:pt idx="138">
                  <c:v>0.54284052098597702</c:v>
                </c:pt>
                <c:pt idx="139">
                  <c:v>0.49009571422098802</c:v>
                </c:pt>
                <c:pt idx="140">
                  <c:v>0.4424242880936905</c:v>
                </c:pt>
                <c:pt idx="141">
                  <c:v>0.4008358577966955</c:v>
                </c:pt>
                <c:pt idx="142">
                  <c:v>0.36413010227935766</c:v>
                </c:pt>
                <c:pt idx="143">
                  <c:v>0.3296803570993167</c:v>
                </c:pt>
                <c:pt idx="144">
                  <c:v>0.29834365111956579</c:v>
                </c:pt>
                <c:pt idx="145">
                  <c:v>0.26938968497807841</c:v>
                </c:pt>
                <c:pt idx="146">
                  <c:v>0.24366600829220172</c:v>
                </c:pt>
                <c:pt idx="147">
                  <c:v>0.22016018412270946</c:v>
                </c:pt>
                <c:pt idx="148">
                  <c:v>0.19992337509477379</c:v>
                </c:pt>
                <c:pt idx="149">
                  <c:v>0.19423181961559982</c:v>
                </c:pt>
                <c:pt idx="150">
                  <c:v>0.19431916715852393</c:v>
                </c:pt>
                <c:pt idx="151">
                  <c:v>0.19431916715852393</c:v>
                </c:pt>
                <c:pt idx="152">
                  <c:v>0.19431916715852393</c:v>
                </c:pt>
                <c:pt idx="153">
                  <c:v>0.1942900425831105</c:v>
                </c:pt>
                <c:pt idx="154">
                  <c:v>0.19434830046694351</c:v>
                </c:pt>
                <c:pt idx="155">
                  <c:v>0.19440659329851731</c:v>
                </c:pt>
                <c:pt idx="156">
                  <c:v>0.19434830046694351</c:v>
                </c:pt>
                <c:pt idx="157">
                  <c:v>0.19434830046694351</c:v>
                </c:pt>
                <c:pt idx="158">
                  <c:v>0.19431916715852393</c:v>
                </c:pt>
                <c:pt idx="159">
                  <c:v>0.19431916715852393</c:v>
                </c:pt>
                <c:pt idx="160">
                  <c:v>0.19431916715852393</c:v>
                </c:pt>
                <c:pt idx="161">
                  <c:v>0.19440659329851731</c:v>
                </c:pt>
                <c:pt idx="162">
                  <c:v>0.19437744251229769</c:v>
                </c:pt>
                <c:pt idx="163">
                  <c:v>0.19437744251229769</c:v>
                </c:pt>
                <c:pt idx="164">
                  <c:v>0.1944649211092879</c:v>
                </c:pt>
                <c:pt idx="165">
                  <c:v>0.19434830046694351</c:v>
                </c:pt>
                <c:pt idx="166">
                  <c:v>0.19437744251229769</c:v>
                </c:pt>
                <c:pt idx="167">
                  <c:v>0.19434830046694351</c:v>
                </c:pt>
                <c:pt idx="168">
                  <c:v>0.19443575282953549</c:v>
                </c:pt>
                <c:pt idx="169">
                  <c:v>0.19437744251229769</c:v>
                </c:pt>
                <c:pt idx="170">
                  <c:v>0.19440659329851731</c:v>
                </c:pt>
                <c:pt idx="171">
                  <c:v>0.19440659329851731</c:v>
                </c:pt>
                <c:pt idx="172">
                  <c:v>0.1942900425831105</c:v>
                </c:pt>
                <c:pt idx="173">
                  <c:v>0.19440659329851731</c:v>
                </c:pt>
                <c:pt idx="174">
                  <c:v>0.19434830046694351</c:v>
                </c:pt>
                <c:pt idx="175">
                  <c:v>0.19437744251229769</c:v>
                </c:pt>
                <c:pt idx="176">
                  <c:v>0.19437744251229769</c:v>
                </c:pt>
                <c:pt idx="177">
                  <c:v>0.19440659329851731</c:v>
                </c:pt>
                <c:pt idx="178">
                  <c:v>0.19437744251229769</c:v>
                </c:pt>
                <c:pt idx="179">
                  <c:v>0.19440659329851731</c:v>
                </c:pt>
                <c:pt idx="180">
                  <c:v>0.19440659329851731</c:v>
                </c:pt>
                <c:pt idx="181">
                  <c:v>0.19434830046694351</c:v>
                </c:pt>
                <c:pt idx="182">
                  <c:v>0.19431916715852393</c:v>
                </c:pt>
                <c:pt idx="183">
                  <c:v>0.19440659329851731</c:v>
                </c:pt>
                <c:pt idx="184">
                  <c:v>0.19434830046694351</c:v>
                </c:pt>
                <c:pt idx="185">
                  <c:v>0.19434830046694351</c:v>
                </c:pt>
                <c:pt idx="186">
                  <c:v>0.19426092673677706</c:v>
                </c:pt>
                <c:pt idx="187">
                  <c:v>0.19431916715852393</c:v>
                </c:pt>
                <c:pt idx="188">
                  <c:v>0.19411547830406009</c:v>
                </c:pt>
                <c:pt idx="189">
                  <c:v>0.2673892665252709</c:v>
                </c:pt>
                <c:pt idx="190">
                  <c:v>0.3427559926267883</c:v>
                </c:pt>
                <c:pt idx="191">
                  <c:v>0.33487552676685955</c:v>
                </c:pt>
                <c:pt idx="192">
                  <c:v>0.29813780223424868</c:v>
                </c:pt>
                <c:pt idx="193">
                  <c:v>0.26816366655244378</c:v>
                </c:pt>
                <c:pt idx="194">
                  <c:v>0.24861970926630481</c:v>
                </c:pt>
                <c:pt idx="195">
                  <c:v>0.23098773416153121</c:v>
                </c:pt>
                <c:pt idx="196">
                  <c:v>0.58182368227760906</c:v>
                </c:pt>
                <c:pt idx="197">
                  <c:v>1.371749380015358</c:v>
                </c:pt>
                <c:pt idx="198">
                  <c:v>1.0784552114097448</c:v>
                </c:pt>
                <c:pt idx="199">
                  <c:v>0.78516242526621027</c:v>
                </c:pt>
                <c:pt idx="200">
                  <c:v>0.61348942930170991</c:v>
                </c:pt>
                <c:pt idx="201">
                  <c:v>0.49647765764630913</c:v>
                </c:pt>
                <c:pt idx="202">
                  <c:v>2.3148270787759166</c:v>
                </c:pt>
                <c:pt idx="203">
                  <c:v>9.7466403316880683</c:v>
                </c:pt>
                <c:pt idx="204">
                  <c:v>4.5968197309025296</c:v>
                </c:pt>
                <c:pt idx="205">
                  <c:v>4.4091944357636512</c:v>
                </c:pt>
                <c:pt idx="206">
                  <c:v>10.370425312916106</c:v>
                </c:pt>
                <c:pt idx="207">
                  <c:v>4.7658204563033575</c:v>
                </c:pt>
                <c:pt idx="208">
                  <c:v>5.5397571116004842</c:v>
                </c:pt>
                <c:pt idx="209">
                  <c:v>2.8427700967423535</c:v>
                </c:pt>
                <c:pt idx="210">
                  <c:v>1.8206505113967884</c:v>
                </c:pt>
                <c:pt idx="211">
                  <c:v>44.700109107397012</c:v>
                </c:pt>
                <c:pt idx="212">
                  <c:v>44.700109107397012</c:v>
                </c:pt>
                <c:pt idx="213">
                  <c:v>10.53905011475214</c:v>
                </c:pt>
                <c:pt idx="214">
                  <c:v>51.852126564580523</c:v>
                </c:pt>
                <c:pt idx="215">
                  <c:v>15.073292605982713</c:v>
                </c:pt>
                <c:pt idx="216">
                  <c:v>8.9400218214794016</c:v>
                </c:pt>
                <c:pt idx="217">
                  <c:v>2.7580918385415174</c:v>
                </c:pt>
                <c:pt idx="218">
                  <c:v>1.6661994397358784</c:v>
                </c:pt>
                <c:pt idx="219">
                  <c:v>1.120400314705716</c:v>
                </c:pt>
                <c:pt idx="220">
                  <c:v>0.80266449790372341</c:v>
                </c:pt>
                <c:pt idx="221">
                  <c:v>72.01684245080628</c:v>
                </c:pt>
                <c:pt idx="222">
                  <c:v>64.815158205725666</c:v>
                </c:pt>
                <c:pt idx="223">
                  <c:v>76.25312730085372</c:v>
                </c:pt>
                <c:pt idx="224">
                  <c:v>76.25312730085372</c:v>
                </c:pt>
                <c:pt idx="225">
                  <c:v>64.815158205725666</c:v>
                </c:pt>
                <c:pt idx="226">
                  <c:v>5.6361007135413619</c:v>
                </c:pt>
                <c:pt idx="227">
                  <c:v>1.9670761215698225</c:v>
                </c:pt>
                <c:pt idx="228">
                  <c:v>1.1213695191302018</c:v>
                </c:pt>
                <c:pt idx="229">
                  <c:v>0.77160902625863881</c:v>
                </c:pt>
                <c:pt idx="230">
                  <c:v>0.57511231770830229</c:v>
                </c:pt>
                <c:pt idx="231">
                  <c:v>33.2385426696029</c:v>
                </c:pt>
                <c:pt idx="232">
                  <c:v>64.815158205725666</c:v>
                </c:pt>
                <c:pt idx="233">
                  <c:v>72.01684245080628</c:v>
                </c:pt>
                <c:pt idx="234">
                  <c:v>81.018947757157079</c:v>
                </c:pt>
                <c:pt idx="235">
                  <c:v>81.018947757157079</c:v>
                </c:pt>
                <c:pt idx="236">
                  <c:v>72.01684245080628</c:v>
                </c:pt>
                <c:pt idx="237">
                  <c:v>68.226482321816491</c:v>
                </c:pt>
                <c:pt idx="238">
                  <c:v>72.01684245080628</c:v>
                </c:pt>
                <c:pt idx="239">
                  <c:v>76.25312730085372</c:v>
                </c:pt>
                <c:pt idx="240">
                  <c:v>72.01684245080628</c:v>
                </c:pt>
                <c:pt idx="241">
                  <c:v>81.018947757157079</c:v>
                </c:pt>
                <c:pt idx="242">
                  <c:v>61.728722100691101</c:v>
                </c:pt>
                <c:pt idx="243">
                  <c:v>117.84574219222847</c:v>
                </c:pt>
                <c:pt idx="244">
                  <c:v>92.593083151036666</c:v>
                </c:pt>
                <c:pt idx="245">
                  <c:v>81.018947757157079</c:v>
                </c:pt>
                <c:pt idx="246">
                  <c:v>99.715628008808707</c:v>
                </c:pt>
                <c:pt idx="247">
                  <c:v>76.25312730085372</c:v>
                </c:pt>
                <c:pt idx="248">
                  <c:v>86.420210940967564</c:v>
                </c:pt>
                <c:pt idx="249">
                  <c:v>92.593083151036666</c:v>
                </c:pt>
                <c:pt idx="250">
                  <c:v>108.02526367620943</c:v>
                </c:pt>
                <c:pt idx="251">
                  <c:v>144.03368490161256</c:v>
                </c:pt>
                <c:pt idx="252">
                  <c:v>144.03368490161256</c:v>
                </c:pt>
                <c:pt idx="253">
                  <c:v>216.05052735241887</c:v>
                </c:pt>
                <c:pt idx="254">
                  <c:v>144.03368490161256</c:v>
                </c:pt>
                <c:pt idx="255">
                  <c:v>185.18616630207333</c:v>
                </c:pt>
                <c:pt idx="256">
                  <c:v>117.84574219222847</c:v>
                </c:pt>
                <c:pt idx="257">
                  <c:v>144.03368490161256</c:v>
                </c:pt>
                <c:pt idx="258">
                  <c:v>144.03368490161256</c:v>
                </c:pt>
                <c:pt idx="259">
                  <c:v>162.03789551431416</c:v>
                </c:pt>
                <c:pt idx="260">
                  <c:v>259.26063282290266</c:v>
                </c:pt>
                <c:pt idx="261">
                  <c:v>162.03789551431416</c:v>
                </c:pt>
                <c:pt idx="262">
                  <c:v>144.03368490161256</c:v>
                </c:pt>
                <c:pt idx="263">
                  <c:v>129.63031641145133</c:v>
                </c:pt>
                <c:pt idx="264">
                  <c:v>144.03368490161256</c:v>
                </c:pt>
                <c:pt idx="265">
                  <c:v>144.03368490161256</c:v>
                </c:pt>
                <c:pt idx="266">
                  <c:v>92.593083151036666</c:v>
                </c:pt>
                <c:pt idx="267">
                  <c:v>129.63031641145133</c:v>
                </c:pt>
                <c:pt idx="268">
                  <c:v>162.03789551431416</c:v>
                </c:pt>
                <c:pt idx="269">
                  <c:v>117.84574219222847</c:v>
                </c:pt>
                <c:pt idx="270">
                  <c:v>92.593083151036666</c:v>
                </c:pt>
                <c:pt idx="271">
                  <c:v>99.715628008808707</c:v>
                </c:pt>
                <c:pt idx="272">
                  <c:v>108.02526367620943</c:v>
                </c:pt>
                <c:pt idx="273">
                  <c:v>162.03789551431416</c:v>
                </c:pt>
                <c:pt idx="274">
                  <c:v>117.84574219222847</c:v>
                </c:pt>
                <c:pt idx="275">
                  <c:v>144.03368490161256</c:v>
                </c:pt>
                <c:pt idx="276">
                  <c:v>129.63031641145133</c:v>
                </c:pt>
                <c:pt idx="277">
                  <c:v>108.02526367620943</c:v>
                </c:pt>
                <c:pt idx="278">
                  <c:v>117.84574219222847</c:v>
                </c:pt>
                <c:pt idx="279">
                  <c:v>129.63031641145133</c:v>
                </c:pt>
                <c:pt idx="280">
                  <c:v>99.715628008808707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FB-EA4B-B81A-EB7131E4C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2"/>
          <c:order val="2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#18'!$I$8:$I$288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1.4558823529411764</c:v>
                </c:pt>
                <c:pt idx="2">
                  <c:v>2.9117647058823528</c:v>
                </c:pt>
                <c:pt idx="3">
                  <c:v>4.367647058823529</c:v>
                </c:pt>
                <c:pt idx="4">
                  <c:v>5.8235294117647056</c:v>
                </c:pt>
                <c:pt idx="5">
                  <c:v>7.2794117647058822</c:v>
                </c:pt>
                <c:pt idx="6">
                  <c:v>8.735294117647058</c:v>
                </c:pt>
                <c:pt idx="7">
                  <c:v>10.191176470588236</c:v>
                </c:pt>
                <c:pt idx="8">
                  <c:v>11.647058823529411</c:v>
                </c:pt>
                <c:pt idx="9">
                  <c:v>13.102941176470591</c:v>
                </c:pt>
                <c:pt idx="10">
                  <c:v>14.558823529411764</c:v>
                </c:pt>
                <c:pt idx="11">
                  <c:v>16.014705882352942</c:v>
                </c:pt>
                <c:pt idx="12">
                  <c:v>17.470588235294116</c:v>
                </c:pt>
                <c:pt idx="13">
                  <c:v>18.926470588235293</c:v>
                </c:pt>
                <c:pt idx="14">
                  <c:v>20.382352941176471</c:v>
                </c:pt>
                <c:pt idx="15">
                  <c:v>21.838235294117645</c:v>
                </c:pt>
                <c:pt idx="16">
                  <c:v>23.294117647058822</c:v>
                </c:pt>
                <c:pt idx="17">
                  <c:v>24.75</c:v>
                </c:pt>
                <c:pt idx="18">
                  <c:v>26.205882352941181</c:v>
                </c:pt>
                <c:pt idx="19">
                  <c:v>27.661764705882348</c:v>
                </c:pt>
                <c:pt idx="20">
                  <c:v>29.117647058823529</c:v>
                </c:pt>
                <c:pt idx="21">
                  <c:v>30.573529411764707</c:v>
                </c:pt>
                <c:pt idx="22">
                  <c:v>32.029411764705884</c:v>
                </c:pt>
                <c:pt idx="23">
                  <c:v>33.485294117647058</c:v>
                </c:pt>
                <c:pt idx="24">
                  <c:v>34.941176470588232</c:v>
                </c:pt>
                <c:pt idx="25">
                  <c:v>36.397058823529413</c:v>
                </c:pt>
                <c:pt idx="26">
                  <c:v>37.852941176470587</c:v>
                </c:pt>
                <c:pt idx="27">
                  <c:v>39.308823529411761</c:v>
                </c:pt>
                <c:pt idx="28">
                  <c:v>40.764705882352942</c:v>
                </c:pt>
                <c:pt idx="29">
                  <c:v>42.220588235294116</c:v>
                </c:pt>
                <c:pt idx="30">
                  <c:v>43.67647058823529</c:v>
                </c:pt>
                <c:pt idx="31">
                  <c:v>45.132352941176471</c:v>
                </c:pt>
                <c:pt idx="32">
                  <c:v>46.588235294117645</c:v>
                </c:pt>
                <c:pt idx="33">
                  <c:v>48.044117647058826</c:v>
                </c:pt>
                <c:pt idx="34">
                  <c:v>49.5</c:v>
                </c:pt>
                <c:pt idx="35">
                  <c:v>50.955882352941174</c:v>
                </c:pt>
                <c:pt idx="36">
                  <c:v>52.411764705882362</c:v>
                </c:pt>
                <c:pt idx="37">
                  <c:v>53.867647058823529</c:v>
                </c:pt>
                <c:pt idx="38">
                  <c:v>55.323529411764696</c:v>
                </c:pt>
                <c:pt idx="39">
                  <c:v>56.779411764705891</c:v>
                </c:pt>
                <c:pt idx="40">
                  <c:v>58.235294117647058</c:v>
                </c:pt>
                <c:pt idx="41">
                  <c:v>59.691176470588225</c:v>
                </c:pt>
                <c:pt idx="42">
                  <c:v>61.147058823529413</c:v>
                </c:pt>
                <c:pt idx="43">
                  <c:v>62.602941176470587</c:v>
                </c:pt>
                <c:pt idx="44">
                  <c:v>64.058823529411768</c:v>
                </c:pt>
                <c:pt idx="45">
                  <c:v>65.514705882352942</c:v>
                </c:pt>
                <c:pt idx="46">
                  <c:v>66.970588235294116</c:v>
                </c:pt>
                <c:pt idx="47">
                  <c:v>68.42647058823529</c:v>
                </c:pt>
                <c:pt idx="48">
                  <c:v>69.882352941176464</c:v>
                </c:pt>
                <c:pt idx="49">
                  <c:v>71.338235294117638</c:v>
                </c:pt>
                <c:pt idx="50">
                  <c:v>72.794117647058826</c:v>
                </c:pt>
                <c:pt idx="51">
                  <c:v>74.25</c:v>
                </c:pt>
                <c:pt idx="52">
                  <c:v>75.705882352941174</c:v>
                </c:pt>
                <c:pt idx="53">
                  <c:v>77.161764705882362</c:v>
                </c:pt>
                <c:pt idx="54">
                  <c:v>78.617647058823522</c:v>
                </c:pt>
                <c:pt idx="55">
                  <c:v>80.07352941176471</c:v>
                </c:pt>
                <c:pt idx="56">
                  <c:v>81.529411764705884</c:v>
                </c:pt>
                <c:pt idx="57">
                  <c:v>82.985294117647058</c:v>
                </c:pt>
                <c:pt idx="58">
                  <c:v>84.441176470588232</c:v>
                </c:pt>
                <c:pt idx="59">
                  <c:v>85.897058823529406</c:v>
                </c:pt>
                <c:pt idx="60">
                  <c:v>87.35294117647058</c:v>
                </c:pt>
                <c:pt idx="61">
                  <c:v>88.808823529411754</c:v>
                </c:pt>
                <c:pt idx="62">
                  <c:v>90.264705882352942</c:v>
                </c:pt>
                <c:pt idx="63">
                  <c:v>91.720588235294116</c:v>
                </c:pt>
                <c:pt idx="64">
                  <c:v>93.17647058823529</c:v>
                </c:pt>
                <c:pt idx="65">
                  <c:v>94.63235294117645</c:v>
                </c:pt>
                <c:pt idx="66">
                  <c:v>96.088235294117652</c:v>
                </c:pt>
                <c:pt idx="67">
                  <c:v>97.54411764705884</c:v>
                </c:pt>
                <c:pt idx="68">
                  <c:v>99</c:v>
                </c:pt>
                <c:pt idx="69">
                  <c:v>100.45588235294117</c:v>
                </c:pt>
                <c:pt idx="70">
                  <c:v>101.91176470588235</c:v>
                </c:pt>
                <c:pt idx="71">
                  <c:v>103.36764705882351</c:v>
                </c:pt>
                <c:pt idx="72">
                  <c:v>104.82352941176472</c:v>
                </c:pt>
                <c:pt idx="73">
                  <c:v>106.27941176470588</c:v>
                </c:pt>
                <c:pt idx="74">
                  <c:v>107.73529411764706</c:v>
                </c:pt>
                <c:pt idx="75">
                  <c:v>109.19117647058823</c:v>
                </c:pt>
                <c:pt idx="76">
                  <c:v>110.64705882352939</c:v>
                </c:pt>
                <c:pt idx="77">
                  <c:v>112.10294117647058</c:v>
                </c:pt>
                <c:pt idx="78">
                  <c:v>113.55882352941178</c:v>
                </c:pt>
                <c:pt idx="79">
                  <c:v>115.01470588235294</c:v>
                </c:pt>
                <c:pt idx="80">
                  <c:v>116.47058823529412</c:v>
                </c:pt>
                <c:pt idx="81">
                  <c:v>117.92647058823528</c:v>
                </c:pt>
                <c:pt idx="82">
                  <c:v>119.38235294117645</c:v>
                </c:pt>
                <c:pt idx="83">
                  <c:v>120.83823529411767</c:v>
                </c:pt>
                <c:pt idx="84">
                  <c:v>122.29411764705883</c:v>
                </c:pt>
                <c:pt idx="85">
                  <c:v>123.75</c:v>
                </c:pt>
                <c:pt idx="86">
                  <c:v>125.20588235294117</c:v>
                </c:pt>
                <c:pt idx="87">
                  <c:v>126.66176470588233</c:v>
                </c:pt>
                <c:pt idx="88">
                  <c:v>128.11764705882354</c:v>
                </c:pt>
                <c:pt idx="89">
                  <c:v>129.57352941176472</c:v>
                </c:pt>
                <c:pt idx="90">
                  <c:v>131.02941176470588</c:v>
                </c:pt>
                <c:pt idx="91">
                  <c:v>132.48529411764704</c:v>
                </c:pt>
                <c:pt idx="92">
                  <c:v>133.94117647058823</c:v>
                </c:pt>
                <c:pt idx="93">
                  <c:v>135.39705882352939</c:v>
                </c:pt>
                <c:pt idx="94">
                  <c:v>136.85294117647058</c:v>
                </c:pt>
                <c:pt idx="95">
                  <c:v>138.30882352941177</c:v>
                </c:pt>
                <c:pt idx="96">
                  <c:v>139.76470588235293</c:v>
                </c:pt>
                <c:pt idx="97">
                  <c:v>141.22058823529412</c:v>
                </c:pt>
                <c:pt idx="98">
                  <c:v>142.67647058823528</c:v>
                </c:pt>
                <c:pt idx="99">
                  <c:v>144.13235294117646</c:v>
                </c:pt>
                <c:pt idx="100">
                  <c:v>145.58823529411765</c:v>
                </c:pt>
                <c:pt idx="101">
                  <c:v>147.04411764705884</c:v>
                </c:pt>
                <c:pt idx="102">
                  <c:v>148.5</c:v>
                </c:pt>
                <c:pt idx="103">
                  <c:v>149.95588235294116</c:v>
                </c:pt>
                <c:pt idx="104">
                  <c:v>151.41176470588235</c:v>
                </c:pt>
                <c:pt idx="105">
                  <c:v>152.86764705882354</c:v>
                </c:pt>
                <c:pt idx="106">
                  <c:v>154.32352941176472</c:v>
                </c:pt>
                <c:pt idx="107">
                  <c:v>155.77941176470588</c:v>
                </c:pt>
                <c:pt idx="108">
                  <c:v>157.23529411764704</c:v>
                </c:pt>
                <c:pt idx="109">
                  <c:v>158.69117647058823</c:v>
                </c:pt>
                <c:pt idx="110">
                  <c:v>160.14705882352942</c:v>
                </c:pt>
                <c:pt idx="111">
                  <c:v>161.60294117647061</c:v>
                </c:pt>
                <c:pt idx="112">
                  <c:v>163.05882352941177</c:v>
                </c:pt>
                <c:pt idx="113">
                  <c:v>164.51470588235293</c:v>
                </c:pt>
                <c:pt idx="114">
                  <c:v>165.97058823529412</c:v>
                </c:pt>
                <c:pt idx="115">
                  <c:v>167.4264705882353</c:v>
                </c:pt>
                <c:pt idx="116">
                  <c:v>168.88235294117646</c:v>
                </c:pt>
                <c:pt idx="117">
                  <c:v>170.33823529411765</c:v>
                </c:pt>
                <c:pt idx="118">
                  <c:v>171.79411764705881</c:v>
                </c:pt>
                <c:pt idx="119">
                  <c:v>173.25</c:v>
                </c:pt>
                <c:pt idx="120">
                  <c:v>174.70588235294116</c:v>
                </c:pt>
                <c:pt idx="121">
                  <c:v>176.16176470588235</c:v>
                </c:pt>
                <c:pt idx="122">
                  <c:v>177.61764705882351</c:v>
                </c:pt>
                <c:pt idx="123">
                  <c:v>179.0735294117647</c:v>
                </c:pt>
                <c:pt idx="124">
                  <c:v>180.52941176470588</c:v>
                </c:pt>
                <c:pt idx="125">
                  <c:v>181.98529411764704</c:v>
                </c:pt>
                <c:pt idx="126">
                  <c:v>183.44117647058823</c:v>
                </c:pt>
                <c:pt idx="127">
                  <c:v>184.89705882352939</c:v>
                </c:pt>
                <c:pt idx="128">
                  <c:v>186.35294117647058</c:v>
                </c:pt>
                <c:pt idx="129">
                  <c:v>187.8088235294118</c:v>
                </c:pt>
                <c:pt idx="130">
                  <c:v>189.2647058823529</c:v>
                </c:pt>
                <c:pt idx="131">
                  <c:v>190.72058823529409</c:v>
                </c:pt>
                <c:pt idx="132">
                  <c:v>192.1764705882353</c:v>
                </c:pt>
                <c:pt idx="133">
                  <c:v>193.63235294117649</c:v>
                </c:pt>
                <c:pt idx="134">
                  <c:v>195.08823529411768</c:v>
                </c:pt>
                <c:pt idx="135">
                  <c:v>196.54411764705881</c:v>
                </c:pt>
                <c:pt idx="136">
                  <c:v>198</c:v>
                </c:pt>
                <c:pt idx="137">
                  <c:v>199.45588235294116</c:v>
                </c:pt>
                <c:pt idx="138">
                  <c:v>200.91176470588235</c:v>
                </c:pt>
                <c:pt idx="139">
                  <c:v>202.36764705882354</c:v>
                </c:pt>
                <c:pt idx="140">
                  <c:v>203.8235294117647</c:v>
                </c:pt>
                <c:pt idx="141">
                  <c:v>205.27941176470588</c:v>
                </c:pt>
                <c:pt idx="142">
                  <c:v>206.73529411764702</c:v>
                </c:pt>
                <c:pt idx="143">
                  <c:v>208.19117647058826</c:v>
                </c:pt>
                <c:pt idx="144">
                  <c:v>209.64705882352945</c:v>
                </c:pt>
                <c:pt idx="145">
                  <c:v>211.10294117647058</c:v>
                </c:pt>
                <c:pt idx="146">
                  <c:v>212.55882352941177</c:v>
                </c:pt>
                <c:pt idx="147">
                  <c:v>214.01470588235293</c:v>
                </c:pt>
                <c:pt idx="148">
                  <c:v>215.47058823529412</c:v>
                </c:pt>
                <c:pt idx="149">
                  <c:v>216.92647058823528</c:v>
                </c:pt>
                <c:pt idx="150">
                  <c:v>218.38235294117646</c:v>
                </c:pt>
                <c:pt idx="151">
                  <c:v>219.83823529411765</c:v>
                </c:pt>
                <c:pt idx="152">
                  <c:v>221.29411764705878</c:v>
                </c:pt>
                <c:pt idx="153">
                  <c:v>222.74999999999997</c:v>
                </c:pt>
                <c:pt idx="154">
                  <c:v>224.20588235294116</c:v>
                </c:pt>
                <c:pt idx="155">
                  <c:v>225.66176470588235</c:v>
                </c:pt>
                <c:pt idx="156">
                  <c:v>227.11764705882356</c:v>
                </c:pt>
                <c:pt idx="157">
                  <c:v>228.5735294117647</c:v>
                </c:pt>
                <c:pt idx="158">
                  <c:v>230.02941176470588</c:v>
                </c:pt>
                <c:pt idx="159">
                  <c:v>231.48529411764704</c:v>
                </c:pt>
                <c:pt idx="160">
                  <c:v>232.94117647058823</c:v>
                </c:pt>
                <c:pt idx="161">
                  <c:v>234.39705882352942</c:v>
                </c:pt>
                <c:pt idx="162">
                  <c:v>235.85294117647055</c:v>
                </c:pt>
                <c:pt idx="163">
                  <c:v>237.30882352941177</c:v>
                </c:pt>
                <c:pt idx="164">
                  <c:v>238.7647058823529</c:v>
                </c:pt>
                <c:pt idx="165">
                  <c:v>240.22058823529414</c:v>
                </c:pt>
                <c:pt idx="166">
                  <c:v>241.67647058823533</c:v>
                </c:pt>
                <c:pt idx="167">
                  <c:v>243.13235294117646</c:v>
                </c:pt>
                <c:pt idx="168">
                  <c:v>244.58823529411765</c:v>
                </c:pt>
                <c:pt idx="169">
                  <c:v>246.04411764705881</c:v>
                </c:pt>
                <c:pt idx="170">
                  <c:v>247.5</c:v>
                </c:pt>
                <c:pt idx="171">
                  <c:v>248.95588235294119</c:v>
                </c:pt>
                <c:pt idx="172">
                  <c:v>250.41176470588235</c:v>
                </c:pt>
                <c:pt idx="173">
                  <c:v>251.86764705882354</c:v>
                </c:pt>
                <c:pt idx="174">
                  <c:v>253.32352941176467</c:v>
                </c:pt>
                <c:pt idx="175">
                  <c:v>254.77941176470586</c:v>
                </c:pt>
                <c:pt idx="176">
                  <c:v>256.23529411764707</c:v>
                </c:pt>
                <c:pt idx="177">
                  <c:v>257.69117647058823</c:v>
                </c:pt>
                <c:pt idx="178">
                  <c:v>259.14705882352945</c:v>
                </c:pt>
                <c:pt idx="179">
                  <c:v>260.60294117647061</c:v>
                </c:pt>
                <c:pt idx="180">
                  <c:v>262.05882352941177</c:v>
                </c:pt>
                <c:pt idx="181">
                  <c:v>263.51470588235293</c:v>
                </c:pt>
                <c:pt idx="182">
                  <c:v>264.97058823529409</c:v>
                </c:pt>
                <c:pt idx="183">
                  <c:v>266.4264705882353</c:v>
                </c:pt>
                <c:pt idx="184">
                  <c:v>267.88235294117646</c:v>
                </c:pt>
                <c:pt idx="185">
                  <c:v>269.33823529411762</c:v>
                </c:pt>
                <c:pt idx="186">
                  <c:v>270.79411764705878</c:v>
                </c:pt>
                <c:pt idx="187">
                  <c:v>272.25</c:v>
                </c:pt>
                <c:pt idx="188">
                  <c:v>273.70588235294116</c:v>
                </c:pt>
                <c:pt idx="189">
                  <c:v>275.16176470588238</c:v>
                </c:pt>
                <c:pt idx="190">
                  <c:v>276.61764705882354</c:v>
                </c:pt>
                <c:pt idx="191">
                  <c:v>278.0735294117647</c:v>
                </c:pt>
                <c:pt idx="192">
                  <c:v>279.52941176470586</c:v>
                </c:pt>
                <c:pt idx="193">
                  <c:v>280.98529411764707</c:v>
                </c:pt>
                <c:pt idx="194">
                  <c:v>282.44117647058823</c:v>
                </c:pt>
                <c:pt idx="195">
                  <c:v>283.89705882352939</c:v>
                </c:pt>
                <c:pt idx="196">
                  <c:v>285.35294117647055</c:v>
                </c:pt>
                <c:pt idx="197">
                  <c:v>286.80882352941177</c:v>
                </c:pt>
                <c:pt idx="198">
                  <c:v>288.26470588235293</c:v>
                </c:pt>
                <c:pt idx="199">
                  <c:v>289.72058823529409</c:v>
                </c:pt>
                <c:pt idx="200">
                  <c:v>291.1764705882353</c:v>
                </c:pt>
                <c:pt idx="201">
                  <c:v>292.63235294117646</c:v>
                </c:pt>
                <c:pt idx="202">
                  <c:v>294.08823529411768</c:v>
                </c:pt>
                <c:pt idx="203">
                  <c:v>295.54411764705884</c:v>
                </c:pt>
                <c:pt idx="204">
                  <c:v>297</c:v>
                </c:pt>
                <c:pt idx="205">
                  <c:v>298.45588235294116</c:v>
                </c:pt>
                <c:pt idx="206">
                  <c:v>299.91176470588232</c:v>
                </c:pt>
                <c:pt idx="207">
                  <c:v>301.36764705882354</c:v>
                </c:pt>
                <c:pt idx="208">
                  <c:v>302.8235294117647</c:v>
                </c:pt>
                <c:pt idx="209">
                  <c:v>304.27941176470586</c:v>
                </c:pt>
                <c:pt idx="210">
                  <c:v>305.73529411764707</c:v>
                </c:pt>
                <c:pt idx="211">
                  <c:v>307.19117647058823</c:v>
                </c:pt>
                <c:pt idx="212">
                  <c:v>308.64705882352945</c:v>
                </c:pt>
                <c:pt idx="213">
                  <c:v>310.10294117647055</c:v>
                </c:pt>
                <c:pt idx="214">
                  <c:v>311.55882352941177</c:v>
                </c:pt>
                <c:pt idx="215">
                  <c:v>313.01470588235293</c:v>
                </c:pt>
                <c:pt idx="216">
                  <c:v>314.47058823529409</c:v>
                </c:pt>
                <c:pt idx="217">
                  <c:v>315.9264705882353</c:v>
                </c:pt>
                <c:pt idx="218">
                  <c:v>317.38235294117646</c:v>
                </c:pt>
                <c:pt idx="219">
                  <c:v>318.83823529411762</c:v>
                </c:pt>
                <c:pt idx="220">
                  <c:v>320.29411764705884</c:v>
                </c:pt>
                <c:pt idx="221">
                  <c:v>321.74999999999994</c:v>
                </c:pt>
                <c:pt idx="222">
                  <c:v>323.20588235294122</c:v>
                </c:pt>
                <c:pt idx="223">
                  <c:v>324.66176470588232</c:v>
                </c:pt>
                <c:pt idx="224">
                  <c:v>326.11764705882354</c:v>
                </c:pt>
                <c:pt idx="225">
                  <c:v>327.5735294117647</c:v>
                </c:pt>
                <c:pt idx="226">
                  <c:v>329.02941176470586</c:v>
                </c:pt>
                <c:pt idx="227">
                  <c:v>330.48529411764707</c:v>
                </c:pt>
                <c:pt idx="228">
                  <c:v>331.94117647058823</c:v>
                </c:pt>
                <c:pt idx="229">
                  <c:v>333.39705882352939</c:v>
                </c:pt>
                <c:pt idx="230">
                  <c:v>334.85294117647061</c:v>
                </c:pt>
                <c:pt idx="231">
                  <c:v>336.30882352941171</c:v>
                </c:pt>
                <c:pt idx="232">
                  <c:v>337.76470588235293</c:v>
                </c:pt>
                <c:pt idx="233">
                  <c:v>339.22058823529414</c:v>
                </c:pt>
                <c:pt idx="234">
                  <c:v>340.6764705882353</c:v>
                </c:pt>
                <c:pt idx="235">
                  <c:v>342.13235294117652</c:v>
                </c:pt>
                <c:pt idx="236">
                  <c:v>343.58823529411762</c:v>
                </c:pt>
                <c:pt idx="237">
                  <c:v>345.04411764705884</c:v>
                </c:pt>
                <c:pt idx="238">
                  <c:v>346.5</c:v>
                </c:pt>
                <c:pt idx="239">
                  <c:v>347.95588235294116</c:v>
                </c:pt>
                <c:pt idx="240">
                  <c:v>349.41176470588232</c:v>
                </c:pt>
                <c:pt idx="241">
                  <c:v>350.86764705882354</c:v>
                </c:pt>
                <c:pt idx="242">
                  <c:v>352.3235294117647</c:v>
                </c:pt>
                <c:pt idx="243">
                  <c:v>353.77941176470586</c:v>
                </c:pt>
                <c:pt idx="244">
                  <c:v>355.23529411764702</c:v>
                </c:pt>
                <c:pt idx="245">
                  <c:v>356.69117647058823</c:v>
                </c:pt>
                <c:pt idx="246">
                  <c:v>358.14705882352939</c:v>
                </c:pt>
                <c:pt idx="247">
                  <c:v>359.60294117647055</c:v>
                </c:pt>
                <c:pt idx="248">
                  <c:v>361.05882352941177</c:v>
                </c:pt>
                <c:pt idx="249">
                  <c:v>362.51470588235293</c:v>
                </c:pt>
                <c:pt idx="250">
                  <c:v>363.97058823529409</c:v>
                </c:pt>
                <c:pt idx="251">
                  <c:v>365.4264705882353</c:v>
                </c:pt>
                <c:pt idx="252">
                  <c:v>366.88235294117646</c:v>
                </c:pt>
                <c:pt idx="253">
                  <c:v>368.33823529411762</c:v>
                </c:pt>
                <c:pt idx="254">
                  <c:v>369.79411764705878</c:v>
                </c:pt>
                <c:pt idx="255">
                  <c:v>371.25</c:v>
                </c:pt>
                <c:pt idx="256">
                  <c:v>372.70588235294116</c:v>
                </c:pt>
                <c:pt idx="257">
                  <c:v>374.16176470588232</c:v>
                </c:pt>
                <c:pt idx="258">
                  <c:v>375.61764705882359</c:v>
                </c:pt>
                <c:pt idx="259">
                  <c:v>377.0735294117647</c:v>
                </c:pt>
                <c:pt idx="260">
                  <c:v>378.5294117647058</c:v>
                </c:pt>
                <c:pt idx="261">
                  <c:v>379.98529411764702</c:v>
                </c:pt>
                <c:pt idx="262">
                  <c:v>381.44117647058818</c:v>
                </c:pt>
                <c:pt idx="263">
                  <c:v>382.89705882352939</c:v>
                </c:pt>
                <c:pt idx="264">
                  <c:v>384.35294117647061</c:v>
                </c:pt>
                <c:pt idx="265">
                  <c:v>385.80882352941177</c:v>
                </c:pt>
                <c:pt idx="266">
                  <c:v>387.26470588235298</c:v>
                </c:pt>
                <c:pt idx="267">
                  <c:v>388.72058823529409</c:v>
                </c:pt>
                <c:pt idx="268">
                  <c:v>390.17647058823536</c:v>
                </c:pt>
                <c:pt idx="269">
                  <c:v>391.63235294117646</c:v>
                </c:pt>
                <c:pt idx="270">
                  <c:v>393.08823529411762</c:v>
                </c:pt>
                <c:pt idx="271">
                  <c:v>394.54411764705873</c:v>
                </c:pt>
                <c:pt idx="272">
                  <c:v>396</c:v>
                </c:pt>
                <c:pt idx="273">
                  <c:v>397.4558823529411</c:v>
                </c:pt>
                <c:pt idx="274">
                  <c:v>398.91176470588232</c:v>
                </c:pt>
                <c:pt idx="275">
                  <c:v>400.36764705882359</c:v>
                </c:pt>
                <c:pt idx="276">
                  <c:v>401.8235294117647</c:v>
                </c:pt>
                <c:pt idx="277">
                  <c:v>403.27941176470586</c:v>
                </c:pt>
                <c:pt idx="278">
                  <c:v>404.73529411764707</c:v>
                </c:pt>
                <c:pt idx="279">
                  <c:v>406.19117647058823</c:v>
                </c:pt>
                <c:pt idx="280">
                  <c:v>407.64705882352939</c:v>
                </c:pt>
              </c:numCache>
            </c:numRef>
          </c:xVal>
          <c:yVal>
            <c:numRef>
              <c:f>'[1]Plot #18'!$C$8:$C$288</c:f>
              <c:numCache>
                <c:formatCode>General</c:formatCode>
                <c:ptCount val="281"/>
                <c:pt idx="0">
                  <c:v>667.7</c:v>
                </c:pt>
                <c:pt idx="1">
                  <c:v>667.5</c:v>
                </c:pt>
                <c:pt idx="2">
                  <c:v>667.5</c:v>
                </c:pt>
                <c:pt idx="3">
                  <c:v>667.6</c:v>
                </c:pt>
                <c:pt idx="4">
                  <c:v>667.4</c:v>
                </c:pt>
                <c:pt idx="5">
                  <c:v>667.4</c:v>
                </c:pt>
                <c:pt idx="6">
                  <c:v>667.2</c:v>
                </c:pt>
                <c:pt idx="7">
                  <c:v>667.6</c:v>
                </c:pt>
                <c:pt idx="8">
                  <c:v>667.5</c:v>
                </c:pt>
                <c:pt idx="9">
                  <c:v>667.5</c:v>
                </c:pt>
                <c:pt idx="10">
                  <c:v>667.5</c:v>
                </c:pt>
                <c:pt idx="11">
                  <c:v>667.6</c:v>
                </c:pt>
                <c:pt idx="12">
                  <c:v>667.4</c:v>
                </c:pt>
                <c:pt idx="13">
                  <c:v>667.4</c:v>
                </c:pt>
                <c:pt idx="14">
                  <c:v>667.1</c:v>
                </c:pt>
                <c:pt idx="15">
                  <c:v>667.4</c:v>
                </c:pt>
                <c:pt idx="16">
                  <c:v>667.3</c:v>
                </c:pt>
                <c:pt idx="17">
                  <c:v>666.9</c:v>
                </c:pt>
                <c:pt idx="18">
                  <c:v>667.1</c:v>
                </c:pt>
                <c:pt idx="19">
                  <c:v>667.2</c:v>
                </c:pt>
                <c:pt idx="20">
                  <c:v>667.2</c:v>
                </c:pt>
                <c:pt idx="21">
                  <c:v>667.2</c:v>
                </c:pt>
                <c:pt idx="22">
                  <c:v>667.2</c:v>
                </c:pt>
                <c:pt idx="23">
                  <c:v>667.1</c:v>
                </c:pt>
                <c:pt idx="24">
                  <c:v>667.2</c:v>
                </c:pt>
                <c:pt idx="25">
                  <c:v>152.19999999999999</c:v>
                </c:pt>
                <c:pt idx="26">
                  <c:v>236.3</c:v>
                </c:pt>
                <c:pt idx="27">
                  <c:v>362.7</c:v>
                </c:pt>
                <c:pt idx="28">
                  <c:v>513.5</c:v>
                </c:pt>
                <c:pt idx="29">
                  <c:v>618.1</c:v>
                </c:pt>
                <c:pt idx="30">
                  <c:v>670</c:v>
                </c:pt>
                <c:pt idx="31">
                  <c:v>667.2</c:v>
                </c:pt>
                <c:pt idx="32">
                  <c:v>667.3</c:v>
                </c:pt>
                <c:pt idx="33">
                  <c:v>667.4</c:v>
                </c:pt>
                <c:pt idx="34">
                  <c:v>667.4</c:v>
                </c:pt>
                <c:pt idx="35">
                  <c:v>667.2</c:v>
                </c:pt>
                <c:pt idx="36">
                  <c:v>667.4</c:v>
                </c:pt>
                <c:pt idx="37">
                  <c:v>667.5</c:v>
                </c:pt>
                <c:pt idx="38">
                  <c:v>667.2</c:v>
                </c:pt>
                <c:pt idx="39">
                  <c:v>667.2</c:v>
                </c:pt>
                <c:pt idx="40">
                  <c:v>667.2</c:v>
                </c:pt>
                <c:pt idx="41">
                  <c:v>667.2</c:v>
                </c:pt>
                <c:pt idx="42">
                  <c:v>667.4</c:v>
                </c:pt>
                <c:pt idx="43">
                  <c:v>667.3</c:v>
                </c:pt>
                <c:pt idx="44">
                  <c:v>667.4</c:v>
                </c:pt>
                <c:pt idx="45">
                  <c:v>667.1</c:v>
                </c:pt>
                <c:pt idx="46">
                  <c:v>667.3</c:v>
                </c:pt>
                <c:pt idx="47">
                  <c:v>666.9</c:v>
                </c:pt>
                <c:pt idx="48">
                  <c:v>667.4</c:v>
                </c:pt>
                <c:pt idx="49">
                  <c:v>667.2</c:v>
                </c:pt>
                <c:pt idx="50">
                  <c:v>667.1</c:v>
                </c:pt>
                <c:pt idx="51">
                  <c:v>667.1</c:v>
                </c:pt>
                <c:pt idx="52">
                  <c:v>667.3</c:v>
                </c:pt>
                <c:pt idx="53">
                  <c:v>667.2</c:v>
                </c:pt>
                <c:pt idx="54">
                  <c:v>667.3</c:v>
                </c:pt>
                <c:pt idx="55">
                  <c:v>666.9</c:v>
                </c:pt>
                <c:pt idx="56">
                  <c:v>667.4</c:v>
                </c:pt>
                <c:pt idx="57">
                  <c:v>667.1</c:v>
                </c:pt>
                <c:pt idx="58">
                  <c:v>667.2</c:v>
                </c:pt>
                <c:pt idx="59">
                  <c:v>667</c:v>
                </c:pt>
                <c:pt idx="60">
                  <c:v>667.1</c:v>
                </c:pt>
                <c:pt idx="61">
                  <c:v>666.9</c:v>
                </c:pt>
                <c:pt idx="62">
                  <c:v>667.1</c:v>
                </c:pt>
                <c:pt idx="63">
                  <c:v>667.1</c:v>
                </c:pt>
                <c:pt idx="64">
                  <c:v>667</c:v>
                </c:pt>
                <c:pt idx="65">
                  <c:v>666.8</c:v>
                </c:pt>
                <c:pt idx="66">
                  <c:v>667</c:v>
                </c:pt>
                <c:pt idx="67">
                  <c:v>667.1</c:v>
                </c:pt>
                <c:pt idx="68">
                  <c:v>667.2</c:v>
                </c:pt>
                <c:pt idx="69">
                  <c:v>667</c:v>
                </c:pt>
                <c:pt idx="70">
                  <c:v>667.3</c:v>
                </c:pt>
                <c:pt idx="71">
                  <c:v>667.2</c:v>
                </c:pt>
                <c:pt idx="72">
                  <c:v>667.1</c:v>
                </c:pt>
                <c:pt idx="73">
                  <c:v>666.9</c:v>
                </c:pt>
                <c:pt idx="74">
                  <c:v>667</c:v>
                </c:pt>
                <c:pt idx="75">
                  <c:v>667.1</c:v>
                </c:pt>
                <c:pt idx="76">
                  <c:v>667.1</c:v>
                </c:pt>
                <c:pt idx="77">
                  <c:v>667</c:v>
                </c:pt>
                <c:pt idx="78">
                  <c:v>666.8</c:v>
                </c:pt>
                <c:pt idx="79">
                  <c:v>667</c:v>
                </c:pt>
                <c:pt idx="80">
                  <c:v>667.1</c:v>
                </c:pt>
                <c:pt idx="81">
                  <c:v>667.2</c:v>
                </c:pt>
                <c:pt idx="82">
                  <c:v>667</c:v>
                </c:pt>
                <c:pt idx="83">
                  <c:v>667.3</c:v>
                </c:pt>
                <c:pt idx="84">
                  <c:v>667.2</c:v>
                </c:pt>
                <c:pt idx="85">
                  <c:v>667.1</c:v>
                </c:pt>
                <c:pt idx="86">
                  <c:v>666.9</c:v>
                </c:pt>
                <c:pt idx="87">
                  <c:v>667.1</c:v>
                </c:pt>
                <c:pt idx="88">
                  <c:v>667.1</c:v>
                </c:pt>
                <c:pt idx="89">
                  <c:v>667</c:v>
                </c:pt>
                <c:pt idx="90">
                  <c:v>666.8</c:v>
                </c:pt>
                <c:pt idx="91">
                  <c:v>667</c:v>
                </c:pt>
                <c:pt idx="92">
                  <c:v>667.1</c:v>
                </c:pt>
                <c:pt idx="93">
                  <c:v>667.2</c:v>
                </c:pt>
                <c:pt idx="94">
                  <c:v>667</c:v>
                </c:pt>
                <c:pt idx="95">
                  <c:v>667.3</c:v>
                </c:pt>
                <c:pt idx="96">
                  <c:v>667.2</c:v>
                </c:pt>
                <c:pt idx="97">
                  <c:v>667.1</c:v>
                </c:pt>
                <c:pt idx="98">
                  <c:v>666.9</c:v>
                </c:pt>
                <c:pt idx="99">
                  <c:v>667.1</c:v>
                </c:pt>
                <c:pt idx="100">
                  <c:v>667.1</c:v>
                </c:pt>
                <c:pt idx="101">
                  <c:v>667</c:v>
                </c:pt>
                <c:pt idx="102">
                  <c:v>666.8</c:v>
                </c:pt>
                <c:pt idx="103">
                  <c:v>667</c:v>
                </c:pt>
                <c:pt idx="104">
                  <c:v>667.1</c:v>
                </c:pt>
                <c:pt idx="105">
                  <c:v>667.2</c:v>
                </c:pt>
                <c:pt idx="106">
                  <c:v>667</c:v>
                </c:pt>
                <c:pt idx="107">
                  <c:v>667.3</c:v>
                </c:pt>
                <c:pt idx="108">
                  <c:v>667.2</c:v>
                </c:pt>
                <c:pt idx="109">
                  <c:v>667.1</c:v>
                </c:pt>
                <c:pt idx="110">
                  <c:v>666.9</c:v>
                </c:pt>
                <c:pt idx="111">
                  <c:v>667</c:v>
                </c:pt>
                <c:pt idx="112">
                  <c:v>666.9</c:v>
                </c:pt>
                <c:pt idx="113">
                  <c:v>667</c:v>
                </c:pt>
                <c:pt idx="114">
                  <c:v>59</c:v>
                </c:pt>
                <c:pt idx="115">
                  <c:v>4</c:v>
                </c:pt>
                <c:pt idx="116">
                  <c:v>6.9</c:v>
                </c:pt>
                <c:pt idx="117">
                  <c:v>11.7</c:v>
                </c:pt>
                <c:pt idx="118">
                  <c:v>15.7</c:v>
                </c:pt>
                <c:pt idx="119">
                  <c:v>20.8</c:v>
                </c:pt>
                <c:pt idx="120">
                  <c:v>25.3</c:v>
                </c:pt>
                <c:pt idx="121">
                  <c:v>31.4</c:v>
                </c:pt>
                <c:pt idx="122">
                  <c:v>37.6</c:v>
                </c:pt>
                <c:pt idx="123">
                  <c:v>43.6</c:v>
                </c:pt>
                <c:pt idx="124">
                  <c:v>50.5</c:v>
                </c:pt>
                <c:pt idx="125">
                  <c:v>56.8</c:v>
                </c:pt>
                <c:pt idx="126">
                  <c:v>62.9</c:v>
                </c:pt>
                <c:pt idx="127">
                  <c:v>71.5</c:v>
                </c:pt>
                <c:pt idx="128">
                  <c:v>81</c:v>
                </c:pt>
                <c:pt idx="129">
                  <c:v>91.4</c:v>
                </c:pt>
                <c:pt idx="130">
                  <c:v>102</c:v>
                </c:pt>
                <c:pt idx="131">
                  <c:v>113.6</c:v>
                </c:pt>
                <c:pt idx="132">
                  <c:v>126.8</c:v>
                </c:pt>
                <c:pt idx="133">
                  <c:v>141.1</c:v>
                </c:pt>
                <c:pt idx="134">
                  <c:v>156.80000000000001</c:v>
                </c:pt>
                <c:pt idx="135">
                  <c:v>174.9</c:v>
                </c:pt>
                <c:pt idx="136">
                  <c:v>194.2</c:v>
                </c:pt>
                <c:pt idx="137">
                  <c:v>217</c:v>
                </c:pt>
                <c:pt idx="138">
                  <c:v>238.8</c:v>
                </c:pt>
                <c:pt idx="139">
                  <c:v>264.5</c:v>
                </c:pt>
                <c:pt idx="140">
                  <c:v>293</c:v>
                </c:pt>
                <c:pt idx="141">
                  <c:v>323.39999999999998</c:v>
                </c:pt>
                <c:pt idx="142">
                  <c:v>356</c:v>
                </c:pt>
                <c:pt idx="143">
                  <c:v>393.2</c:v>
                </c:pt>
                <c:pt idx="144">
                  <c:v>434.5</c:v>
                </c:pt>
                <c:pt idx="145">
                  <c:v>481.2</c:v>
                </c:pt>
                <c:pt idx="146">
                  <c:v>532</c:v>
                </c:pt>
                <c:pt idx="147">
                  <c:v>588.79999999999995</c:v>
                </c:pt>
                <c:pt idx="148">
                  <c:v>648.4</c:v>
                </c:pt>
                <c:pt idx="149">
                  <c:v>667.4</c:v>
                </c:pt>
                <c:pt idx="150">
                  <c:v>667.1</c:v>
                </c:pt>
                <c:pt idx="151">
                  <c:v>667.1</c:v>
                </c:pt>
                <c:pt idx="152">
                  <c:v>667.1</c:v>
                </c:pt>
                <c:pt idx="153">
                  <c:v>667.2</c:v>
                </c:pt>
                <c:pt idx="154">
                  <c:v>667</c:v>
                </c:pt>
                <c:pt idx="155">
                  <c:v>666.8</c:v>
                </c:pt>
                <c:pt idx="156">
                  <c:v>667</c:v>
                </c:pt>
                <c:pt idx="157">
                  <c:v>667</c:v>
                </c:pt>
                <c:pt idx="158">
                  <c:v>667.1</c:v>
                </c:pt>
                <c:pt idx="159">
                  <c:v>667.1</c:v>
                </c:pt>
                <c:pt idx="160">
                  <c:v>667.1</c:v>
                </c:pt>
                <c:pt idx="161">
                  <c:v>666.8</c:v>
                </c:pt>
                <c:pt idx="162">
                  <c:v>666.9</c:v>
                </c:pt>
                <c:pt idx="163">
                  <c:v>666.9</c:v>
                </c:pt>
                <c:pt idx="164">
                  <c:v>666.6</c:v>
                </c:pt>
                <c:pt idx="165">
                  <c:v>667</c:v>
                </c:pt>
                <c:pt idx="166">
                  <c:v>666.9</c:v>
                </c:pt>
                <c:pt idx="167">
                  <c:v>667</c:v>
                </c:pt>
                <c:pt idx="168">
                  <c:v>666.7</c:v>
                </c:pt>
                <c:pt idx="169">
                  <c:v>666.9</c:v>
                </c:pt>
                <c:pt idx="170">
                  <c:v>666.8</c:v>
                </c:pt>
                <c:pt idx="171">
                  <c:v>666.8</c:v>
                </c:pt>
                <c:pt idx="172">
                  <c:v>667.2</c:v>
                </c:pt>
                <c:pt idx="173">
                  <c:v>666.8</c:v>
                </c:pt>
                <c:pt idx="174">
                  <c:v>667</c:v>
                </c:pt>
                <c:pt idx="175">
                  <c:v>666.9</c:v>
                </c:pt>
                <c:pt idx="176">
                  <c:v>666.9</c:v>
                </c:pt>
                <c:pt idx="177">
                  <c:v>666.8</c:v>
                </c:pt>
                <c:pt idx="178">
                  <c:v>666.9</c:v>
                </c:pt>
                <c:pt idx="179">
                  <c:v>666.8</c:v>
                </c:pt>
                <c:pt idx="180">
                  <c:v>666.8</c:v>
                </c:pt>
                <c:pt idx="181">
                  <c:v>667</c:v>
                </c:pt>
                <c:pt idx="182">
                  <c:v>667.1</c:v>
                </c:pt>
                <c:pt idx="183">
                  <c:v>666.8</c:v>
                </c:pt>
                <c:pt idx="184">
                  <c:v>667</c:v>
                </c:pt>
                <c:pt idx="185">
                  <c:v>667</c:v>
                </c:pt>
                <c:pt idx="186">
                  <c:v>667.3</c:v>
                </c:pt>
                <c:pt idx="187">
                  <c:v>667.1</c:v>
                </c:pt>
                <c:pt idx="188">
                  <c:v>667.8</c:v>
                </c:pt>
                <c:pt idx="189">
                  <c:v>484.8</c:v>
                </c:pt>
                <c:pt idx="190">
                  <c:v>378.2</c:v>
                </c:pt>
                <c:pt idx="191">
                  <c:v>387.1</c:v>
                </c:pt>
                <c:pt idx="192">
                  <c:v>434.8</c:v>
                </c:pt>
                <c:pt idx="193">
                  <c:v>483.4</c:v>
                </c:pt>
                <c:pt idx="194">
                  <c:v>521.4</c:v>
                </c:pt>
                <c:pt idx="195">
                  <c:v>561.20000000000005</c:v>
                </c:pt>
                <c:pt idx="196">
                  <c:v>222.8</c:v>
                </c:pt>
                <c:pt idx="197">
                  <c:v>94.5</c:v>
                </c:pt>
                <c:pt idx="198">
                  <c:v>120.2</c:v>
                </c:pt>
                <c:pt idx="199">
                  <c:v>165.1</c:v>
                </c:pt>
                <c:pt idx="200">
                  <c:v>211.3</c:v>
                </c:pt>
                <c:pt idx="201">
                  <c:v>261.10000000000002</c:v>
                </c:pt>
                <c:pt idx="202">
                  <c:v>56</c:v>
                </c:pt>
                <c:pt idx="203">
                  <c:v>13.3</c:v>
                </c:pt>
                <c:pt idx="204">
                  <c:v>28.2</c:v>
                </c:pt>
                <c:pt idx="205">
                  <c:v>29.4</c:v>
                </c:pt>
                <c:pt idx="206">
                  <c:v>12.5</c:v>
                </c:pt>
                <c:pt idx="207">
                  <c:v>27.2</c:v>
                </c:pt>
                <c:pt idx="208">
                  <c:v>23.4</c:v>
                </c:pt>
                <c:pt idx="209">
                  <c:v>45.6</c:v>
                </c:pt>
                <c:pt idx="210">
                  <c:v>71.2</c:v>
                </c:pt>
                <c:pt idx="211">
                  <c:v>2.9</c:v>
                </c:pt>
                <c:pt idx="212">
                  <c:v>2.9</c:v>
                </c:pt>
                <c:pt idx="213">
                  <c:v>12.3</c:v>
                </c:pt>
                <c:pt idx="214">
                  <c:v>2.5</c:v>
                </c:pt>
                <c:pt idx="215">
                  <c:v>8.6</c:v>
                </c:pt>
                <c:pt idx="216">
                  <c:v>14.5</c:v>
                </c:pt>
                <c:pt idx="217">
                  <c:v>47</c:v>
                </c:pt>
                <c:pt idx="218">
                  <c:v>77.8</c:v>
                </c:pt>
                <c:pt idx="219">
                  <c:v>115.7</c:v>
                </c:pt>
                <c:pt idx="220">
                  <c:v>161.5</c:v>
                </c:pt>
                <c:pt idx="221">
                  <c:v>1.8</c:v>
                </c:pt>
                <c:pt idx="222">
                  <c:v>2</c:v>
                </c:pt>
                <c:pt idx="223">
                  <c:v>1.7</c:v>
                </c:pt>
                <c:pt idx="224">
                  <c:v>1.7</c:v>
                </c:pt>
                <c:pt idx="225">
                  <c:v>2</c:v>
                </c:pt>
                <c:pt idx="226">
                  <c:v>23</c:v>
                </c:pt>
                <c:pt idx="227">
                  <c:v>65.900000000000006</c:v>
                </c:pt>
                <c:pt idx="228">
                  <c:v>115.6</c:v>
                </c:pt>
                <c:pt idx="229">
                  <c:v>168</c:v>
                </c:pt>
                <c:pt idx="230">
                  <c:v>225.4</c:v>
                </c:pt>
                <c:pt idx="231">
                  <c:v>3.9</c:v>
                </c:pt>
                <c:pt idx="232">
                  <c:v>2</c:v>
                </c:pt>
                <c:pt idx="233">
                  <c:v>1.8</c:v>
                </c:pt>
                <c:pt idx="234">
                  <c:v>1.6</c:v>
                </c:pt>
                <c:pt idx="235">
                  <c:v>1.6</c:v>
                </c:pt>
                <c:pt idx="236">
                  <c:v>1.8</c:v>
                </c:pt>
                <c:pt idx="237">
                  <c:v>1.9</c:v>
                </c:pt>
                <c:pt idx="238">
                  <c:v>1.8</c:v>
                </c:pt>
                <c:pt idx="239">
                  <c:v>1.7</c:v>
                </c:pt>
                <c:pt idx="240">
                  <c:v>1.8</c:v>
                </c:pt>
                <c:pt idx="241">
                  <c:v>1.6</c:v>
                </c:pt>
                <c:pt idx="242">
                  <c:v>2.1</c:v>
                </c:pt>
                <c:pt idx="243">
                  <c:v>1.1000000000000001</c:v>
                </c:pt>
                <c:pt idx="244">
                  <c:v>1.4</c:v>
                </c:pt>
                <c:pt idx="245">
                  <c:v>1.6</c:v>
                </c:pt>
                <c:pt idx="246">
                  <c:v>1.3</c:v>
                </c:pt>
                <c:pt idx="247">
                  <c:v>1.7</c:v>
                </c:pt>
                <c:pt idx="248">
                  <c:v>1.5</c:v>
                </c:pt>
                <c:pt idx="249">
                  <c:v>1.4</c:v>
                </c:pt>
                <c:pt idx="250">
                  <c:v>1.2</c:v>
                </c:pt>
                <c:pt idx="251">
                  <c:v>0.9</c:v>
                </c:pt>
                <c:pt idx="252">
                  <c:v>0.9</c:v>
                </c:pt>
                <c:pt idx="253">
                  <c:v>0.6</c:v>
                </c:pt>
                <c:pt idx="254">
                  <c:v>0.9</c:v>
                </c:pt>
                <c:pt idx="255">
                  <c:v>0.7</c:v>
                </c:pt>
                <c:pt idx="256">
                  <c:v>1.1000000000000001</c:v>
                </c:pt>
                <c:pt idx="257">
                  <c:v>0.9</c:v>
                </c:pt>
                <c:pt idx="258">
                  <c:v>0.9</c:v>
                </c:pt>
                <c:pt idx="259">
                  <c:v>0.8</c:v>
                </c:pt>
                <c:pt idx="260">
                  <c:v>0.5</c:v>
                </c:pt>
                <c:pt idx="261">
                  <c:v>0.8</c:v>
                </c:pt>
                <c:pt idx="262">
                  <c:v>0.9</c:v>
                </c:pt>
                <c:pt idx="263">
                  <c:v>1</c:v>
                </c:pt>
                <c:pt idx="264">
                  <c:v>0.9</c:v>
                </c:pt>
                <c:pt idx="265">
                  <c:v>0.9</c:v>
                </c:pt>
                <c:pt idx="266">
                  <c:v>1.4</c:v>
                </c:pt>
                <c:pt idx="267">
                  <c:v>1</c:v>
                </c:pt>
                <c:pt idx="268">
                  <c:v>0.8</c:v>
                </c:pt>
                <c:pt idx="269">
                  <c:v>1.1000000000000001</c:v>
                </c:pt>
                <c:pt idx="270">
                  <c:v>1.4</c:v>
                </c:pt>
                <c:pt idx="271">
                  <c:v>1.3</c:v>
                </c:pt>
                <c:pt idx="272">
                  <c:v>1.2</c:v>
                </c:pt>
                <c:pt idx="273">
                  <c:v>0.8</c:v>
                </c:pt>
                <c:pt idx="274">
                  <c:v>1.1000000000000001</c:v>
                </c:pt>
                <c:pt idx="275">
                  <c:v>0.9</c:v>
                </c:pt>
                <c:pt idx="276">
                  <c:v>1</c:v>
                </c:pt>
                <c:pt idx="277">
                  <c:v>1.2</c:v>
                </c:pt>
                <c:pt idx="278">
                  <c:v>1.1000000000000001</c:v>
                </c:pt>
                <c:pt idx="279">
                  <c:v>1</c:v>
                </c:pt>
                <c:pt idx="280">
                  <c:v>1.3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9FB-EA4B-B81A-EB7131E4CF59}"/>
            </c:ext>
          </c:extLst>
        </c:ser>
        <c:ser>
          <c:idx val="3"/>
          <c:order val="3"/>
          <c:tx>
            <c:v> Flow rate = 2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69FB-EA4B-B81A-EB7131E4C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4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50"/>
      </c:valAx>
      <c:valAx>
        <c:axId val="-859228720"/>
        <c:scaling>
          <c:orientation val="minMax"/>
          <c:max val="2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1.1664467615008599E-2"/>
              <c:y val="0.155485150430491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20"/>
      </c:valAx>
      <c:valAx>
        <c:axId val="-859219568"/>
        <c:scaling>
          <c:orientation val="minMax"/>
          <c:max val="7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</a:t>
                </a:r>
              </a:p>
            </c:rich>
          </c:tx>
          <c:layout>
            <c:manualLayout>
              <c:xMode val="edge"/>
              <c:yMode val="edge"/>
              <c:x val="0.95871129767218599"/>
              <c:y val="0.260174394855660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#18 (4524,2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55285691761735"/>
          <c:y val="1.8769547039384198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7029890646583"/>
          <c:y val="0.116887205552457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'[1]Plot #18'!$L$22</c:f>
              <c:numCache>
                <c:formatCode>General</c:formatCode>
                <c:ptCount val="1"/>
                <c:pt idx="0">
                  <c:v>4.7916456113362191E-2</c:v>
                </c:pt>
              </c:numCache>
            </c:numRef>
          </c:xVal>
          <c:yVal>
            <c:numRef>
              <c:f>'[1]Plot #18'!$K$22</c:f>
              <c:numCache>
                <c:formatCode>General</c:formatCode>
                <c:ptCount val="1"/>
                <c:pt idx="0">
                  <c:v>4.7916456113362189E-13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BF-AC46-A9A3-33BB36670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84062192"/>
        <c:axId val="-883997088"/>
      </c:scatterChart>
      <c:scatterChart>
        <c:scatterStyle val="lineMarker"/>
        <c:varyColors val="0"/>
        <c:ser>
          <c:idx val="2"/>
          <c:order val="1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#18'!$I$8:$I$288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1.4558823529411764</c:v>
                </c:pt>
                <c:pt idx="2">
                  <c:v>2.9117647058823528</c:v>
                </c:pt>
                <c:pt idx="3">
                  <c:v>4.367647058823529</c:v>
                </c:pt>
                <c:pt idx="4">
                  <c:v>5.8235294117647056</c:v>
                </c:pt>
                <c:pt idx="5">
                  <c:v>7.2794117647058822</c:v>
                </c:pt>
                <c:pt idx="6">
                  <c:v>8.735294117647058</c:v>
                </c:pt>
                <c:pt idx="7">
                  <c:v>10.191176470588236</c:v>
                </c:pt>
                <c:pt idx="8">
                  <c:v>11.647058823529411</c:v>
                </c:pt>
                <c:pt idx="9">
                  <c:v>13.102941176470591</c:v>
                </c:pt>
                <c:pt idx="10">
                  <c:v>14.558823529411764</c:v>
                </c:pt>
                <c:pt idx="11">
                  <c:v>16.014705882352942</c:v>
                </c:pt>
                <c:pt idx="12">
                  <c:v>17.470588235294116</c:v>
                </c:pt>
                <c:pt idx="13">
                  <c:v>18.926470588235293</c:v>
                </c:pt>
                <c:pt idx="14">
                  <c:v>20.382352941176471</c:v>
                </c:pt>
                <c:pt idx="15">
                  <c:v>21.838235294117645</c:v>
                </c:pt>
                <c:pt idx="16">
                  <c:v>23.294117647058822</c:v>
                </c:pt>
                <c:pt idx="17">
                  <c:v>24.75</c:v>
                </c:pt>
                <c:pt idx="18">
                  <c:v>26.205882352941181</c:v>
                </c:pt>
                <c:pt idx="19">
                  <c:v>27.661764705882348</c:v>
                </c:pt>
                <c:pt idx="20">
                  <c:v>29.117647058823529</c:v>
                </c:pt>
                <c:pt idx="21">
                  <c:v>30.573529411764707</c:v>
                </c:pt>
                <c:pt idx="22">
                  <c:v>32.029411764705884</c:v>
                </c:pt>
                <c:pt idx="23">
                  <c:v>33.485294117647058</c:v>
                </c:pt>
                <c:pt idx="24">
                  <c:v>34.941176470588232</c:v>
                </c:pt>
                <c:pt idx="25">
                  <c:v>36.397058823529413</c:v>
                </c:pt>
                <c:pt idx="26">
                  <c:v>37.852941176470587</c:v>
                </c:pt>
                <c:pt idx="27">
                  <c:v>39.308823529411761</c:v>
                </c:pt>
                <c:pt idx="28">
                  <c:v>40.764705882352942</c:v>
                </c:pt>
                <c:pt idx="29">
                  <c:v>42.220588235294116</c:v>
                </c:pt>
                <c:pt idx="30">
                  <c:v>43.67647058823529</c:v>
                </c:pt>
                <c:pt idx="31">
                  <c:v>45.132352941176471</c:v>
                </c:pt>
                <c:pt idx="32">
                  <c:v>46.588235294117645</c:v>
                </c:pt>
                <c:pt idx="33">
                  <c:v>48.044117647058826</c:v>
                </c:pt>
                <c:pt idx="34">
                  <c:v>49.5</c:v>
                </c:pt>
                <c:pt idx="35">
                  <c:v>50.955882352941174</c:v>
                </c:pt>
                <c:pt idx="36">
                  <c:v>52.411764705882362</c:v>
                </c:pt>
                <c:pt idx="37">
                  <c:v>53.867647058823529</c:v>
                </c:pt>
                <c:pt idx="38">
                  <c:v>55.323529411764696</c:v>
                </c:pt>
                <c:pt idx="39">
                  <c:v>56.779411764705891</c:v>
                </c:pt>
                <c:pt idx="40">
                  <c:v>58.235294117647058</c:v>
                </c:pt>
                <c:pt idx="41">
                  <c:v>59.691176470588225</c:v>
                </c:pt>
                <c:pt idx="42">
                  <c:v>61.147058823529413</c:v>
                </c:pt>
                <c:pt idx="43">
                  <c:v>62.602941176470587</c:v>
                </c:pt>
                <c:pt idx="44">
                  <c:v>64.058823529411768</c:v>
                </c:pt>
                <c:pt idx="45">
                  <c:v>65.514705882352942</c:v>
                </c:pt>
                <c:pt idx="46">
                  <c:v>66.970588235294116</c:v>
                </c:pt>
                <c:pt idx="47">
                  <c:v>68.42647058823529</c:v>
                </c:pt>
                <c:pt idx="48">
                  <c:v>69.882352941176464</c:v>
                </c:pt>
                <c:pt idx="49">
                  <c:v>71.338235294117638</c:v>
                </c:pt>
                <c:pt idx="50">
                  <c:v>72.794117647058826</c:v>
                </c:pt>
                <c:pt idx="51">
                  <c:v>74.25</c:v>
                </c:pt>
                <c:pt idx="52">
                  <c:v>75.705882352941174</c:v>
                </c:pt>
                <c:pt idx="53">
                  <c:v>77.161764705882362</c:v>
                </c:pt>
                <c:pt idx="54">
                  <c:v>78.617647058823522</c:v>
                </c:pt>
                <c:pt idx="55">
                  <c:v>80.07352941176471</c:v>
                </c:pt>
                <c:pt idx="56">
                  <c:v>81.529411764705884</c:v>
                </c:pt>
                <c:pt idx="57">
                  <c:v>82.985294117647058</c:v>
                </c:pt>
                <c:pt idx="58">
                  <c:v>84.441176470588232</c:v>
                </c:pt>
                <c:pt idx="59">
                  <c:v>85.897058823529406</c:v>
                </c:pt>
                <c:pt idx="60">
                  <c:v>87.35294117647058</c:v>
                </c:pt>
                <c:pt idx="61">
                  <c:v>88.808823529411754</c:v>
                </c:pt>
                <c:pt idx="62">
                  <c:v>90.264705882352942</c:v>
                </c:pt>
                <c:pt idx="63">
                  <c:v>91.720588235294116</c:v>
                </c:pt>
                <c:pt idx="64">
                  <c:v>93.17647058823529</c:v>
                </c:pt>
                <c:pt idx="65">
                  <c:v>94.63235294117645</c:v>
                </c:pt>
                <c:pt idx="66">
                  <c:v>96.088235294117652</c:v>
                </c:pt>
                <c:pt idx="67">
                  <c:v>97.54411764705884</c:v>
                </c:pt>
                <c:pt idx="68">
                  <c:v>99</c:v>
                </c:pt>
                <c:pt idx="69">
                  <c:v>100.45588235294117</c:v>
                </c:pt>
                <c:pt idx="70">
                  <c:v>101.91176470588235</c:v>
                </c:pt>
                <c:pt idx="71">
                  <c:v>103.36764705882351</c:v>
                </c:pt>
                <c:pt idx="72">
                  <c:v>104.82352941176472</c:v>
                </c:pt>
                <c:pt idx="73">
                  <c:v>106.27941176470588</c:v>
                </c:pt>
                <c:pt idx="74">
                  <c:v>107.73529411764706</c:v>
                </c:pt>
                <c:pt idx="75">
                  <c:v>109.19117647058823</c:v>
                </c:pt>
                <c:pt idx="76">
                  <c:v>110.64705882352939</c:v>
                </c:pt>
                <c:pt idx="77">
                  <c:v>112.10294117647058</c:v>
                </c:pt>
                <c:pt idx="78">
                  <c:v>113.55882352941178</c:v>
                </c:pt>
                <c:pt idx="79">
                  <c:v>115.01470588235294</c:v>
                </c:pt>
                <c:pt idx="80">
                  <c:v>116.47058823529412</c:v>
                </c:pt>
                <c:pt idx="81">
                  <c:v>117.92647058823528</c:v>
                </c:pt>
                <c:pt idx="82">
                  <c:v>119.38235294117645</c:v>
                </c:pt>
                <c:pt idx="83">
                  <c:v>120.83823529411767</c:v>
                </c:pt>
                <c:pt idx="84">
                  <c:v>122.29411764705883</c:v>
                </c:pt>
                <c:pt idx="85">
                  <c:v>123.75</c:v>
                </c:pt>
                <c:pt idx="86">
                  <c:v>125.20588235294117</c:v>
                </c:pt>
                <c:pt idx="87">
                  <c:v>126.66176470588233</c:v>
                </c:pt>
                <c:pt idx="88">
                  <c:v>128.11764705882354</c:v>
                </c:pt>
                <c:pt idx="89">
                  <c:v>129.57352941176472</c:v>
                </c:pt>
                <c:pt idx="90">
                  <c:v>131.02941176470588</c:v>
                </c:pt>
                <c:pt idx="91">
                  <c:v>132.48529411764704</c:v>
                </c:pt>
                <c:pt idx="92">
                  <c:v>133.94117647058823</c:v>
                </c:pt>
                <c:pt idx="93">
                  <c:v>135.39705882352939</c:v>
                </c:pt>
                <c:pt idx="94">
                  <c:v>136.85294117647058</c:v>
                </c:pt>
                <c:pt idx="95">
                  <c:v>138.30882352941177</c:v>
                </c:pt>
                <c:pt idx="96">
                  <c:v>139.76470588235293</c:v>
                </c:pt>
                <c:pt idx="97">
                  <c:v>141.22058823529412</c:v>
                </c:pt>
                <c:pt idx="98">
                  <c:v>142.67647058823528</c:v>
                </c:pt>
                <c:pt idx="99">
                  <c:v>144.13235294117646</c:v>
                </c:pt>
                <c:pt idx="100">
                  <c:v>145.58823529411765</c:v>
                </c:pt>
                <c:pt idx="101">
                  <c:v>147.04411764705884</c:v>
                </c:pt>
                <c:pt idx="102">
                  <c:v>148.5</c:v>
                </c:pt>
                <c:pt idx="103">
                  <c:v>149.95588235294116</c:v>
                </c:pt>
                <c:pt idx="104">
                  <c:v>151.41176470588235</c:v>
                </c:pt>
                <c:pt idx="105">
                  <c:v>152.86764705882354</c:v>
                </c:pt>
                <c:pt idx="106">
                  <c:v>154.32352941176472</c:v>
                </c:pt>
                <c:pt idx="107">
                  <c:v>155.77941176470588</c:v>
                </c:pt>
                <c:pt idx="108">
                  <c:v>157.23529411764704</c:v>
                </c:pt>
                <c:pt idx="109">
                  <c:v>158.69117647058823</c:v>
                </c:pt>
                <c:pt idx="110">
                  <c:v>160.14705882352942</c:v>
                </c:pt>
                <c:pt idx="111">
                  <c:v>161.60294117647061</c:v>
                </c:pt>
                <c:pt idx="112">
                  <c:v>163.05882352941177</c:v>
                </c:pt>
                <c:pt idx="113">
                  <c:v>164.51470588235293</c:v>
                </c:pt>
                <c:pt idx="114">
                  <c:v>165.97058823529412</c:v>
                </c:pt>
                <c:pt idx="115">
                  <c:v>167.4264705882353</c:v>
                </c:pt>
                <c:pt idx="116">
                  <c:v>168.88235294117646</c:v>
                </c:pt>
                <c:pt idx="117">
                  <c:v>170.33823529411765</c:v>
                </c:pt>
                <c:pt idx="118">
                  <c:v>171.79411764705881</c:v>
                </c:pt>
                <c:pt idx="119">
                  <c:v>173.25</c:v>
                </c:pt>
                <c:pt idx="120">
                  <c:v>174.70588235294116</c:v>
                </c:pt>
                <c:pt idx="121">
                  <c:v>176.16176470588235</c:v>
                </c:pt>
                <c:pt idx="122">
                  <c:v>177.61764705882351</c:v>
                </c:pt>
                <c:pt idx="123">
                  <c:v>179.0735294117647</c:v>
                </c:pt>
                <c:pt idx="124">
                  <c:v>180.52941176470588</c:v>
                </c:pt>
                <c:pt idx="125">
                  <c:v>181.98529411764704</c:v>
                </c:pt>
                <c:pt idx="126">
                  <c:v>183.44117647058823</c:v>
                </c:pt>
                <c:pt idx="127">
                  <c:v>184.89705882352939</c:v>
                </c:pt>
                <c:pt idx="128">
                  <c:v>186.35294117647058</c:v>
                </c:pt>
                <c:pt idx="129">
                  <c:v>187.8088235294118</c:v>
                </c:pt>
                <c:pt idx="130">
                  <c:v>189.2647058823529</c:v>
                </c:pt>
                <c:pt idx="131">
                  <c:v>190.72058823529409</c:v>
                </c:pt>
                <c:pt idx="132">
                  <c:v>192.1764705882353</c:v>
                </c:pt>
                <c:pt idx="133">
                  <c:v>193.63235294117649</c:v>
                </c:pt>
                <c:pt idx="134">
                  <c:v>195.08823529411768</c:v>
                </c:pt>
                <c:pt idx="135">
                  <c:v>196.54411764705881</c:v>
                </c:pt>
                <c:pt idx="136">
                  <c:v>198</c:v>
                </c:pt>
                <c:pt idx="137">
                  <c:v>199.45588235294116</c:v>
                </c:pt>
                <c:pt idx="138">
                  <c:v>200.91176470588235</c:v>
                </c:pt>
                <c:pt idx="139">
                  <c:v>202.36764705882354</c:v>
                </c:pt>
                <c:pt idx="140">
                  <c:v>203.8235294117647</c:v>
                </c:pt>
                <c:pt idx="141">
                  <c:v>205.27941176470588</c:v>
                </c:pt>
                <c:pt idx="142">
                  <c:v>206.73529411764702</c:v>
                </c:pt>
                <c:pt idx="143">
                  <c:v>208.19117647058826</c:v>
                </c:pt>
                <c:pt idx="144">
                  <c:v>209.64705882352945</c:v>
                </c:pt>
                <c:pt idx="145">
                  <c:v>211.10294117647058</c:v>
                </c:pt>
                <c:pt idx="146">
                  <c:v>212.55882352941177</c:v>
                </c:pt>
                <c:pt idx="147">
                  <c:v>214.01470588235293</c:v>
                </c:pt>
                <c:pt idx="148">
                  <c:v>215.47058823529412</c:v>
                </c:pt>
                <c:pt idx="149">
                  <c:v>216.92647058823528</c:v>
                </c:pt>
                <c:pt idx="150">
                  <c:v>218.38235294117646</c:v>
                </c:pt>
                <c:pt idx="151">
                  <c:v>219.83823529411765</c:v>
                </c:pt>
                <c:pt idx="152">
                  <c:v>221.29411764705878</c:v>
                </c:pt>
                <c:pt idx="153">
                  <c:v>222.74999999999997</c:v>
                </c:pt>
                <c:pt idx="154">
                  <c:v>224.20588235294116</c:v>
                </c:pt>
                <c:pt idx="155">
                  <c:v>225.66176470588235</c:v>
                </c:pt>
                <c:pt idx="156">
                  <c:v>227.11764705882356</c:v>
                </c:pt>
                <c:pt idx="157">
                  <c:v>228.5735294117647</c:v>
                </c:pt>
                <c:pt idx="158">
                  <c:v>230.02941176470588</c:v>
                </c:pt>
                <c:pt idx="159">
                  <c:v>231.48529411764704</c:v>
                </c:pt>
                <c:pt idx="160">
                  <c:v>232.94117647058823</c:v>
                </c:pt>
                <c:pt idx="161">
                  <c:v>234.39705882352942</c:v>
                </c:pt>
                <c:pt idx="162">
                  <c:v>235.85294117647055</c:v>
                </c:pt>
                <c:pt idx="163">
                  <c:v>237.30882352941177</c:v>
                </c:pt>
                <c:pt idx="164">
                  <c:v>238.7647058823529</c:v>
                </c:pt>
                <c:pt idx="165">
                  <c:v>240.22058823529414</c:v>
                </c:pt>
                <c:pt idx="166">
                  <c:v>241.67647058823533</c:v>
                </c:pt>
                <c:pt idx="167">
                  <c:v>243.13235294117646</c:v>
                </c:pt>
                <c:pt idx="168">
                  <c:v>244.58823529411765</c:v>
                </c:pt>
                <c:pt idx="169">
                  <c:v>246.04411764705881</c:v>
                </c:pt>
                <c:pt idx="170">
                  <c:v>247.5</c:v>
                </c:pt>
                <c:pt idx="171">
                  <c:v>248.95588235294119</c:v>
                </c:pt>
                <c:pt idx="172">
                  <c:v>250.41176470588235</c:v>
                </c:pt>
                <c:pt idx="173">
                  <c:v>251.86764705882354</c:v>
                </c:pt>
                <c:pt idx="174">
                  <c:v>253.32352941176467</c:v>
                </c:pt>
                <c:pt idx="175">
                  <c:v>254.77941176470586</c:v>
                </c:pt>
                <c:pt idx="176">
                  <c:v>256.23529411764707</c:v>
                </c:pt>
                <c:pt idx="177">
                  <c:v>257.69117647058823</c:v>
                </c:pt>
                <c:pt idx="178">
                  <c:v>259.14705882352945</c:v>
                </c:pt>
                <c:pt idx="179">
                  <c:v>260.60294117647061</c:v>
                </c:pt>
                <c:pt idx="180">
                  <c:v>262.05882352941177</c:v>
                </c:pt>
                <c:pt idx="181">
                  <c:v>263.51470588235293</c:v>
                </c:pt>
                <c:pt idx="182">
                  <c:v>264.97058823529409</c:v>
                </c:pt>
                <c:pt idx="183">
                  <c:v>266.4264705882353</c:v>
                </c:pt>
                <c:pt idx="184">
                  <c:v>267.88235294117646</c:v>
                </c:pt>
                <c:pt idx="185">
                  <c:v>269.33823529411762</c:v>
                </c:pt>
                <c:pt idx="186">
                  <c:v>270.79411764705878</c:v>
                </c:pt>
                <c:pt idx="187">
                  <c:v>272.25</c:v>
                </c:pt>
                <c:pt idx="188">
                  <c:v>273.70588235294116</c:v>
                </c:pt>
                <c:pt idx="189">
                  <c:v>275.16176470588238</c:v>
                </c:pt>
                <c:pt idx="190">
                  <c:v>276.61764705882354</c:v>
                </c:pt>
                <c:pt idx="191">
                  <c:v>278.0735294117647</c:v>
                </c:pt>
                <c:pt idx="192">
                  <c:v>279.52941176470586</c:v>
                </c:pt>
                <c:pt idx="193">
                  <c:v>280.98529411764707</c:v>
                </c:pt>
                <c:pt idx="194">
                  <c:v>282.44117647058823</c:v>
                </c:pt>
                <c:pt idx="195">
                  <c:v>283.89705882352939</c:v>
                </c:pt>
                <c:pt idx="196">
                  <c:v>285.35294117647055</c:v>
                </c:pt>
                <c:pt idx="197">
                  <c:v>286.80882352941177</c:v>
                </c:pt>
                <c:pt idx="198">
                  <c:v>288.26470588235293</c:v>
                </c:pt>
                <c:pt idx="199">
                  <c:v>289.72058823529409</c:v>
                </c:pt>
                <c:pt idx="200">
                  <c:v>291.1764705882353</c:v>
                </c:pt>
                <c:pt idx="201">
                  <c:v>292.63235294117646</c:v>
                </c:pt>
                <c:pt idx="202">
                  <c:v>294.08823529411768</c:v>
                </c:pt>
                <c:pt idx="203">
                  <c:v>295.54411764705884</c:v>
                </c:pt>
                <c:pt idx="204">
                  <c:v>297</c:v>
                </c:pt>
                <c:pt idx="205">
                  <c:v>298.45588235294116</c:v>
                </c:pt>
                <c:pt idx="206">
                  <c:v>299.91176470588232</c:v>
                </c:pt>
                <c:pt idx="207">
                  <c:v>301.36764705882354</c:v>
                </c:pt>
                <c:pt idx="208">
                  <c:v>302.8235294117647</c:v>
                </c:pt>
                <c:pt idx="209">
                  <c:v>304.27941176470586</c:v>
                </c:pt>
                <c:pt idx="210">
                  <c:v>305.73529411764707</c:v>
                </c:pt>
                <c:pt idx="211">
                  <c:v>307.19117647058823</c:v>
                </c:pt>
                <c:pt idx="212">
                  <c:v>308.64705882352945</c:v>
                </c:pt>
                <c:pt idx="213">
                  <c:v>310.10294117647055</c:v>
                </c:pt>
                <c:pt idx="214">
                  <c:v>311.55882352941177</c:v>
                </c:pt>
                <c:pt idx="215">
                  <c:v>313.01470588235293</c:v>
                </c:pt>
                <c:pt idx="216">
                  <c:v>314.47058823529409</c:v>
                </c:pt>
                <c:pt idx="217">
                  <c:v>315.9264705882353</c:v>
                </c:pt>
                <c:pt idx="218">
                  <c:v>317.38235294117646</c:v>
                </c:pt>
                <c:pt idx="219">
                  <c:v>318.83823529411762</c:v>
                </c:pt>
                <c:pt idx="220">
                  <c:v>320.29411764705884</c:v>
                </c:pt>
                <c:pt idx="221">
                  <c:v>321.74999999999994</c:v>
                </c:pt>
                <c:pt idx="222">
                  <c:v>323.20588235294122</c:v>
                </c:pt>
                <c:pt idx="223">
                  <c:v>324.66176470588232</c:v>
                </c:pt>
                <c:pt idx="224">
                  <c:v>326.11764705882354</c:v>
                </c:pt>
                <c:pt idx="225">
                  <c:v>327.5735294117647</c:v>
                </c:pt>
                <c:pt idx="226">
                  <c:v>329.02941176470586</c:v>
                </c:pt>
                <c:pt idx="227">
                  <c:v>330.48529411764707</c:v>
                </c:pt>
                <c:pt idx="228">
                  <c:v>331.94117647058823</c:v>
                </c:pt>
                <c:pt idx="229">
                  <c:v>333.39705882352939</c:v>
                </c:pt>
                <c:pt idx="230">
                  <c:v>334.85294117647061</c:v>
                </c:pt>
                <c:pt idx="231">
                  <c:v>336.30882352941171</c:v>
                </c:pt>
                <c:pt idx="232">
                  <c:v>337.76470588235293</c:v>
                </c:pt>
                <c:pt idx="233">
                  <c:v>339.22058823529414</c:v>
                </c:pt>
                <c:pt idx="234">
                  <c:v>340.6764705882353</c:v>
                </c:pt>
                <c:pt idx="235">
                  <c:v>342.13235294117652</c:v>
                </c:pt>
                <c:pt idx="236">
                  <c:v>343.58823529411762</c:v>
                </c:pt>
                <c:pt idx="237">
                  <c:v>345.04411764705884</c:v>
                </c:pt>
                <c:pt idx="238">
                  <c:v>346.5</c:v>
                </c:pt>
                <c:pt idx="239">
                  <c:v>347.95588235294116</c:v>
                </c:pt>
                <c:pt idx="240">
                  <c:v>349.41176470588232</c:v>
                </c:pt>
                <c:pt idx="241">
                  <c:v>350.86764705882354</c:v>
                </c:pt>
                <c:pt idx="242">
                  <c:v>352.3235294117647</c:v>
                </c:pt>
                <c:pt idx="243">
                  <c:v>353.77941176470586</c:v>
                </c:pt>
                <c:pt idx="244">
                  <c:v>355.23529411764702</c:v>
                </c:pt>
                <c:pt idx="245">
                  <c:v>356.69117647058823</c:v>
                </c:pt>
                <c:pt idx="246">
                  <c:v>358.14705882352939</c:v>
                </c:pt>
                <c:pt idx="247">
                  <c:v>359.60294117647055</c:v>
                </c:pt>
                <c:pt idx="248">
                  <c:v>361.05882352941177</c:v>
                </c:pt>
                <c:pt idx="249">
                  <c:v>362.51470588235293</c:v>
                </c:pt>
                <c:pt idx="250">
                  <c:v>363.97058823529409</c:v>
                </c:pt>
                <c:pt idx="251">
                  <c:v>365.4264705882353</c:v>
                </c:pt>
                <c:pt idx="252">
                  <c:v>366.88235294117646</c:v>
                </c:pt>
                <c:pt idx="253">
                  <c:v>368.33823529411762</c:v>
                </c:pt>
                <c:pt idx="254">
                  <c:v>369.79411764705878</c:v>
                </c:pt>
                <c:pt idx="255">
                  <c:v>371.25</c:v>
                </c:pt>
                <c:pt idx="256">
                  <c:v>372.70588235294116</c:v>
                </c:pt>
                <c:pt idx="257">
                  <c:v>374.16176470588232</c:v>
                </c:pt>
                <c:pt idx="258">
                  <c:v>375.61764705882359</c:v>
                </c:pt>
                <c:pt idx="259">
                  <c:v>377.0735294117647</c:v>
                </c:pt>
                <c:pt idx="260">
                  <c:v>378.5294117647058</c:v>
                </c:pt>
                <c:pt idx="261">
                  <c:v>379.98529411764702</c:v>
                </c:pt>
                <c:pt idx="262">
                  <c:v>381.44117647058818</c:v>
                </c:pt>
                <c:pt idx="263">
                  <c:v>382.89705882352939</c:v>
                </c:pt>
                <c:pt idx="264">
                  <c:v>384.35294117647061</c:v>
                </c:pt>
                <c:pt idx="265">
                  <c:v>385.80882352941177</c:v>
                </c:pt>
                <c:pt idx="266">
                  <c:v>387.26470588235298</c:v>
                </c:pt>
                <c:pt idx="267">
                  <c:v>388.72058823529409</c:v>
                </c:pt>
                <c:pt idx="268">
                  <c:v>390.17647058823536</c:v>
                </c:pt>
                <c:pt idx="269">
                  <c:v>391.63235294117646</c:v>
                </c:pt>
                <c:pt idx="270">
                  <c:v>393.08823529411762</c:v>
                </c:pt>
                <c:pt idx="271">
                  <c:v>394.54411764705873</c:v>
                </c:pt>
                <c:pt idx="272">
                  <c:v>396</c:v>
                </c:pt>
                <c:pt idx="273">
                  <c:v>397.4558823529411</c:v>
                </c:pt>
                <c:pt idx="274">
                  <c:v>398.91176470588232</c:v>
                </c:pt>
                <c:pt idx="275">
                  <c:v>400.36764705882359</c:v>
                </c:pt>
                <c:pt idx="276">
                  <c:v>401.8235294117647</c:v>
                </c:pt>
                <c:pt idx="277">
                  <c:v>403.27941176470586</c:v>
                </c:pt>
                <c:pt idx="278">
                  <c:v>404.73529411764707</c:v>
                </c:pt>
                <c:pt idx="279">
                  <c:v>406.19117647058823</c:v>
                </c:pt>
                <c:pt idx="280">
                  <c:v>407.64705882352939</c:v>
                </c:pt>
              </c:numCache>
            </c:numRef>
          </c:xVal>
          <c:yVal>
            <c:numRef>
              <c:f>'[1]Plot #18'!$C$8:$C$288</c:f>
              <c:numCache>
                <c:formatCode>General</c:formatCode>
                <c:ptCount val="281"/>
                <c:pt idx="0">
                  <c:v>667.7</c:v>
                </c:pt>
                <c:pt idx="1">
                  <c:v>667.5</c:v>
                </c:pt>
                <c:pt idx="2">
                  <c:v>667.5</c:v>
                </c:pt>
                <c:pt idx="3">
                  <c:v>667.6</c:v>
                </c:pt>
                <c:pt idx="4">
                  <c:v>667.4</c:v>
                </c:pt>
                <c:pt idx="5">
                  <c:v>667.4</c:v>
                </c:pt>
                <c:pt idx="6">
                  <c:v>667.2</c:v>
                </c:pt>
                <c:pt idx="7">
                  <c:v>667.6</c:v>
                </c:pt>
                <c:pt idx="8">
                  <c:v>667.5</c:v>
                </c:pt>
                <c:pt idx="9">
                  <c:v>667.5</c:v>
                </c:pt>
                <c:pt idx="10">
                  <c:v>667.5</c:v>
                </c:pt>
                <c:pt idx="11">
                  <c:v>667.6</c:v>
                </c:pt>
                <c:pt idx="12">
                  <c:v>667.4</c:v>
                </c:pt>
                <c:pt idx="13">
                  <c:v>667.4</c:v>
                </c:pt>
                <c:pt idx="14">
                  <c:v>667.1</c:v>
                </c:pt>
                <c:pt idx="15">
                  <c:v>667.4</c:v>
                </c:pt>
                <c:pt idx="16">
                  <c:v>667.3</c:v>
                </c:pt>
                <c:pt idx="17">
                  <c:v>666.9</c:v>
                </c:pt>
                <c:pt idx="18">
                  <c:v>667.1</c:v>
                </c:pt>
                <c:pt idx="19">
                  <c:v>667.2</c:v>
                </c:pt>
                <c:pt idx="20">
                  <c:v>667.2</c:v>
                </c:pt>
                <c:pt idx="21">
                  <c:v>667.2</c:v>
                </c:pt>
                <c:pt idx="22">
                  <c:v>667.2</c:v>
                </c:pt>
                <c:pt idx="23">
                  <c:v>667.1</c:v>
                </c:pt>
                <c:pt idx="24">
                  <c:v>667.2</c:v>
                </c:pt>
                <c:pt idx="25">
                  <c:v>152.19999999999999</c:v>
                </c:pt>
                <c:pt idx="26">
                  <c:v>236.3</c:v>
                </c:pt>
                <c:pt idx="27">
                  <c:v>362.7</c:v>
                </c:pt>
                <c:pt idx="28">
                  <c:v>513.5</c:v>
                </c:pt>
                <c:pt idx="29">
                  <c:v>618.1</c:v>
                </c:pt>
                <c:pt idx="30">
                  <c:v>670</c:v>
                </c:pt>
                <c:pt idx="31">
                  <c:v>667.2</c:v>
                </c:pt>
                <c:pt idx="32">
                  <c:v>667.3</c:v>
                </c:pt>
                <c:pt idx="33">
                  <c:v>667.4</c:v>
                </c:pt>
                <c:pt idx="34">
                  <c:v>667.4</c:v>
                </c:pt>
                <c:pt idx="35">
                  <c:v>667.2</c:v>
                </c:pt>
                <c:pt idx="36">
                  <c:v>667.4</c:v>
                </c:pt>
                <c:pt idx="37">
                  <c:v>667.5</c:v>
                </c:pt>
                <c:pt idx="38">
                  <c:v>667.2</c:v>
                </c:pt>
                <c:pt idx="39">
                  <c:v>667.2</c:v>
                </c:pt>
                <c:pt idx="40">
                  <c:v>667.2</c:v>
                </c:pt>
                <c:pt idx="41">
                  <c:v>667.2</c:v>
                </c:pt>
                <c:pt idx="42">
                  <c:v>667.4</c:v>
                </c:pt>
                <c:pt idx="43">
                  <c:v>667.3</c:v>
                </c:pt>
                <c:pt idx="44">
                  <c:v>667.4</c:v>
                </c:pt>
                <c:pt idx="45">
                  <c:v>667.1</c:v>
                </c:pt>
                <c:pt idx="46">
                  <c:v>667.3</c:v>
                </c:pt>
                <c:pt idx="47">
                  <c:v>666.9</c:v>
                </c:pt>
                <c:pt idx="48">
                  <c:v>667.4</c:v>
                </c:pt>
                <c:pt idx="49">
                  <c:v>667.2</c:v>
                </c:pt>
                <c:pt idx="50">
                  <c:v>667.1</c:v>
                </c:pt>
                <c:pt idx="51">
                  <c:v>667.1</c:v>
                </c:pt>
                <c:pt idx="52">
                  <c:v>667.3</c:v>
                </c:pt>
                <c:pt idx="53">
                  <c:v>667.2</c:v>
                </c:pt>
                <c:pt idx="54">
                  <c:v>667.3</c:v>
                </c:pt>
                <c:pt idx="55">
                  <c:v>666.9</c:v>
                </c:pt>
                <c:pt idx="56">
                  <c:v>667.4</c:v>
                </c:pt>
                <c:pt idx="57">
                  <c:v>667.1</c:v>
                </c:pt>
                <c:pt idx="58">
                  <c:v>667.2</c:v>
                </c:pt>
                <c:pt idx="59">
                  <c:v>667</c:v>
                </c:pt>
                <c:pt idx="60">
                  <c:v>667.1</c:v>
                </c:pt>
                <c:pt idx="61">
                  <c:v>666.9</c:v>
                </c:pt>
                <c:pt idx="62">
                  <c:v>667.1</c:v>
                </c:pt>
                <c:pt idx="63">
                  <c:v>667.1</c:v>
                </c:pt>
                <c:pt idx="64">
                  <c:v>667</c:v>
                </c:pt>
                <c:pt idx="65">
                  <c:v>666.8</c:v>
                </c:pt>
                <c:pt idx="66">
                  <c:v>667</c:v>
                </c:pt>
                <c:pt idx="67">
                  <c:v>667.1</c:v>
                </c:pt>
                <c:pt idx="68">
                  <c:v>667.2</c:v>
                </c:pt>
                <c:pt idx="69">
                  <c:v>667</c:v>
                </c:pt>
                <c:pt idx="70">
                  <c:v>667.3</c:v>
                </c:pt>
                <c:pt idx="71">
                  <c:v>667.2</c:v>
                </c:pt>
                <c:pt idx="72">
                  <c:v>667.1</c:v>
                </c:pt>
                <c:pt idx="73">
                  <c:v>666.9</c:v>
                </c:pt>
                <c:pt idx="74">
                  <c:v>667</c:v>
                </c:pt>
                <c:pt idx="75">
                  <c:v>667.1</c:v>
                </c:pt>
                <c:pt idx="76">
                  <c:v>667.1</c:v>
                </c:pt>
                <c:pt idx="77">
                  <c:v>667</c:v>
                </c:pt>
                <c:pt idx="78">
                  <c:v>666.8</c:v>
                </c:pt>
                <c:pt idx="79">
                  <c:v>667</c:v>
                </c:pt>
                <c:pt idx="80">
                  <c:v>667.1</c:v>
                </c:pt>
                <c:pt idx="81">
                  <c:v>667.2</c:v>
                </c:pt>
                <c:pt idx="82">
                  <c:v>667</c:v>
                </c:pt>
                <c:pt idx="83">
                  <c:v>667.3</c:v>
                </c:pt>
                <c:pt idx="84">
                  <c:v>667.2</c:v>
                </c:pt>
                <c:pt idx="85">
                  <c:v>667.1</c:v>
                </c:pt>
                <c:pt idx="86">
                  <c:v>666.9</c:v>
                </c:pt>
                <c:pt idx="87">
                  <c:v>667.1</c:v>
                </c:pt>
                <c:pt idx="88">
                  <c:v>667.1</c:v>
                </c:pt>
                <c:pt idx="89">
                  <c:v>667</c:v>
                </c:pt>
                <c:pt idx="90">
                  <c:v>666.8</c:v>
                </c:pt>
                <c:pt idx="91">
                  <c:v>667</c:v>
                </c:pt>
                <c:pt idx="92">
                  <c:v>667.1</c:v>
                </c:pt>
                <c:pt idx="93">
                  <c:v>667.2</c:v>
                </c:pt>
                <c:pt idx="94">
                  <c:v>667</c:v>
                </c:pt>
                <c:pt idx="95">
                  <c:v>667.3</c:v>
                </c:pt>
                <c:pt idx="96">
                  <c:v>667.2</c:v>
                </c:pt>
                <c:pt idx="97">
                  <c:v>667.1</c:v>
                </c:pt>
                <c:pt idx="98">
                  <c:v>666.9</c:v>
                </c:pt>
                <c:pt idx="99">
                  <c:v>667.1</c:v>
                </c:pt>
                <c:pt idx="100">
                  <c:v>667.1</c:v>
                </c:pt>
                <c:pt idx="101">
                  <c:v>667</c:v>
                </c:pt>
                <c:pt idx="102">
                  <c:v>666.8</c:v>
                </c:pt>
                <c:pt idx="103">
                  <c:v>667</c:v>
                </c:pt>
                <c:pt idx="104">
                  <c:v>667.1</c:v>
                </c:pt>
                <c:pt idx="105">
                  <c:v>667.2</c:v>
                </c:pt>
                <c:pt idx="106">
                  <c:v>667</c:v>
                </c:pt>
                <c:pt idx="107">
                  <c:v>667.3</c:v>
                </c:pt>
                <c:pt idx="108">
                  <c:v>667.2</c:v>
                </c:pt>
                <c:pt idx="109">
                  <c:v>667.1</c:v>
                </c:pt>
                <c:pt idx="110">
                  <c:v>666.9</c:v>
                </c:pt>
                <c:pt idx="111">
                  <c:v>667</c:v>
                </c:pt>
                <c:pt idx="112">
                  <c:v>666.9</c:v>
                </c:pt>
                <c:pt idx="113">
                  <c:v>667</c:v>
                </c:pt>
                <c:pt idx="114">
                  <c:v>59</c:v>
                </c:pt>
                <c:pt idx="115">
                  <c:v>4</c:v>
                </c:pt>
                <c:pt idx="116">
                  <c:v>6.9</c:v>
                </c:pt>
                <c:pt idx="117">
                  <c:v>11.7</c:v>
                </c:pt>
                <c:pt idx="118">
                  <c:v>15.7</c:v>
                </c:pt>
                <c:pt idx="119">
                  <c:v>20.8</c:v>
                </c:pt>
                <c:pt idx="120">
                  <c:v>25.3</c:v>
                </c:pt>
                <c:pt idx="121">
                  <c:v>31.4</c:v>
                </c:pt>
                <c:pt idx="122">
                  <c:v>37.6</c:v>
                </c:pt>
                <c:pt idx="123">
                  <c:v>43.6</c:v>
                </c:pt>
                <c:pt idx="124">
                  <c:v>50.5</c:v>
                </c:pt>
                <c:pt idx="125">
                  <c:v>56.8</c:v>
                </c:pt>
                <c:pt idx="126">
                  <c:v>62.9</c:v>
                </c:pt>
                <c:pt idx="127">
                  <c:v>71.5</c:v>
                </c:pt>
                <c:pt idx="128">
                  <c:v>81</c:v>
                </c:pt>
                <c:pt idx="129">
                  <c:v>91.4</c:v>
                </c:pt>
                <c:pt idx="130">
                  <c:v>102</c:v>
                </c:pt>
                <c:pt idx="131">
                  <c:v>113.6</c:v>
                </c:pt>
                <c:pt idx="132">
                  <c:v>126.8</c:v>
                </c:pt>
                <c:pt idx="133">
                  <c:v>141.1</c:v>
                </c:pt>
                <c:pt idx="134">
                  <c:v>156.80000000000001</c:v>
                </c:pt>
                <c:pt idx="135">
                  <c:v>174.9</c:v>
                </c:pt>
                <c:pt idx="136">
                  <c:v>194.2</c:v>
                </c:pt>
                <c:pt idx="137">
                  <c:v>217</c:v>
                </c:pt>
                <c:pt idx="138">
                  <c:v>238.8</c:v>
                </c:pt>
                <c:pt idx="139">
                  <c:v>264.5</c:v>
                </c:pt>
                <c:pt idx="140">
                  <c:v>293</c:v>
                </c:pt>
                <c:pt idx="141">
                  <c:v>323.39999999999998</c:v>
                </c:pt>
                <c:pt idx="142">
                  <c:v>356</c:v>
                </c:pt>
                <c:pt idx="143">
                  <c:v>393.2</c:v>
                </c:pt>
                <c:pt idx="144">
                  <c:v>434.5</c:v>
                </c:pt>
                <c:pt idx="145">
                  <c:v>481.2</c:v>
                </c:pt>
                <c:pt idx="146">
                  <c:v>532</c:v>
                </c:pt>
                <c:pt idx="147">
                  <c:v>588.79999999999995</c:v>
                </c:pt>
                <c:pt idx="148">
                  <c:v>648.4</c:v>
                </c:pt>
                <c:pt idx="149">
                  <c:v>667.4</c:v>
                </c:pt>
                <c:pt idx="150">
                  <c:v>667.1</c:v>
                </c:pt>
                <c:pt idx="151">
                  <c:v>667.1</c:v>
                </c:pt>
                <c:pt idx="152">
                  <c:v>667.1</c:v>
                </c:pt>
                <c:pt idx="153">
                  <c:v>667.2</c:v>
                </c:pt>
                <c:pt idx="154">
                  <c:v>667</c:v>
                </c:pt>
                <c:pt idx="155">
                  <c:v>666.8</c:v>
                </c:pt>
                <c:pt idx="156">
                  <c:v>667</c:v>
                </c:pt>
                <c:pt idx="157">
                  <c:v>667</c:v>
                </c:pt>
                <c:pt idx="158">
                  <c:v>667.1</c:v>
                </c:pt>
                <c:pt idx="159">
                  <c:v>667.1</c:v>
                </c:pt>
                <c:pt idx="160">
                  <c:v>667.1</c:v>
                </c:pt>
                <c:pt idx="161">
                  <c:v>666.8</c:v>
                </c:pt>
                <c:pt idx="162">
                  <c:v>666.9</c:v>
                </c:pt>
                <c:pt idx="163">
                  <c:v>666.9</c:v>
                </c:pt>
                <c:pt idx="164">
                  <c:v>666.6</c:v>
                </c:pt>
                <c:pt idx="165">
                  <c:v>667</c:v>
                </c:pt>
                <c:pt idx="166">
                  <c:v>666.9</c:v>
                </c:pt>
                <c:pt idx="167">
                  <c:v>667</c:v>
                </c:pt>
                <c:pt idx="168">
                  <c:v>666.7</c:v>
                </c:pt>
                <c:pt idx="169">
                  <c:v>666.9</c:v>
                </c:pt>
                <c:pt idx="170">
                  <c:v>666.8</c:v>
                </c:pt>
                <c:pt idx="171">
                  <c:v>666.8</c:v>
                </c:pt>
                <c:pt idx="172">
                  <c:v>667.2</c:v>
                </c:pt>
                <c:pt idx="173">
                  <c:v>666.8</c:v>
                </c:pt>
                <c:pt idx="174">
                  <c:v>667</c:v>
                </c:pt>
                <c:pt idx="175">
                  <c:v>666.9</c:v>
                </c:pt>
                <c:pt idx="176">
                  <c:v>666.9</c:v>
                </c:pt>
                <c:pt idx="177">
                  <c:v>666.8</c:v>
                </c:pt>
                <c:pt idx="178">
                  <c:v>666.9</c:v>
                </c:pt>
                <c:pt idx="179">
                  <c:v>666.8</c:v>
                </c:pt>
                <c:pt idx="180">
                  <c:v>666.8</c:v>
                </c:pt>
                <c:pt idx="181">
                  <c:v>667</c:v>
                </c:pt>
                <c:pt idx="182">
                  <c:v>667.1</c:v>
                </c:pt>
                <c:pt idx="183">
                  <c:v>666.8</c:v>
                </c:pt>
                <c:pt idx="184">
                  <c:v>667</c:v>
                </c:pt>
                <c:pt idx="185">
                  <c:v>667</c:v>
                </c:pt>
                <c:pt idx="186">
                  <c:v>667.3</c:v>
                </c:pt>
                <c:pt idx="187">
                  <c:v>667.1</c:v>
                </c:pt>
                <c:pt idx="188">
                  <c:v>667.8</c:v>
                </c:pt>
                <c:pt idx="189">
                  <c:v>484.8</c:v>
                </c:pt>
                <c:pt idx="190">
                  <c:v>378.2</c:v>
                </c:pt>
                <c:pt idx="191">
                  <c:v>387.1</c:v>
                </c:pt>
                <c:pt idx="192">
                  <c:v>434.8</c:v>
                </c:pt>
                <c:pt idx="193">
                  <c:v>483.4</c:v>
                </c:pt>
                <c:pt idx="194">
                  <c:v>521.4</c:v>
                </c:pt>
                <c:pt idx="195">
                  <c:v>561.20000000000005</c:v>
                </c:pt>
                <c:pt idx="196">
                  <c:v>222.8</c:v>
                </c:pt>
                <c:pt idx="197">
                  <c:v>94.5</c:v>
                </c:pt>
                <c:pt idx="198">
                  <c:v>120.2</c:v>
                </c:pt>
                <c:pt idx="199">
                  <c:v>165.1</c:v>
                </c:pt>
                <c:pt idx="200">
                  <c:v>211.3</c:v>
                </c:pt>
                <c:pt idx="201">
                  <c:v>261.10000000000002</c:v>
                </c:pt>
                <c:pt idx="202">
                  <c:v>56</c:v>
                </c:pt>
                <c:pt idx="203">
                  <c:v>13.3</c:v>
                </c:pt>
                <c:pt idx="204">
                  <c:v>28.2</c:v>
                </c:pt>
                <c:pt idx="205">
                  <c:v>29.4</c:v>
                </c:pt>
                <c:pt idx="206">
                  <c:v>12.5</c:v>
                </c:pt>
                <c:pt idx="207">
                  <c:v>27.2</c:v>
                </c:pt>
                <c:pt idx="208">
                  <c:v>23.4</c:v>
                </c:pt>
                <c:pt idx="209">
                  <c:v>45.6</c:v>
                </c:pt>
                <c:pt idx="210">
                  <c:v>71.2</c:v>
                </c:pt>
                <c:pt idx="211">
                  <c:v>2.9</c:v>
                </c:pt>
                <c:pt idx="212">
                  <c:v>2.9</c:v>
                </c:pt>
                <c:pt idx="213">
                  <c:v>12.3</c:v>
                </c:pt>
                <c:pt idx="214">
                  <c:v>2.5</c:v>
                </c:pt>
                <c:pt idx="215">
                  <c:v>8.6</c:v>
                </c:pt>
                <c:pt idx="216">
                  <c:v>14.5</c:v>
                </c:pt>
                <c:pt idx="217">
                  <c:v>47</c:v>
                </c:pt>
                <c:pt idx="218">
                  <c:v>77.8</c:v>
                </c:pt>
                <c:pt idx="219">
                  <c:v>115.7</c:v>
                </c:pt>
                <c:pt idx="220">
                  <c:v>161.5</c:v>
                </c:pt>
                <c:pt idx="221">
                  <c:v>1.8</c:v>
                </c:pt>
                <c:pt idx="222">
                  <c:v>2</c:v>
                </c:pt>
                <c:pt idx="223">
                  <c:v>1.7</c:v>
                </c:pt>
                <c:pt idx="224">
                  <c:v>1.7</c:v>
                </c:pt>
                <c:pt idx="225">
                  <c:v>2</c:v>
                </c:pt>
                <c:pt idx="226">
                  <c:v>23</c:v>
                </c:pt>
                <c:pt idx="227">
                  <c:v>65.900000000000006</c:v>
                </c:pt>
                <c:pt idx="228">
                  <c:v>115.6</c:v>
                </c:pt>
                <c:pt idx="229">
                  <c:v>168</c:v>
                </c:pt>
                <c:pt idx="230">
                  <c:v>225.4</c:v>
                </c:pt>
                <c:pt idx="231">
                  <c:v>3.9</c:v>
                </c:pt>
                <c:pt idx="232">
                  <c:v>2</c:v>
                </c:pt>
                <c:pt idx="233">
                  <c:v>1.8</c:v>
                </c:pt>
                <c:pt idx="234">
                  <c:v>1.6</c:v>
                </c:pt>
                <c:pt idx="235">
                  <c:v>1.6</c:v>
                </c:pt>
                <c:pt idx="236">
                  <c:v>1.8</c:v>
                </c:pt>
                <c:pt idx="237">
                  <c:v>1.9</c:v>
                </c:pt>
                <c:pt idx="238">
                  <c:v>1.8</c:v>
                </c:pt>
                <c:pt idx="239">
                  <c:v>1.7</c:v>
                </c:pt>
                <c:pt idx="240">
                  <c:v>1.8</c:v>
                </c:pt>
                <c:pt idx="241">
                  <c:v>1.6</c:v>
                </c:pt>
                <c:pt idx="242">
                  <c:v>2.1</c:v>
                </c:pt>
                <c:pt idx="243">
                  <c:v>1.1000000000000001</c:v>
                </c:pt>
                <c:pt idx="244">
                  <c:v>1.4</c:v>
                </c:pt>
                <c:pt idx="245">
                  <c:v>1.6</c:v>
                </c:pt>
                <c:pt idx="246">
                  <c:v>1.3</c:v>
                </c:pt>
                <c:pt idx="247">
                  <c:v>1.7</c:v>
                </c:pt>
                <c:pt idx="248">
                  <c:v>1.5</c:v>
                </c:pt>
                <c:pt idx="249">
                  <c:v>1.4</c:v>
                </c:pt>
                <c:pt idx="250">
                  <c:v>1.2</c:v>
                </c:pt>
                <c:pt idx="251">
                  <c:v>0.9</c:v>
                </c:pt>
                <c:pt idx="252">
                  <c:v>0.9</c:v>
                </c:pt>
                <c:pt idx="253">
                  <c:v>0.6</c:v>
                </c:pt>
                <c:pt idx="254">
                  <c:v>0.9</c:v>
                </c:pt>
                <c:pt idx="255">
                  <c:v>0.7</c:v>
                </c:pt>
                <c:pt idx="256">
                  <c:v>1.1000000000000001</c:v>
                </c:pt>
                <c:pt idx="257">
                  <c:v>0.9</c:v>
                </c:pt>
                <c:pt idx="258">
                  <c:v>0.9</c:v>
                </c:pt>
                <c:pt idx="259">
                  <c:v>0.8</c:v>
                </c:pt>
                <c:pt idx="260">
                  <c:v>0.5</c:v>
                </c:pt>
                <c:pt idx="261">
                  <c:v>0.8</c:v>
                </c:pt>
                <c:pt idx="262">
                  <c:v>0.9</c:v>
                </c:pt>
                <c:pt idx="263">
                  <c:v>1</c:v>
                </c:pt>
                <c:pt idx="264">
                  <c:v>0.9</c:v>
                </c:pt>
                <c:pt idx="265">
                  <c:v>0.9</c:v>
                </c:pt>
                <c:pt idx="266">
                  <c:v>1.4</c:v>
                </c:pt>
                <c:pt idx="267">
                  <c:v>1</c:v>
                </c:pt>
                <c:pt idx="268">
                  <c:v>0.8</c:v>
                </c:pt>
                <c:pt idx="269">
                  <c:v>1.1000000000000001</c:v>
                </c:pt>
                <c:pt idx="270">
                  <c:v>1.4</c:v>
                </c:pt>
                <c:pt idx="271">
                  <c:v>1.3</c:v>
                </c:pt>
                <c:pt idx="272">
                  <c:v>1.2</c:v>
                </c:pt>
                <c:pt idx="273">
                  <c:v>0.8</c:v>
                </c:pt>
                <c:pt idx="274">
                  <c:v>1.1000000000000001</c:v>
                </c:pt>
                <c:pt idx="275">
                  <c:v>0.9</c:v>
                </c:pt>
                <c:pt idx="276">
                  <c:v>1</c:v>
                </c:pt>
                <c:pt idx="277">
                  <c:v>1.2</c:v>
                </c:pt>
                <c:pt idx="278">
                  <c:v>1.1000000000000001</c:v>
                </c:pt>
                <c:pt idx="279">
                  <c:v>1</c:v>
                </c:pt>
                <c:pt idx="280">
                  <c:v>1.3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BF-AC46-A9A3-33BB36670B64}"/>
            </c:ext>
          </c:extLst>
        </c:ser>
        <c:ser>
          <c:idx val="3"/>
          <c:order val="2"/>
          <c:tx>
            <c:v> Flow rate = 2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46BF-AC46-A9A3-33BB36670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78691120"/>
        <c:axId val="-883974560"/>
      </c:scatterChart>
      <c:valAx>
        <c:axId val="-884062192"/>
        <c:scaling>
          <c:orientation val="minMax"/>
          <c:max val="4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83997088"/>
        <c:crosses val="autoZero"/>
        <c:crossBetween val="midCat"/>
        <c:majorUnit val="50"/>
      </c:valAx>
      <c:valAx>
        <c:axId val="-883997088"/>
        <c:scaling>
          <c:orientation val="minMax"/>
          <c:max val="7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 i="0" baseline="0">
                    <a:solidFill>
                      <a:srgbClr val="0070C0"/>
                    </a:solidFill>
                    <a:effectLst/>
                  </a:rPr>
                  <a:t> Differential pressure [psi]</a:t>
                </a:r>
                <a:endParaRPr lang="en-US" sz="1400">
                  <a:solidFill>
                    <a:srgbClr val="0070C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6.4656378359298104E-3"/>
              <c:y val="0.289694155891330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84062192"/>
        <c:crosses val="autoZero"/>
        <c:crossBetween val="midCat"/>
        <c:majorUnit val="50"/>
      </c:valAx>
      <c:valAx>
        <c:axId val="-883974560"/>
        <c:scaling>
          <c:orientation val="minMax"/>
          <c:max val="700"/>
        </c:scaling>
        <c:delete val="0"/>
        <c:axPos val="r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78691120"/>
        <c:crosses val="max"/>
        <c:crossBetween val="midCat"/>
      </c:valAx>
      <c:valAx>
        <c:axId val="-878691120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83974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0.126319642174272"/>
          <c:y val="0.93524803840717097"/>
          <c:w val="0.80610960403445497"/>
          <c:h val="4.5477043781571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#18 (4524,2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55285691761735"/>
          <c:y val="1.8769547039384198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7029890646583"/>
          <c:y val="0.116887205552457"/>
          <c:w val="0.79029331480037202"/>
          <c:h val="0.70584035011695301"/>
        </c:manualLayout>
      </c:layout>
      <c:scatterChart>
        <c:scatterStyle val="lineMarker"/>
        <c:varyColors val="0"/>
        <c:ser>
          <c:idx val="2"/>
          <c:order val="1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#18'!$I$8:$I$288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1.4558823529411764</c:v>
                </c:pt>
                <c:pt idx="2">
                  <c:v>2.9117647058823528</c:v>
                </c:pt>
                <c:pt idx="3">
                  <c:v>4.367647058823529</c:v>
                </c:pt>
                <c:pt idx="4">
                  <c:v>5.8235294117647056</c:v>
                </c:pt>
                <c:pt idx="5">
                  <c:v>7.2794117647058822</c:v>
                </c:pt>
                <c:pt idx="6">
                  <c:v>8.735294117647058</c:v>
                </c:pt>
                <c:pt idx="7">
                  <c:v>10.191176470588236</c:v>
                </c:pt>
                <c:pt idx="8">
                  <c:v>11.647058823529411</c:v>
                </c:pt>
                <c:pt idx="9">
                  <c:v>13.102941176470591</c:v>
                </c:pt>
                <c:pt idx="10">
                  <c:v>14.558823529411764</c:v>
                </c:pt>
                <c:pt idx="11">
                  <c:v>16.014705882352942</c:v>
                </c:pt>
                <c:pt idx="12">
                  <c:v>17.470588235294116</c:v>
                </c:pt>
                <c:pt idx="13">
                  <c:v>18.926470588235293</c:v>
                </c:pt>
                <c:pt idx="14">
                  <c:v>20.382352941176471</c:v>
                </c:pt>
                <c:pt idx="15">
                  <c:v>21.838235294117645</c:v>
                </c:pt>
                <c:pt idx="16">
                  <c:v>23.294117647058822</c:v>
                </c:pt>
                <c:pt idx="17">
                  <c:v>24.75</c:v>
                </c:pt>
                <c:pt idx="18">
                  <c:v>26.205882352941181</c:v>
                </c:pt>
                <c:pt idx="19">
                  <c:v>27.661764705882348</c:v>
                </c:pt>
                <c:pt idx="20">
                  <c:v>29.117647058823529</c:v>
                </c:pt>
                <c:pt idx="21">
                  <c:v>30.573529411764707</c:v>
                </c:pt>
                <c:pt idx="22">
                  <c:v>32.029411764705884</c:v>
                </c:pt>
                <c:pt idx="23">
                  <c:v>33.485294117647058</c:v>
                </c:pt>
                <c:pt idx="24">
                  <c:v>34.941176470588232</c:v>
                </c:pt>
                <c:pt idx="25">
                  <c:v>36.397058823529413</c:v>
                </c:pt>
                <c:pt idx="26">
                  <c:v>37.852941176470587</c:v>
                </c:pt>
                <c:pt idx="27">
                  <c:v>39.308823529411761</c:v>
                </c:pt>
                <c:pt idx="28">
                  <c:v>40.764705882352942</c:v>
                </c:pt>
                <c:pt idx="29">
                  <c:v>42.220588235294116</c:v>
                </c:pt>
                <c:pt idx="30">
                  <c:v>43.67647058823529</c:v>
                </c:pt>
                <c:pt idx="31">
                  <c:v>45.132352941176471</c:v>
                </c:pt>
                <c:pt idx="32">
                  <c:v>46.588235294117645</c:v>
                </c:pt>
                <c:pt idx="33">
                  <c:v>48.044117647058826</c:v>
                </c:pt>
                <c:pt idx="34">
                  <c:v>49.5</c:v>
                </c:pt>
                <c:pt idx="35">
                  <c:v>50.955882352941174</c:v>
                </c:pt>
                <c:pt idx="36">
                  <c:v>52.411764705882362</c:v>
                </c:pt>
                <c:pt idx="37">
                  <c:v>53.867647058823529</c:v>
                </c:pt>
                <c:pt idx="38">
                  <c:v>55.323529411764696</c:v>
                </c:pt>
                <c:pt idx="39">
                  <c:v>56.779411764705891</c:v>
                </c:pt>
                <c:pt idx="40">
                  <c:v>58.235294117647058</c:v>
                </c:pt>
                <c:pt idx="41">
                  <c:v>59.691176470588225</c:v>
                </c:pt>
                <c:pt idx="42">
                  <c:v>61.147058823529413</c:v>
                </c:pt>
                <c:pt idx="43">
                  <c:v>62.602941176470587</c:v>
                </c:pt>
                <c:pt idx="44">
                  <c:v>64.058823529411768</c:v>
                </c:pt>
                <c:pt idx="45">
                  <c:v>65.514705882352942</c:v>
                </c:pt>
                <c:pt idx="46">
                  <c:v>66.970588235294116</c:v>
                </c:pt>
                <c:pt idx="47">
                  <c:v>68.42647058823529</c:v>
                </c:pt>
                <c:pt idx="48">
                  <c:v>69.882352941176464</c:v>
                </c:pt>
                <c:pt idx="49">
                  <c:v>71.338235294117638</c:v>
                </c:pt>
                <c:pt idx="50">
                  <c:v>72.794117647058826</c:v>
                </c:pt>
                <c:pt idx="51">
                  <c:v>74.25</c:v>
                </c:pt>
                <c:pt idx="52">
                  <c:v>75.705882352941174</c:v>
                </c:pt>
                <c:pt idx="53">
                  <c:v>77.161764705882362</c:v>
                </c:pt>
                <c:pt idx="54">
                  <c:v>78.617647058823522</c:v>
                </c:pt>
                <c:pt idx="55">
                  <c:v>80.07352941176471</c:v>
                </c:pt>
                <c:pt idx="56">
                  <c:v>81.529411764705884</c:v>
                </c:pt>
                <c:pt idx="57">
                  <c:v>82.985294117647058</c:v>
                </c:pt>
                <c:pt idx="58">
                  <c:v>84.441176470588232</c:v>
                </c:pt>
                <c:pt idx="59">
                  <c:v>85.897058823529406</c:v>
                </c:pt>
                <c:pt idx="60">
                  <c:v>87.35294117647058</c:v>
                </c:pt>
                <c:pt idx="61">
                  <c:v>88.808823529411754</c:v>
                </c:pt>
                <c:pt idx="62">
                  <c:v>90.264705882352942</c:v>
                </c:pt>
                <c:pt idx="63">
                  <c:v>91.720588235294116</c:v>
                </c:pt>
                <c:pt idx="64">
                  <c:v>93.17647058823529</c:v>
                </c:pt>
                <c:pt idx="65">
                  <c:v>94.63235294117645</c:v>
                </c:pt>
                <c:pt idx="66">
                  <c:v>96.088235294117652</c:v>
                </c:pt>
                <c:pt idx="67">
                  <c:v>97.54411764705884</c:v>
                </c:pt>
                <c:pt idx="68">
                  <c:v>99</c:v>
                </c:pt>
                <c:pt idx="69">
                  <c:v>100.45588235294117</c:v>
                </c:pt>
                <c:pt idx="70">
                  <c:v>101.91176470588235</c:v>
                </c:pt>
                <c:pt idx="71">
                  <c:v>103.36764705882351</c:v>
                </c:pt>
                <c:pt idx="72">
                  <c:v>104.82352941176472</c:v>
                </c:pt>
                <c:pt idx="73">
                  <c:v>106.27941176470588</c:v>
                </c:pt>
                <c:pt idx="74">
                  <c:v>107.73529411764706</c:v>
                </c:pt>
                <c:pt idx="75">
                  <c:v>109.19117647058823</c:v>
                </c:pt>
                <c:pt idx="76">
                  <c:v>110.64705882352939</c:v>
                </c:pt>
                <c:pt idx="77">
                  <c:v>112.10294117647058</c:v>
                </c:pt>
                <c:pt idx="78">
                  <c:v>113.55882352941178</c:v>
                </c:pt>
                <c:pt idx="79">
                  <c:v>115.01470588235294</c:v>
                </c:pt>
                <c:pt idx="80">
                  <c:v>116.47058823529412</c:v>
                </c:pt>
                <c:pt idx="81">
                  <c:v>117.92647058823528</c:v>
                </c:pt>
                <c:pt idx="82">
                  <c:v>119.38235294117645</c:v>
                </c:pt>
                <c:pt idx="83">
                  <c:v>120.83823529411767</c:v>
                </c:pt>
                <c:pt idx="84">
                  <c:v>122.29411764705883</c:v>
                </c:pt>
                <c:pt idx="85">
                  <c:v>123.75</c:v>
                </c:pt>
                <c:pt idx="86">
                  <c:v>125.20588235294117</c:v>
                </c:pt>
                <c:pt idx="87">
                  <c:v>126.66176470588233</c:v>
                </c:pt>
                <c:pt idx="88">
                  <c:v>128.11764705882354</c:v>
                </c:pt>
                <c:pt idx="89">
                  <c:v>129.57352941176472</c:v>
                </c:pt>
                <c:pt idx="90">
                  <c:v>131.02941176470588</c:v>
                </c:pt>
                <c:pt idx="91">
                  <c:v>132.48529411764704</c:v>
                </c:pt>
                <c:pt idx="92">
                  <c:v>133.94117647058823</c:v>
                </c:pt>
                <c:pt idx="93">
                  <c:v>135.39705882352939</c:v>
                </c:pt>
                <c:pt idx="94">
                  <c:v>136.85294117647058</c:v>
                </c:pt>
                <c:pt idx="95">
                  <c:v>138.30882352941177</c:v>
                </c:pt>
                <c:pt idx="96">
                  <c:v>139.76470588235293</c:v>
                </c:pt>
                <c:pt idx="97">
                  <c:v>141.22058823529412</c:v>
                </c:pt>
                <c:pt idx="98">
                  <c:v>142.67647058823528</c:v>
                </c:pt>
                <c:pt idx="99">
                  <c:v>144.13235294117646</c:v>
                </c:pt>
                <c:pt idx="100">
                  <c:v>145.58823529411765</c:v>
                </c:pt>
                <c:pt idx="101">
                  <c:v>147.04411764705884</c:v>
                </c:pt>
                <c:pt idx="102">
                  <c:v>148.5</c:v>
                </c:pt>
                <c:pt idx="103">
                  <c:v>149.95588235294116</c:v>
                </c:pt>
                <c:pt idx="104">
                  <c:v>151.41176470588235</c:v>
                </c:pt>
                <c:pt idx="105">
                  <c:v>152.86764705882354</c:v>
                </c:pt>
                <c:pt idx="106">
                  <c:v>154.32352941176472</c:v>
                </c:pt>
                <c:pt idx="107">
                  <c:v>155.77941176470588</c:v>
                </c:pt>
                <c:pt idx="108">
                  <c:v>157.23529411764704</c:v>
                </c:pt>
                <c:pt idx="109">
                  <c:v>158.69117647058823</c:v>
                </c:pt>
                <c:pt idx="110">
                  <c:v>160.14705882352942</c:v>
                </c:pt>
                <c:pt idx="111">
                  <c:v>161.60294117647061</c:v>
                </c:pt>
                <c:pt idx="112">
                  <c:v>163.05882352941177</c:v>
                </c:pt>
                <c:pt idx="113">
                  <c:v>164.51470588235293</c:v>
                </c:pt>
                <c:pt idx="114">
                  <c:v>165.97058823529412</c:v>
                </c:pt>
                <c:pt idx="115">
                  <c:v>167.4264705882353</c:v>
                </c:pt>
                <c:pt idx="116">
                  <c:v>168.88235294117646</c:v>
                </c:pt>
                <c:pt idx="117">
                  <c:v>170.33823529411765</c:v>
                </c:pt>
                <c:pt idx="118">
                  <c:v>171.79411764705881</c:v>
                </c:pt>
                <c:pt idx="119">
                  <c:v>173.25</c:v>
                </c:pt>
                <c:pt idx="120">
                  <c:v>174.70588235294116</c:v>
                </c:pt>
                <c:pt idx="121">
                  <c:v>176.16176470588235</c:v>
                </c:pt>
                <c:pt idx="122">
                  <c:v>177.61764705882351</c:v>
                </c:pt>
                <c:pt idx="123">
                  <c:v>179.0735294117647</c:v>
                </c:pt>
                <c:pt idx="124">
                  <c:v>180.52941176470588</c:v>
                </c:pt>
                <c:pt idx="125">
                  <c:v>181.98529411764704</c:v>
                </c:pt>
                <c:pt idx="126">
                  <c:v>183.44117647058823</c:v>
                </c:pt>
                <c:pt idx="127">
                  <c:v>184.89705882352939</c:v>
                </c:pt>
                <c:pt idx="128">
                  <c:v>186.35294117647058</c:v>
                </c:pt>
                <c:pt idx="129">
                  <c:v>187.8088235294118</c:v>
                </c:pt>
                <c:pt idx="130">
                  <c:v>189.2647058823529</c:v>
                </c:pt>
                <c:pt idx="131">
                  <c:v>190.72058823529409</c:v>
                </c:pt>
                <c:pt idx="132">
                  <c:v>192.1764705882353</c:v>
                </c:pt>
                <c:pt idx="133">
                  <c:v>193.63235294117649</c:v>
                </c:pt>
                <c:pt idx="134">
                  <c:v>195.08823529411768</c:v>
                </c:pt>
                <c:pt idx="135">
                  <c:v>196.54411764705881</c:v>
                </c:pt>
                <c:pt idx="136">
                  <c:v>198</c:v>
                </c:pt>
                <c:pt idx="137">
                  <c:v>199.45588235294116</c:v>
                </c:pt>
                <c:pt idx="138">
                  <c:v>200.91176470588235</c:v>
                </c:pt>
                <c:pt idx="139">
                  <c:v>202.36764705882354</c:v>
                </c:pt>
                <c:pt idx="140">
                  <c:v>203.8235294117647</c:v>
                </c:pt>
                <c:pt idx="141">
                  <c:v>205.27941176470588</c:v>
                </c:pt>
                <c:pt idx="142">
                  <c:v>206.73529411764702</c:v>
                </c:pt>
                <c:pt idx="143">
                  <c:v>208.19117647058826</c:v>
                </c:pt>
                <c:pt idx="144">
                  <c:v>209.64705882352945</c:v>
                </c:pt>
                <c:pt idx="145">
                  <c:v>211.10294117647058</c:v>
                </c:pt>
                <c:pt idx="146">
                  <c:v>212.55882352941177</c:v>
                </c:pt>
                <c:pt idx="147">
                  <c:v>214.01470588235293</c:v>
                </c:pt>
                <c:pt idx="148">
                  <c:v>215.47058823529412</c:v>
                </c:pt>
                <c:pt idx="149">
                  <c:v>216.92647058823528</c:v>
                </c:pt>
                <c:pt idx="150">
                  <c:v>218.38235294117646</c:v>
                </c:pt>
                <c:pt idx="151">
                  <c:v>219.83823529411765</c:v>
                </c:pt>
                <c:pt idx="152">
                  <c:v>221.29411764705878</c:v>
                </c:pt>
                <c:pt idx="153">
                  <c:v>222.74999999999997</c:v>
                </c:pt>
                <c:pt idx="154">
                  <c:v>224.20588235294116</c:v>
                </c:pt>
                <c:pt idx="155">
                  <c:v>225.66176470588235</c:v>
                </c:pt>
                <c:pt idx="156">
                  <c:v>227.11764705882356</c:v>
                </c:pt>
                <c:pt idx="157">
                  <c:v>228.5735294117647</c:v>
                </c:pt>
                <c:pt idx="158">
                  <c:v>230.02941176470588</c:v>
                </c:pt>
                <c:pt idx="159">
                  <c:v>231.48529411764704</c:v>
                </c:pt>
                <c:pt idx="160">
                  <c:v>232.94117647058823</c:v>
                </c:pt>
                <c:pt idx="161">
                  <c:v>234.39705882352942</c:v>
                </c:pt>
                <c:pt idx="162">
                  <c:v>235.85294117647055</c:v>
                </c:pt>
                <c:pt idx="163">
                  <c:v>237.30882352941177</c:v>
                </c:pt>
                <c:pt idx="164">
                  <c:v>238.7647058823529</c:v>
                </c:pt>
                <c:pt idx="165">
                  <c:v>240.22058823529414</c:v>
                </c:pt>
                <c:pt idx="166">
                  <c:v>241.67647058823533</c:v>
                </c:pt>
                <c:pt idx="167">
                  <c:v>243.13235294117646</c:v>
                </c:pt>
                <c:pt idx="168">
                  <c:v>244.58823529411765</c:v>
                </c:pt>
                <c:pt idx="169">
                  <c:v>246.04411764705881</c:v>
                </c:pt>
                <c:pt idx="170">
                  <c:v>247.5</c:v>
                </c:pt>
                <c:pt idx="171">
                  <c:v>248.95588235294119</c:v>
                </c:pt>
                <c:pt idx="172">
                  <c:v>250.41176470588235</c:v>
                </c:pt>
                <c:pt idx="173">
                  <c:v>251.86764705882354</c:v>
                </c:pt>
                <c:pt idx="174">
                  <c:v>253.32352941176467</c:v>
                </c:pt>
                <c:pt idx="175">
                  <c:v>254.77941176470586</c:v>
                </c:pt>
                <c:pt idx="176">
                  <c:v>256.23529411764707</c:v>
                </c:pt>
                <c:pt idx="177">
                  <c:v>257.69117647058823</c:v>
                </c:pt>
                <c:pt idx="178">
                  <c:v>259.14705882352945</c:v>
                </c:pt>
                <c:pt idx="179">
                  <c:v>260.60294117647061</c:v>
                </c:pt>
                <c:pt idx="180">
                  <c:v>262.05882352941177</c:v>
                </c:pt>
                <c:pt idx="181">
                  <c:v>263.51470588235293</c:v>
                </c:pt>
                <c:pt idx="182">
                  <c:v>264.97058823529409</c:v>
                </c:pt>
                <c:pt idx="183">
                  <c:v>266.4264705882353</c:v>
                </c:pt>
                <c:pt idx="184">
                  <c:v>267.88235294117646</c:v>
                </c:pt>
                <c:pt idx="185">
                  <c:v>269.33823529411762</c:v>
                </c:pt>
                <c:pt idx="186">
                  <c:v>270.79411764705878</c:v>
                </c:pt>
                <c:pt idx="187">
                  <c:v>272.25</c:v>
                </c:pt>
                <c:pt idx="188">
                  <c:v>273.70588235294116</c:v>
                </c:pt>
                <c:pt idx="189">
                  <c:v>275.16176470588238</c:v>
                </c:pt>
                <c:pt idx="190">
                  <c:v>276.61764705882354</c:v>
                </c:pt>
                <c:pt idx="191">
                  <c:v>278.0735294117647</c:v>
                </c:pt>
                <c:pt idx="192">
                  <c:v>279.52941176470586</c:v>
                </c:pt>
                <c:pt idx="193">
                  <c:v>280.98529411764707</c:v>
                </c:pt>
                <c:pt idx="194">
                  <c:v>282.44117647058823</c:v>
                </c:pt>
                <c:pt idx="195">
                  <c:v>283.89705882352939</c:v>
                </c:pt>
                <c:pt idx="196">
                  <c:v>285.35294117647055</c:v>
                </c:pt>
                <c:pt idx="197">
                  <c:v>286.80882352941177</c:v>
                </c:pt>
                <c:pt idx="198">
                  <c:v>288.26470588235293</c:v>
                </c:pt>
                <c:pt idx="199">
                  <c:v>289.72058823529409</c:v>
                </c:pt>
                <c:pt idx="200">
                  <c:v>291.1764705882353</c:v>
                </c:pt>
                <c:pt idx="201">
                  <c:v>292.63235294117646</c:v>
                </c:pt>
                <c:pt idx="202">
                  <c:v>294.08823529411768</c:v>
                </c:pt>
                <c:pt idx="203">
                  <c:v>295.54411764705884</c:v>
                </c:pt>
                <c:pt idx="204">
                  <c:v>297</c:v>
                </c:pt>
                <c:pt idx="205">
                  <c:v>298.45588235294116</c:v>
                </c:pt>
                <c:pt idx="206">
                  <c:v>299.91176470588232</c:v>
                </c:pt>
                <c:pt idx="207">
                  <c:v>301.36764705882354</c:v>
                </c:pt>
                <c:pt idx="208">
                  <c:v>302.8235294117647</c:v>
                </c:pt>
                <c:pt idx="209">
                  <c:v>304.27941176470586</c:v>
                </c:pt>
                <c:pt idx="210">
                  <c:v>305.73529411764707</c:v>
                </c:pt>
                <c:pt idx="211">
                  <c:v>307.19117647058823</c:v>
                </c:pt>
                <c:pt idx="212">
                  <c:v>308.64705882352945</c:v>
                </c:pt>
                <c:pt idx="213">
                  <c:v>310.10294117647055</c:v>
                </c:pt>
                <c:pt idx="214">
                  <c:v>311.55882352941177</c:v>
                </c:pt>
                <c:pt idx="215">
                  <c:v>313.01470588235293</c:v>
                </c:pt>
                <c:pt idx="216">
                  <c:v>314.47058823529409</c:v>
                </c:pt>
                <c:pt idx="217">
                  <c:v>315.9264705882353</c:v>
                </c:pt>
                <c:pt idx="218">
                  <c:v>317.38235294117646</c:v>
                </c:pt>
                <c:pt idx="219">
                  <c:v>318.83823529411762</c:v>
                </c:pt>
                <c:pt idx="220">
                  <c:v>320.29411764705884</c:v>
                </c:pt>
                <c:pt idx="221">
                  <c:v>321.74999999999994</c:v>
                </c:pt>
                <c:pt idx="222">
                  <c:v>323.20588235294122</c:v>
                </c:pt>
                <c:pt idx="223">
                  <c:v>324.66176470588232</c:v>
                </c:pt>
                <c:pt idx="224">
                  <c:v>326.11764705882354</c:v>
                </c:pt>
                <c:pt idx="225">
                  <c:v>327.5735294117647</c:v>
                </c:pt>
                <c:pt idx="226">
                  <c:v>329.02941176470586</c:v>
                </c:pt>
                <c:pt idx="227">
                  <c:v>330.48529411764707</c:v>
                </c:pt>
                <c:pt idx="228">
                  <c:v>331.94117647058823</c:v>
                </c:pt>
                <c:pt idx="229">
                  <c:v>333.39705882352939</c:v>
                </c:pt>
                <c:pt idx="230">
                  <c:v>334.85294117647061</c:v>
                </c:pt>
                <c:pt idx="231">
                  <c:v>336.30882352941171</c:v>
                </c:pt>
                <c:pt idx="232">
                  <c:v>337.76470588235293</c:v>
                </c:pt>
                <c:pt idx="233">
                  <c:v>339.22058823529414</c:v>
                </c:pt>
                <c:pt idx="234">
                  <c:v>340.6764705882353</c:v>
                </c:pt>
                <c:pt idx="235">
                  <c:v>342.13235294117652</c:v>
                </c:pt>
                <c:pt idx="236">
                  <c:v>343.58823529411762</c:v>
                </c:pt>
                <c:pt idx="237">
                  <c:v>345.04411764705884</c:v>
                </c:pt>
                <c:pt idx="238">
                  <c:v>346.5</c:v>
                </c:pt>
                <c:pt idx="239">
                  <c:v>347.95588235294116</c:v>
                </c:pt>
                <c:pt idx="240">
                  <c:v>349.41176470588232</c:v>
                </c:pt>
                <c:pt idx="241">
                  <c:v>350.86764705882354</c:v>
                </c:pt>
                <c:pt idx="242">
                  <c:v>352.3235294117647</c:v>
                </c:pt>
                <c:pt idx="243">
                  <c:v>353.77941176470586</c:v>
                </c:pt>
                <c:pt idx="244">
                  <c:v>355.23529411764702</c:v>
                </c:pt>
                <c:pt idx="245">
                  <c:v>356.69117647058823</c:v>
                </c:pt>
                <c:pt idx="246">
                  <c:v>358.14705882352939</c:v>
                </c:pt>
                <c:pt idx="247">
                  <c:v>359.60294117647055</c:v>
                </c:pt>
                <c:pt idx="248">
                  <c:v>361.05882352941177</c:v>
                </c:pt>
                <c:pt idx="249">
                  <c:v>362.51470588235293</c:v>
                </c:pt>
                <c:pt idx="250">
                  <c:v>363.97058823529409</c:v>
                </c:pt>
                <c:pt idx="251">
                  <c:v>365.4264705882353</c:v>
                </c:pt>
                <c:pt idx="252">
                  <c:v>366.88235294117646</c:v>
                </c:pt>
                <c:pt idx="253">
                  <c:v>368.33823529411762</c:v>
                </c:pt>
                <c:pt idx="254">
                  <c:v>369.79411764705878</c:v>
                </c:pt>
                <c:pt idx="255">
                  <c:v>371.25</c:v>
                </c:pt>
                <c:pt idx="256">
                  <c:v>372.70588235294116</c:v>
                </c:pt>
                <c:pt idx="257">
                  <c:v>374.16176470588232</c:v>
                </c:pt>
                <c:pt idx="258">
                  <c:v>375.61764705882359</c:v>
                </c:pt>
                <c:pt idx="259">
                  <c:v>377.0735294117647</c:v>
                </c:pt>
                <c:pt idx="260">
                  <c:v>378.5294117647058</c:v>
                </c:pt>
                <c:pt idx="261">
                  <c:v>379.98529411764702</c:v>
                </c:pt>
                <c:pt idx="262">
                  <c:v>381.44117647058818</c:v>
                </c:pt>
                <c:pt idx="263">
                  <c:v>382.89705882352939</c:v>
                </c:pt>
                <c:pt idx="264">
                  <c:v>384.35294117647061</c:v>
                </c:pt>
                <c:pt idx="265">
                  <c:v>385.80882352941177</c:v>
                </c:pt>
                <c:pt idx="266">
                  <c:v>387.26470588235298</c:v>
                </c:pt>
                <c:pt idx="267">
                  <c:v>388.72058823529409</c:v>
                </c:pt>
                <c:pt idx="268">
                  <c:v>390.17647058823536</c:v>
                </c:pt>
                <c:pt idx="269">
                  <c:v>391.63235294117646</c:v>
                </c:pt>
                <c:pt idx="270">
                  <c:v>393.08823529411762</c:v>
                </c:pt>
                <c:pt idx="271">
                  <c:v>394.54411764705873</c:v>
                </c:pt>
                <c:pt idx="272">
                  <c:v>396</c:v>
                </c:pt>
                <c:pt idx="273">
                  <c:v>397.4558823529411</c:v>
                </c:pt>
                <c:pt idx="274">
                  <c:v>398.91176470588232</c:v>
                </c:pt>
                <c:pt idx="275">
                  <c:v>400.36764705882359</c:v>
                </c:pt>
                <c:pt idx="276">
                  <c:v>401.8235294117647</c:v>
                </c:pt>
                <c:pt idx="277">
                  <c:v>403.27941176470586</c:v>
                </c:pt>
                <c:pt idx="278">
                  <c:v>404.73529411764707</c:v>
                </c:pt>
                <c:pt idx="279">
                  <c:v>406.19117647058823</c:v>
                </c:pt>
                <c:pt idx="280">
                  <c:v>407.64705882352939</c:v>
                </c:pt>
              </c:numCache>
            </c:numRef>
          </c:xVal>
          <c:yVal>
            <c:numRef>
              <c:f>'[1]Plot #18'!$C$8:$C$288</c:f>
              <c:numCache>
                <c:formatCode>General</c:formatCode>
                <c:ptCount val="281"/>
                <c:pt idx="0">
                  <c:v>667.7</c:v>
                </c:pt>
                <c:pt idx="1">
                  <c:v>667.5</c:v>
                </c:pt>
                <c:pt idx="2">
                  <c:v>667.5</c:v>
                </c:pt>
                <c:pt idx="3">
                  <c:v>667.6</c:v>
                </c:pt>
                <c:pt idx="4">
                  <c:v>667.4</c:v>
                </c:pt>
                <c:pt idx="5">
                  <c:v>667.4</c:v>
                </c:pt>
                <c:pt idx="6">
                  <c:v>667.2</c:v>
                </c:pt>
                <c:pt idx="7">
                  <c:v>667.6</c:v>
                </c:pt>
                <c:pt idx="8">
                  <c:v>667.5</c:v>
                </c:pt>
                <c:pt idx="9">
                  <c:v>667.5</c:v>
                </c:pt>
                <c:pt idx="10">
                  <c:v>667.5</c:v>
                </c:pt>
                <c:pt idx="11">
                  <c:v>667.6</c:v>
                </c:pt>
                <c:pt idx="12">
                  <c:v>667.4</c:v>
                </c:pt>
                <c:pt idx="13">
                  <c:v>667.4</c:v>
                </c:pt>
                <c:pt idx="14">
                  <c:v>667.1</c:v>
                </c:pt>
                <c:pt idx="15">
                  <c:v>667.4</c:v>
                </c:pt>
                <c:pt idx="16">
                  <c:v>667.3</c:v>
                </c:pt>
                <c:pt idx="17">
                  <c:v>666.9</c:v>
                </c:pt>
                <c:pt idx="18">
                  <c:v>667.1</c:v>
                </c:pt>
                <c:pt idx="19">
                  <c:v>667.2</c:v>
                </c:pt>
                <c:pt idx="20">
                  <c:v>667.2</c:v>
                </c:pt>
                <c:pt idx="21">
                  <c:v>667.2</c:v>
                </c:pt>
                <c:pt idx="22">
                  <c:v>667.2</c:v>
                </c:pt>
                <c:pt idx="23">
                  <c:v>667.1</c:v>
                </c:pt>
                <c:pt idx="24">
                  <c:v>667.2</c:v>
                </c:pt>
                <c:pt idx="25">
                  <c:v>152.19999999999999</c:v>
                </c:pt>
                <c:pt idx="26">
                  <c:v>236.3</c:v>
                </c:pt>
                <c:pt idx="27">
                  <c:v>362.7</c:v>
                </c:pt>
                <c:pt idx="28">
                  <c:v>513.5</c:v>
                </c:pt>
                <c:pt idx="29">
                  <c:v>618.1</c:v>
                </c:pt>
                <c:pt idx="30">
                  <c:v>670</c:v>
                </c:pt>
                <c:pt idx="31">
                  <c:v>667.2</c:v>
                </c:pt>
                <c:pt idx="32">
                  <c:v>667.3</c:v>
                </c:pt>
                <c:pt idx="33">
                  <c:v>667.4</c:v>
                </c:pt>
                <c:pt idx="34">
                  <c:v>667.4</c:v>
                </c:pt>
                <c:pt idx="35">
                  <c:v>667.2</c:v>
                </c:pt>
                <c:pt idx="36">
                  <c:v>667.4</c:v>
                </c:pt>
                <c:pt idx="37">
                  <c:v>667.5</c:v>
                </c:pt>
                <c:pt idx="38">
                  <c:v>667.2</c:v>
                </c:pt>
                <c:pt idx="39">
                  <c:v>667.2</c:v>
                </c:pt>
                <c:pt idx="40">
                  <c:v>667.2</c:v>
                </c:pt>
                <c:pt idx="41">
                  <c:v>667.2</c:v>
                </c:pt>
                <c:pt idx="42">
                  <c:v>667.4</c:v>
                </c:pt>
                <c:pt idx="43">
                  <c:v>667.3</c:v>
                </c:pt>
                <c:pt idx="44">
                  <c:v>667.4</c:v>
                </c:pt>
                <c:pt idx="45">
                  <c:v>667.1</c:v>
                </c:pt>
                <c:pt idx="46">
                  <c:v>667.3</c:v>
                </c:pt>
                <c:pt idx="47">
                  <c:v>666.9</c:v>
                </c:pt>
                <c:pt idx="48">
                  <c:v>667.4</c:v>
                </c:pt>
                <c:pt idx="49">
                  <c:v>667.2</c:v>
                </c:pt>
                <c:pt idx="50">
                  <c:v>667.1</c:v>
                </c:pt>
                <c:pt idx="51">
                  <c:v>667.1</c:v>
                </c:pt>
                <c:pt idx="52">
                  <c:v>667.3</c:v>
                </c:pt>
                <c:pt idx="53">
                  <c:v>667.2</c:v>
                </c:pt>
                <c:pt idx="54">
                  <c:v>667.3</c:v>
                </c:pt>
                <c:pt idx="55">
                  <c:v>666.9</c:v>
                </c:pt>
                <c:pt idx="56">
                  <c:v>667.4</c:v>
                </c:pt>
                <c:pt idx="57">
                  <c:v>667.1</c:v>
                </c:pt>
                <c:pt idx="58">
                  <c:v>667.2</c:v>
                </c:pt>
                <c:pt idx="59">
                  <c:v>667</c:v>
                </c:pt>
                <c:pt idx="60">
                  <c:v>667.1</c:v>
                </c:pt>
                <c:pt idx="61">
                  <c:v>666.9</c:v>
                </c:pt>
                <c:pt idx="62">
                  <c:v>667.1</c:v>
                </c:pt>
                <c:pt idx="63">
                  <c:v>667.1</c:v>
                </c:pt>
                <c:pt idx="64">
                  <c:v>667</c:v>
                </c:pt>
                <c:pt idx="65">
                  <c:v>666.8</c:v>
                </c:pt>
                <c:pt idx="66">
                  <c:v>667</c:v>
                </c:pt>
                <c:pt idx="67">
                  <c:v>667.1</c:v>
                </c:pt>
                <c:pt idx="68">
                  <c:v>667.2</c:v>
                </c:pt>
                <c:pt idx="69">
                  <c:v>667</c:v>
                </c:pt>
                <c:pt idx="70">
                  <c:v>667.3</c:v>
                </c:pt>
                <c:pt idx="71">
                  <c:v>667.2</c:v>
                </c:pt>
                <c:pt idx="72">
                  <c:v>667.1</c:v>
                </c:pt>
                <c:pt idx="73">
                  <c:v>666.9</c:v>
                </c:pt>
                <c:pt idx="74">
                  <c:v>667</c:v>
                </c:pt>
                <c:pt idx="75">
                  <c:v>667.1</c:v>
                </c:pt>
                <c:pt idx="76">
                  <c:v>667.1</c:v>
                </c:pt>
                <c:pt idx="77">
                  <c:v>667</c:v>
                </c:pt>
                <c:pt idx="78">
                  <c:v>666.8</c:v>
                </c:pt>
                <c:pt idx="79">
                  <c:v>667</c:v>
                </c:pt>
                <c:pt idx="80">
                  <c:v>667.1</c:v>
                </c:pt>
                <c:pt idx="81">
                  <c:v>667.2</c:v>
                </c:pt>
                <c:pt idx="82">
                  <c:v>667</c:v>
                </c:pt>
                <c:pt idx="83">
                  <c:v>667.3</c:v>
                </c:pt>
                <c:pt idx="84">
                  <c:v>667.2</c:v>
                </c:pt>
                <c:pt idx="85">
                  <c:v>667.1</c:v>
                </c:pt>
                <c:pt idx="86">
                  <c:v>666.9</c:v>
                </c:pt>
                <c:pt idx="87">
                  <c:v>667.1</c:v>
                </c:pt>
                <c:pt idx="88">
                  <c:v>667.1</c:v>
                </c:pt>
                <c:pt idx="89">
                  <c:v>667</c:v>
                </c:pt>
                <c:pt idx="90">
                  <c:v>666.8</c:v>
                </c:pt>
                <c:pt idx="91">
                  <c:v>667</c:v>
                </c:pt>
                <c:pt idx="92">
                  <c:v>667.1</c:v>
                </c:pt>
                <c:pt idx="93">
                  <c:v>667.2</c:v>
                </c:pt>
                <c:pt idx="94">
                  <c:v>667</c:v>
                </c:pt>
                <c:pt idx="95">
                  <c:v>667.3</c:v>
                </c:pt>
                <c:pt idx="96">
                  <c:v>667.2</c:v>
                </c:pt>
                <c:pt idx="97">
                  <c:v>667.1</c:v>
                </c:pt>
                <c:pt idx="98">
                  <c:v>666.9</c:v>
                </c:pt>
                <c:pt idx="99">
                  <c:v>667.1</c:v>
                </c:pt>
                <c:pt idx="100">
                  <c:v>667.1</c:v>
                </c:pt>
                <c:pt idx="101">
                  <c:v>667</c:v>
                </c:pt>
                <c:pt idx="102">
                  <c:v>666.8</c:v>
                </c:pt>
                <c:pt idx="103">
                  <c:v>667</c:v>
                </c:pt>
                <c:pt idx="104">
                  <c:v>667.1</c:v>
                </c:pt>
                <c:pt idx="105">
                  <c:v>667.2</c:v>
                </c:pt>
                <c:pt idx="106">
                  <c:v>667</c:v>
                </c:pt>
                <c:pt idx="107">
                  <c:v>667.3</c:v>
                </c:pt>
                <c:pt idx="108">
                  <c:v>667.2</c:v>
                </c:pt>
                <c:pt idx="109">
                  <c:v>667.1</c:v>
                </c:pt>
                <c:pt idx="110">
                  <c:v>666.9</c:v>
                </c:pt>
                <c:pt idx="111">
                  <c:v>667</c:v>
                </c:pt>
                <c:pt idx="112">
                  <c:v>666.9</c:v>
                </c:pt>
                <c:pt idx="113">
                  <c:v>667</c:v>
                </c:pt>
                <c:pt idx="114">
                  <c:v>59</c:v>
                </c:pt>
                <c:pt idx="115">
                  <c:v>4</c:v>
                </c:pt>
                <c:pt idx="116">
                  <c:v>6.9</c:v>
                </c:pt>
                <c:pt idx="117">
                  <c:v>11.7</c:v>
                </c:pt>
                <c:pt idx="118">
                  <c:v>15.7</c:v>
                </c:pt>
                <c:pt idx="119">
                  <c:v>20.8</c:v>
                </c:pt>
                <c:pt idx="120">
                  <c:v>25.3</c:v>
                </c:pt>
                <c:pt idx="121">
                  <c:v>31.4</c:v>
                </c:pt>
                <c:pt idx="122">
                  <c:v>37.6</c:v>
                </c:pt>
                <c:pt idx="123">
                  <c:v>43.6</c:v>
                </c:pt>
                <c:pt idx="124">
                  <c:v>50.5</c:v>
                </c:pt>
                <c:pt idx="125">
                  <c:v>56.8</c:v>
                </c:pt>
                <c:pt idx="126">
                  <c:v>62.9</c:v>
                </c:pt>
                <c:pt idx="127">
                  <c:v>71.5</c:v>
                </c:pt>
                <c:pt idx="128">
                  <c:v>81</c:v>
                </c:pt>
                <c:pt idx="129">
                  <c:v>91.4</c:v>
                </c:pt>
                <c:pt idx="130">
                  <c:v>102</c:v>
                </c:pt>
                <c:pt idx="131">
                  <c:v>113.6</c:v>
                </c:pt>
                <c:pt idx="132">
                  <c:v>126.8</c:v>
                </c:pt>
                <c:pt idx="133">
                  <c:v>141.1</c:v>
                </c:pt>
                <c:pt idx="134">
                  <c:v>156.80000000000001</c:v>
                </c:pt>
                <c:pt idx="135">
                  <c:v>174.9</c:v>
                </c:pt>
                <c:pt idx="136">
                  <c:v>194.2</c:v>
                </c:pt>
                <c:pt idx="137">
                  <c:v>217</c:v>
                </c:pt>
                <c:pt idx="138">
                  <c:v>238.8</c:v>
                </c:pt>
                <c:pt idx="139">
                  <c:v>264.5</c:v>
                </c:pt>
                <c:pt idx="140">
                  <c:v>293</c:v>
                </c:pt>
                <c:pt idx="141">
                  <c:v>323.39999999999998</c:v>
                </c:pt>
                <c:pt idx="142">
                  <c:v>356</c:v>
                </c:pt>
                <c:pt idx="143">
                  <c:v>393.2</c:v>
                </c:pt>
                <c:pt idx="144">
                  <c:v>434.5</c:v>
                </c:pt>
                <c:pt idx="145">
                  <c:v>481.2</c:v>
                </c:pt>
                <c:pt idx="146">
                  <c:v>532</c:v>
                </c:pt>
                <c:pt idx="147">
                  <c:v>588.79999999999995</c:v>
                </c:pt>
                <c:pt idx="148">
                  <c:v>648.4</c:v>
                </c:pt>
                <c:pt idx="149">
                  <c:v>667.4</c:v>
                </c:pt>
                <c:pt idx="150">
                  <c:v>667.1</c:v>
                </c:pt>
                <c:pt idx="151">
                  <c:v>667.1</c:v>
                </c:pt>
                <c:pt idx="152">
                  <c:v>667.1</c:v>
                </c:pt>
                <c:pt idx="153">
                  <c:v>667.2</c:v>
                </c:pt>
                <c:pt idx="154">
                  <c:v>667</c:v>
                </c:pt>
                <c:pt idx="155">
                  <c:v>666.8</c:v>
                </c:pt>
                <c:pt idx="156">
                  <c:v>667</c:v>
                </c:pt>
                <c:pt idx="157">
                  <c:v>667</c:v>
                </c:pt>
                <c:pt idx="158">
                  <c:v>667.1</c:v>
                </c:pt>
                <c:pt idx="159">
                  <c:v>667.1</c:v>
                </c:pt>
                <c:pt idx="160">
                  <c:v>667.1</c:v>
                </c:pt>
                <c:pt idx="161">
                  <c:v>666.8</c:v>
                </c:pt>
                <c:pt idx="162">
                  <c:v>666.9</c:v>
                </c:pt>
                <c:pt idx="163">
                  <c:v>666.9</c:v>
                </c:pt>
                <c:pt idx="164">
                  <c:v>666.6</c:v>
                </c:pt>
                <c:pt idx="165">
                  <c:v>667</c:v>
                </c:pt>
                <c:pt idx="166">
                  <c:v>666.9</c:v>
                </c:pt>
                <c:pt idx="167">
                  <c:v>667</c:v>
                </c:pt>
                <c:pt idx="168">
                  <c:v>666.7</c:v>
                </c:pt>
                <c:pt idx="169">
                  <c:v>666.9</c:v>
                </c:pt>
                <c:pt idx="170">
                  <c:v>666.8</c:v>
                </c:pt>
                <c:pt idx="171">
                  <c:v>666.8</c:v>
                </c:pt>
                <c:pt idx="172">
                  <c:v>667.2</c:v>
                </c:pt>
                <c:pt idx="173">
                  <c:v>666.8</c:v>
                </c:pt>
                <c:pt idx="174">
                  <c:v>667</c:v>
                </c:pt>
                <c:pt idx="175">
                  <c:v>666.9</c:v>
                </c:pt>
                <c:pt idx="176">
                  <c:v>666.9</c:v>
                </c:pt>
                <c:pt idx="177">
                  <c:v>666.8</c:v>
                </c:pt>
                <c:pt idx="178">
                  <c:v>666.9</c:v>
                </c:pt>
                <c:pt idx="179">
                  <c:v>666.8</c:v>
                </c:pt>
                <c:pt idx="180">
                  <c:v>666.8</c:v>
                </c:pt>
                <c:pt idx="181">
                  <c:v>667</c:v>
                </c:pt>
                <c:pt idx="182">
                  <c:v>667.1</c:v>
                </c:pt>
                <c:pt idx="183">
                  <c:v>666.8</c:v>
                </c:pt>
                <c:pt idx="184">
                  <c:v>667</c:v>
                </c:pt>
                <c:pt idx="185">
                  <c:v>667</c:v>
                </c:pt>
                <c:pt idx="186">
                  <c:v>667.3</c:v>
                </c:pt>
                <c:pt idx="187">
                  <c:v>667.1</c:v>
                </c:pt>
                <c:pt idx="188">
                  <c:v>667.8</c:v>
                </c:pt>
                <c:pt idx="189">
                  <c:v>484.8</c:v>
                </c:pt>
                <c:pt idx="190">
                  <c:v>378.2</c:v>
                </c:pt>
                <c:pt idx="191">
                  <c:v>387.1</c:v>
                </c:pt>
                <c:pt idx="192">
                  <c:v>434.8</c:v>
                </c:pt>
                <c:pt idx="193">
                  <c:v>483.4</c:v>
                </c:pt>
                <c:pt idx="194">
                  <c:v>521.4</c:v>
                </c:pt>
                <c:pt idx="195">
                  <c:v>561.20000000000005</c:v>
                </c:pt>
                <c:pt idx="196">
                  <c:v>222.8</c:v>
                </c:pt>
                <c:pt idx="197">
                  <c:v>94.5</c:v>
                </c:pt>
                <c:pt idx="198">
                  <c:v>120.2</c:v>
                </c:pt>
                <c:pt idx="199">
                  <c:v>165.1</c:v>
                </c:pt>
                <c:pt idx="200">
                  <c:v>211.3</c:v>
                </c:pt>
                <c:pt idx="201">
                  <c:v>261.10000000000002</c:v>
                </c:pt>
                <c:pt idx="202">
                  <c:v>56</c:v>
                </c:pt>
                <c:pt idx="203">
                  <c:v>13.3</c:v>
                </c:pt>
                <c:pt idx="204">
                  <c:v>28.2</c:v>
                </c:pt>
                <c:pt idx="205">
                  <c:v>29.4</c:v>
                </c:pt>
                <c:pt idx="206">
                  <c:v>12.5</c:v>
                </c:pt>
                <c:pt idx="207">
                  <c:v>27.2</c:v>
                </c:pt>
                <c:pt idx="208">
                  <c:v>23.4</c:v>
                </c:pt>
                <c:pt idx="209">
                  <c:v>45.6</c:v>
                </c:pt>
                <c:pt idx="210">
                  <c:v>71.2</c:v>
                </c:pt>
                <c:pt idx="211">
                  <c:v>2.9</c:v>
                </c:pt>
                <c:pt idx="212">
                  <c:v>2.9</c:v>
                </c:pt>
                <c:pt idx="213">
                  <c:v>12.3</c:v>
                </c:pt>
                <c:pt idx="214">
                  <c:v>2.5</c:v>
                </c:pt>
                <c:pt idx="215">
                  <c:v>8.6</c:v>
                </c:pt>
                <c:pt idx="216">
                  <c:v>14.5</c:v>
                </c:pt>
                <c:pt idx="217">
                  <c:v>47</c:v>
                </c:pt>
                <c:pt idx="218">
                  <c:v>77.8</c:v>
                </c:pt>
                <c:pt idx="219">
                  <c:v>115.7</c:v>
                </c:pt>
                <c:pt idx="220">
                  <c:v>161.5</c:v>
                </c:pt>
                <c:pt idx="221">
                  <c:v>1.8</c:v>
                </c:pt>
                <c:pt idx="222">
                  <c:v>2</c:v>
                </c:pt>
                <c:pt idx="223">
                  <c:v>1.7</c:v>
                </c:pt>
                <c:pt idx="224">
                  <c:v>1.7</c:v>
                </c:pt>
                <c:pt idx="225">
                  <c:v>2</c:v>
                </c:pt>
                <c:pt idx="226">
                  <c:v>23</c:v>
                </c:pt>
                <c:pt idx="227">
                  <c:v>65.900000000000006</c:v>
                </c:pt>
                <c:pt idx="228">
                  <c:v>115.6</c:v>
                </c:pt>
                <c:pt idx="229">
                  <c:v>168</c:v>
                </c:pt>
                <c:pt idx="230">
                  <c:v>225.4</c:v>
                </c:pt>
                <c:pt idx="231">
                  <c:v>3.9</c:v>
                </c:pt>
                <c:pt idx="232">
                  <c:v>2</c:v>
                </c:pt>
                <c:pt idx="233">
                  <c:v>1.8</c:v>
                </c:pt>
                <c:pt idx="234">
                  <c:v>1.6</c:v>
                </c:pt>
                <c:pt idx="235">
                  <c:v>1.6</c:v>
                </c:pt>
                <c:pt idx="236">
                  <c:v>1.8</c:v>
                </c:pt>
                <c:pt idx="237">
                  <c:v>1.9</c:v>
                </c:pt>
                <c:pt idx="238">
                  <c:v>1.8</c:v>
                </c:pt>
                <c:pt idx="239">
                  <c:v>1.7</c:v>
                </c:pt>
                <c:pt idx="240">
                  <c:v>1.8</c:v>
                </c:pt>
                <c:pt idx="241">
                  <c:v>1.6</c:v>
                </c:pt>
                <c:pt idx="242">
                  <c:v>2.1</c:v>
                </c:pt>
                <c:pt idx="243">
                  <c:v>1.1000000000000001</c:v>
                </c:pt>
                <c:pt idx="244">
                  <c:v>1.4</c:v>
                </c:pt>
                <c:pt idx="245">
                  <c:v>1.6</c:v>
                </c:pt>
                <c:pt idx="246">
                  <c:v>1.3</c:v>
                </c:pt>
                <c:pt idx="247">
                  <c:v>1.7</c:v>
                </c:pt>
                <c:pt idx="248">
                  <c:v>1.5</c:v>
                </c:pt>
                <c:pt idx="249">
                  <c:v>1.4</c:v>
                </c:pt>
                <c:pt idx="250">
                  <c:v>1.2</c:v>
                </c:pt>
                <c:pt idx="251">
                  <c:v>0.9</c:v>
                </c:pt>
                <c:pt idx="252">
                  <c:v>0.9</c:v>
                </c:pt>
                <c:pt idx="253">
                  <c:v>0.6</c:v>
                </c:pt>
                <c:pt idx="254">
                  <c:v>0.9</c:v>
                </c:pt>
                <c:pt idx="255">
                  <c:v>0.7</c:v>
                </c:pt>
                <c:pt idx="256">
                  <c:v>1.1000000000000001</c:v>
                </c:pt>
                <c:pt idx="257">
                  <c:v>0.9</c:v>
                </c:pt>
                <c:pt idx="258">
                  <c:v>0.9</c:v>
                </c:pt>
                <c:pt idx="259">
                  <c:v>0.8</c:v>
                </c:pt>
                <c:pt idx="260">
                  <c:v>0.5</c:v>
                </c:pt>
                <c:pt idx="261">
                  <c:v>0.8</c:v>
                </c:pt>
                <c:pt idx="262">
                  <c:v>0.9</c:v>
                </c:pt>
                <c:pt idx="263">
                  <c:v>1</c:v>
                </c:pt>
                <c:pt idx="264">
                  <c:v>0.9</c:v>
                </c:pt>
                <c:pt idx="265">
                  <c:v>0.9</c:v>
                </c:pt>
                <c:pt idx="266">
                  <c:v>1.4</c:v>
                </c:pt>
                <c:pt idx="267">
                  <c:v>1</c:v>
                </c:pt>
                <c:pt idx="268">
                  <c:v>0.8</c:v>
                </c:pt>
                <c:pt idx="269">
                  <c:v>1.1000000000000001</c:v>
                </c:pt>
                <c:pt idx="270">
                  <c:v>1.4</c:v>
                </c:pt>
                <c:pt idx="271">
                  <c:v>1.3</c:v>
                </c:pt>
                <c:pt idx="272">
                  <c:v>1.2</c:v>
                </c:pt>
                <c:pt idx="273">
                  <c:v>0.8</c:v>
                </c:pt>
                <c:pt idx="274">
                  <c:v>1.1000000000000001</c:v>
                </c:pt>
                <c:pt idx="275">
                  <c:v>0.9</c:v>
                </c:pt>
                <c:pt idx="276">
                  <c:v>1</c:v>
                </c:pt>
                <c:pt idx="277">
                  <c:v>1.2</c:v>
                </c:pt>
                <c:pt idx="278">
                  <c:v>1.1000000000000001</c:v>
                </c:pt>
                <c:pt idx="279">
                  <c:v>1</c:v>
                </c:pt>
                <c:pt idx="280">
                  <c:v>1.3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D1-284C-8D5D-83F1319C3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128960"/>
        <c:axId val="-860120752"/>
      </c:scatterChar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5875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'[1]Plot #18'!$I$8:$I$288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1.4558823529411764</c:v>
                </c:pt>
                <c:pt idx="2">
                  <c:v>2.9117647058823528</c:v>
                </c:pt>
                <c:pt idx="3">
                  <c:v>4.367647058823529</c:v>
                </c:pt>
                <c:pt idx="4">
                  <c:v>5.8235294117647056</c:v>
                </c:pt>
                <c:pt idx="5">
                  <c:v>7.2794117647058822</c:v>
                </c:pt>
                <c:pt idx="6">
                  <c:v>8.735294117647058</c:v>
                </c:pt>
                <c:pt idx="7">
                  <c:v>10.191176470588236</c:v>
                </c:pt>
                <c:pt idx="8">
                  <c:v>11.647058823529411</c:v>
                </c:pt>
                <c:pt idx="9">
                  <c:v>13.102941176470591</c:v>
                </c:pt>
                <c:pt idx="10">
                  <c:v>14.558823529411764</c:v>
                </c:pt>
                <c:pt idx="11">
                  <c:v>16.014705882352942</c:v>
                </c:pt>
                <c:pt idx="12">
                  <c:v>17.470588235294116</c:v>
                </c:pt>
                <c:pt idx="13">
                  <c:v>18.926470588235293</c:v>
                </c:pt>
                <c:pt idx="14">
                  <c:v>20.382352941176471</c:v>
                </c:pt>
                <c:pt idx="15">
                  <c:v>21.838235294117645</c:v>
                </c:pt>
                <c:pt idx="16">
                  <c:v>23.294117647058822</c:v>
                </c:pt>
                <c:pt idx="17">
                  <c:v>24.75</c:v>
                </c:pt>
                <c:pt idx="18">
                  <c:v>26.205882352941181</c:v>
                </c:pt>
                <c:pt idx="19">
                  <c:v>27.661764705882348</c:v>
                </c:pt>
                <c:pt idx="20">
                  <c:v>29.117647058823529</c:v>
                </c:pt>
                <c:pt idx="21">
                  <c:v>30.573529411764707</c:v>
                </c:pt>
                <c:pt idx="22">
                  <c:v>32.029411764705884</c:v>
                </c:pt>
                <c:pt idx="23">
                  <c:v>33.485294117647058</c:v>
                </c:pt>
                <c:pt idx="24">
                  <c:v>34.941176470588232</c:v>
                </c:pt>
                <c:pt idx="25">
                  <c:v>36.397058823529413</c:v>
                </c:pt>
                <c:pt idx="26">
                  <c:v>37.852941176470587</c:v>
                </c:pt>
                <c:pt idx="27">
                  <c:v>39.308823529411761</c:v>
                </c:pt>
                <c:pt idx="28">
                  <c:v>40.764705882352942</c:v>
                </c:pt>
                <c:pt idx="29">
                  <c:v>42.220588235294116</c:v>
                </c:pt>
                <c:pt idx="30">
                  <c:v>43.67647058823529</c:v>
                </c:pt>
                <c:pt idx="31">
                  <c:v>45.132352941176471</c:v>
                </c:pt>
                <c:pt idx="32">
                  <c:v>46.588235294117645</c:v>
                </c:pt>
                <c:pt idx="33">
                  <c:v>48.044117647058826</c:v>
                </c:pt>
                <c:pt idx="34">
                  <c:v>49.5</c:v>
                </c:pt>
                <c:pt idx="35">
                  <c:v>50.955882352941174</c:v>
                </c:pt>
                <c:pt idx="36">
                  <c:v>52.411764705882362</c:v>
                </c:pt>
                <c:pt idx="37">
                  <c:v>53.867647058823529</c:v>
                </c:pt>
                <c:pt idx="38">
                  <c:v>55.323529411764696</c:v>
                </c:pt>
                <c:pt idx="39">
                  <c:v>56.779411764705891</c:v>
                </c:pt>
                <c:pt idx="40">
                  <c:v>58.235294117647058</c:v>
                </c:pt>
                <c:pt idx="41">
                  <c:v>59.691176470588225</c:v>
                </c:pt>
                <c:pt idx="42">
                  <c:v>61.147058823529413</c:v>
                </c:pt>
                <c:pt idx="43">
                  <c:v>62.602941176470587</c:v>
                </c:pt>
                <c:pt idx="44">
                  <c:v>64.058823529411768</c:v>
                </c:pt>
                <c:pt idx="45">
                  <c:v>65.514705882352942</c:v>
                </c:pt>
                <c:pt idx="46">
                  <c:v>66.970588235294116</c:v>
                </c:pt>
                <c:pt idx="47">
                  <c:v>68.42647058823529</c:v>
                </c:pt>
                <c:pt idx="48">
                  <c:v>69.882352941176464</c:v>
                </c:pt>
                <c:pt idx="49">
                  <c:v>71.338235294117638</c:v>
                </c:pt>
                <c:pt idx="50">
                  <c:v>72.794117647058826</c:v>
                </c:pt>
                <c:pt idx="51">
                  <c:v>74.25</c:v>
                </c:pt>
                <c:pt idx="52">
                  <c:v>75.705882352941174</c:v>
                </c:pt>
                <c:pt idx="53">
                  <c:v>77.161764705882362</c:v>
                </c:pt>
                <c:pt idx="54">
                  <c:v>78.617647058823522</c:v>
                </c:pt>
                <c:pt idx="55">
                  <c:v>80.07352941176471</c:v>
                </c:pt>
                <c:pt idx="56">
                  <c:v>81.529411764705884</c:v>
                </c:pt>
                <c:pt idx="57">
                  <c:v>82.985294117647058</c:v>
                </c:pt>
                <c:pt idx="58">
                  <c:v>84.441176470588232</c:v>
                </c:pt>
                <c:pt idx="59">
                  <c:v>85.897058823529406</c:v>
                </c:pt>
                <c:pt idx="60">
                  <c:v>87.35294117647058</c:v>
                </c:pt>
                <c:pt idx="61">
                  <c:v>88.808823529411754</c:v>
                </c:pt>
                <c:pt idx="62">
                  <c:v>90.264705882352942</c:v>
                </c:pt>
                <c:pt idx="63">
                  <c:v>91.720588235294116</c:v>
                </c:pt>
                <c:pt idx="64">
                  <c:v>93.17647058823529</c:v>
                </c:pt>
                <c:pt idx="65">
                  <c:v>94.63235294117645</c:v>
                </c:pt>
                <c:pt idx="66">
                  <c:v>96.088235294117652</c:v>
                </c:pt>
                <c:pt idx="67">
                  <c:v>97.54411764705884</c:v>
                </c:pt>
                <c:pt idx="68">
                  <c:v>99</c:v>
                </c:pt>
                <c:pt idx="69">
                  <c:v>100.45588235294117</c:v>
                </c:pt>
                <c:pt idx="70">
                  <c:v>101.91176470588235</c:v>
                </c:pt>
                <c:pt idx="71">
                  <c:v>103.36764705882351</c:v>
                </c:pt>
                <c:pt idx="72">
                  <c:v>104.82352941176472</c:v>
                </c:pt>
                <c:pt idx="73">
                  <c:v>106.27941176470588</c:v>
                </c:pt>
                <c:pt idx="74">
                  <c:v>107.73529411764706</c:v>
                </c:pt>
                <c:pt idx="75">
                  <c:v>109.19117647058823</c:v>
                </c:pt>
                <c:pt idx="76">
                  <c:v>110.64705882352939</c:v>
                </c:pt>
                <c:pt idx="77">
                  <c:v>112.10294117647058</c:v>
                </c:pt>
                <c:pt idx="78">
                  <c:v>113.55882352941178</c:v>
                </c:pt>
                <c:pt idx="79">
                  <c:v>115.01470588235294</c:v>
                </c:pt>
                <c:pt idx="80">
                  <c:v>116.47058823529412</c:v>
                </c:pt>
                <c:pt idx="81">
                  <c:v>117.92647058823528</c:v>
                </c:pt>
                <c:pt idx="82">
                  <c:v>119.38235294117645</c:v>
                </c:pt>
                <c:pt idx="83">
                  <c:v>120.83823529411767</c:v>
                </c:pt>
                <c:pt idx="84">
                  <c:v>122.29411764705883</c:v>
                </c:pt>
                <c:pt idx="85">
                  <c:v>123.75</c:v>
                </c:pt>
                <c:pt idx="86">
                  <c:v>125.20588235294117</c:v>
                </c:pt>
                <c:pt idx="87">
                  <c:v>126.66176470588233</c:v>
                </c:pt>
                <c:pt idx="88">
                  <c:v>128.11764705882354</c:v>
                </c:pt>
                <c:pt idx="89">
                  <c:v>129.57352941176472</c:v>
                </c:pt>
                <c:pt idx="90">
                  <c:v>131.02941176470588</c:v>
                </c:pt>
                <c:pt idx="91">
                  <c:v>132.48529411764704</c:v>
                </c:pt>
                <c:pt idx="92">
                  <c:v>133.94117647058823</c:v>
                </c:pt>
                <c:pt idx="93">
                  <c:v>135.39705882352939</c:v>
                </c:pt>
                <c:pt idx="94">
                  <c:v>136.85294117647058</c:v>
                </c:pt>
                <c:pt idx="95">
                  <c:v>138.30882352941177</c:v>
                </c:pt>
                <c:pt idx="96">
                  <c:v>139.76470588235293</c:v>
                </c:pt>
                <c:pt idx="97">
                  <c:v>141.22058823529412</c:v>
                </c:pt>
                <c:pt idx="98">
                  <c:v>142.67647058823528</c:v>
                </c:pt>
                <c:pt idx="99">
                  <c:v>144.13235294117646</c:v>
                </c:pt>
                <c:pt idx="100">
                  <c:v>145.58823529411765</c:v>
                </c:pt>
                <c:pt idx="101">
                  <c:v>147.04411764705884</c:v>
                </c:pt>
                <c:pt idx="102">
                  <c:v>148.5</c:v>
                </c:pt>
                <c:pt idx="103">
                  <c:v>149.95588235294116</c:v>
                </c:pt>
                <c:pt idx="104">
                  <c:v>151.41176470588235</c:v>
                </c:pt>
                <c:pt idx="105">
                  <c:v>152.86764705882354</c:v>
                </c:pt>
                <c:pt idx="106">
                  <c:v>154.32352941176472</c:v>
                </c:pt>
                <c:pt idx="107">
                  <c:v>155.77941176470588</c:v>
                </c:pt>
                <c:pt idx="108">
                  <c:v>157.23529411764704</c:v>
                </c:pt>
                <c:pt idx="109">
                  <c:v>158.69117647058823</c:v>
                </c:pt>
                <c:pt idx="110">
                  <c:v>160.14705882352942</c:v>
                </c:pt>
                <c:pt idx="111">
                  <c:v>161.60294117647061</c:v>
                </c:pt>
                <c:pt idx="112">
                  <c:v>163.05882352941177</c:v>
                </c:pt>
                <c:pt idx="113">
                  <c:v>164.51470588235293</c:v>
                </c:pt>
                <c:pt idx="114">
                  <c:v>165.97058823529412</c:v>
                </c:pt>
                <c:pt idx="115">
                  <c:v>167.4264705882353</c:v>
                </c:pt>
                <c:pt idx="116">
                  <c:v>168.88235294117646</c:v>
                </c:pt>
                <c:pt idx="117">
                  <c:v>170.33823529411765</c:v>
                </c:pt>
                <c:pt idx="118">
                  <c:v>171.79411764705881</c:v>
                </c:pt>
                <c:pt idx="119">
                  <c:v>173.25</c:v>
                </c:pt>
                <c:pt idx="120">
                  <c:v>174.70588235294116</c:v>
                </c:pt>
                <c:pt idx="121">
                  <c:v>176.16176470588235</c:v>
                </c:pt>
                <c:pt idx="122">
                  <c:v>177.61764705882351</c:v>
                </c:pt>
                <c:pt idx="123">
                  <c:v>179.0735294117647</c:v>
                </c:pt>
                <c:pt idx="124">
                  <c:v>180.52941176470588</c:v>
                </c:pt>
                <c:pt idx="125">
                  <c:v>181.98529411764704</c:v>
                </c:pt>
                <c:pt idx="126">
                  <c:v>183.44117647058823</c:v>
                </c:pt>
                <c:pt idx="127">
                  <c:v>184.89705882352939</c:v>
                </c:pt>
                <c:pt idx="128">
                  <c:v>186.35294117647058</c:v>
                </c:pt>
                <c:pt idx="129">
                  <c:v>187.8088235294118</c:v>
                </c:pt>
                <c:pt idx="130">
                  <c:v>189.2647058823529</c:v>
                </c:pt>
                <c:pt idx="131">
                  <c:v>190.72058823529409</c:v>
                </c:pt>
                <c:pt idx="132">
                  <c:v>192.1764705882353</c:v>
                </c:pt>
                <c:pt idx="133">
                  <c:v>193.63235294117649</c:v>
                </c:pt>
                <c:pt idx="134">
                  <c:v>195.08823529411768</c:v>
                </c:pt>
                <c:pt idx="135">
                  <c:v>196.54411764705881</c:v>
                </c:pt>
                <c:pt idx="136">
                  <c:v>198</c:v>
                </c:pt>
                <c:pt idx="137">
                  <c:v>199.45588235294116</c:v>
                </c:pt>
                <c:pt idx="138">
                  <c:v>200.91176470588235</c:v>
                </c:pt>
                <c:pt idx="139">
                  <c:v>202.36764705882354</c:v>
                </c:pt>
                <c:pt idx="140">
                  <c:v>203.8235294117647</c:v>
                </c:pt>
                <c:pt idx="141">
                  <c:v>205.27941176470588</c:v>
                </c:pt>
                <c:pt idx="142">
                  <c:v>206.73529411764702</c:v>
                </c:pt>
                <c:pt idx="143">
                  <c:v>208.19117647058826</c:v>
                </c:pt>
                <c:pt idx="144">
                  <c:v>209.64705882352945</c:v>
                </c:pt>
                <c:pt idx="145">
                  <c:v>211.10294117647058</c:v>
                </c:pt>
                <c:pt idx="146">
                  <c:v>212.55882352941177</c:v>
                </c:pt>
                <c:pt idx="147">
                  <c:v>214.01470588235293</c:v>
                </c:pt>
                <c:pt idx="148">
                  <c:v>215.47058823529412</c:v>
                </c:pt>
                <c:pt idx="149">
                  <c:v>216.92647058823528</c:v>
                </c:pt>
                <c:pt idx="150">
                  <c:v>218.38235294117646</c:v>
                </c:pt>
                <c:pt idx="151">
                  <c:v>219.83823529411765</c:v>
                </c:pt>
                <c:pt idx="152">
                  <c:v>221.29411764705878</c:v>
                </c:pt>
                <c:pt idx="153">
                  <c:v>222.74999999999997</c:v>
                </c:pt>
                <c:pt idx="154">
                  <c:v>224.20588235294116</c:v>
                </c:pt>
                <c:pt idx="155">
                  <c:v>225.66176470588235</c:v>
                </c:pt>
                <c:pt idx="156">
                  <c:v>227.11764705882356</c:v>
                </c:pt>
                <c:pt idx="157">
                  <c:v>228.5735294117647</c:v>
                </c:pt>
                <c:pt idx="158">
                  <c:v>230.02941176470588</c:v>
                </c:pt>
                <c:pt idx="159">
                  <c:v>231.48529411764704</c:v>
                </c:pt>
                <c:pt idx="160">
                  <c:v>232.94117647058823</c:v>
                </c:pt>
                <c:pt idx="161">
                  <c:v>234.39705882352942</c:v>
                </c:pt>
                <c:pt idx="162">
                  <c:v>235.85294117647055</c:v>
                </c:pt>
                <c:pt idx="163">
                  <c:v>237.30882352941177</c:v>
                </c:pt>
                <c:pt idx="164">
                  <c:v>238.7647058823529</c:v>
                </c:pt>
                <c:pt idx="165">
                  <c:v>240.22058823529414</c:v>
                </c:pt>
                <c:pt idx="166">
                  <c:v>241.67647058823533</c:v>
                </c:pt>
                <c:pt idx="167">
                  <c:v>243.13235294117646</c:v>
                </c:pt>
                <c:pt idx="168">
                  <c:v>244.58823529411765</c:v>
                </c:pt>
                <c:pt idx="169">
                  <c:v>246.04411764705881</c:v>
                </c:pt>
                <c:pt idx="170">
                  <c:v>247.5</c:v>
                </c:pt>
                <c:pt idx="171">
                  <c:v>248.95588235294119</c:v>
                </c:pt>
                <c:pt idx="172">
                  <c:v>250.41176470588235</c:v>
                </c:pt>
                <c:pt idx="173">
                  <c:v>251.86764705882354</c:v>
                </c:pt>
                <c:pt idx="174">
                  <c:v>253.32352941176467</c:v>
                </c:pt>
                <c:pt idx="175">
                  <c:v>254.77941176470586</c:v>
                </c:pt>
                <c:pt idx="176">
                  <c:v>256.23529411764707</c:v>
                </c:pt>
                <c:pt idx="177">
                  <c:v>257.69117647058823</c:v>
                </c:pt>
                <c:pt idx="178">
                  <c:v>259.14705882352945</c:v>
                </c:pt>
                <c:pt idx="179">
                  <c:v>260.60294117647061</c:v>
                </c:pt>
                <c:pt idx="180">
                  <c:v>262.05882352941177</c:v>
                </c:pt>
                <c:pt idx="181">
                  <c:v>263.51470588235293</c:v>
                </c:pt>
                <c:pt idx="182">
                  <c:v>264.97058823529409</c:v>
                </c:pt>
                <c:pt idx="183">
                  <c:v>266.4264705882353</c:v>
                </c:pt>
                <c:pt idx="184">
                  <c:v>267.88235294117646</c:v>
                </c:pt>
                <c:pt idx="185">
                  <c:v>269.33823529411762</c:v>
                </c:pt>
                <c:pt idx="186">
                  <c:v>270.79411764705878</c:v>
                </c:pt>
                <c:pt idx="187">
                  <c:v>272.25</c:v>
                </c:pt>
                <c:pt idx="188">
                  <c:v>273.70588235294116</c:v>
                </c:pt>
                <c:pt idx="189">
                  <c:v>275.16176470588238</c:v>
                </c:pt>
                <c:pt idx="190">
                  <c:v>276.61764705882354</c:v>
                </c:pt>
                <c:pt idx="191">
                  <c:v>278.0735294117647</c:v>
                </c:pt>
                <c:pt idx="192">
                  <c:v>279.52941176470586</c:v>
                </c:pt>
                <c:pt idx="193">
                  <c:v>280.98529411764707</c:v>
                </c:pt>
                <c:pt idx="194">
                  <c:v>282.44117647058823</c:v>
                </c:pt>
                <c:pt idx="195">
                  <c:v>283.89705882352939</c:v>
                </c:pt>
                <c:pt idx="196">
                  <c:v>285.35294117647055</c:v>
                </c:pt>
                <c:pt idx="197">
                  <c:v>286.80882352941177</c:v>
                </c:pt>
                <c:pt idx="198">
                  <c:v>288.26470588235293</c:v>
                </c:pt>
                <c:pt idx="199">
                  <c:v>289.72058823529409</c:v>
                </c:pt>
                <c:pt idx="200">
                  <c:v>291.1764705882353</c:v>
                </c:pt>
                <c:pt idx="201">
                  <c:v>292.63235294117646</c:v>
                </c:pt>
                <c:pt idx="202">
                  <c:v>294.08823529411768</c:v>
                </c:pt>
                <c:pt idx="203">
                  <c:v>295.54411764705884</c:v>
                </c:pt>
                <c:pt idx="204">
                  <c:v>297</c:v>
                </c:pt>
                <c:pt idx="205">
                  <c:v>298.45588235294116</c:v>
                </c:pt>
                <c:pt idx="206">
                  <c:v>299.91176470588232</c:v>
                </c:pt>
                <c:pt idx="207">
                  <c:v>301.36764705882354</c:v>
                </c:pt>
                <c:pt idx="208">
                  <c:v>302.8235294117647</c:v>
                </c:pt>
                <c:pt idx="209">
                  <c:v>304.27941176470586</c:v>
                </c:pt>
                <c:pt idx="210">
                  <c:v>305.73529411764707</c:v>
                </c:pt>
                <c:pt idx="211">
                  <c:v>307.19117647058823</c:v>
                </c:pt>
                <c:pt idx="212">
                  <c:v>308.64705882352945</c:v>
                </c:pt>
                <c:pt idx="213">
                  <c:v>310.10294117647055</c:v>
                </c:pt>
                <c:pt idx="214">
                  <c:v>311.55882352941177</c:v>
                </c:pt>
                <c:pt idx="215">
                  <c:v>313.01470588235293</c:v>
                </c:pt>
                <c:pt idx="216">
                  <c:v>314.47058823529409</c:v>
                </c:pt>
                <c:pt idx="217">
                  <c:v>315.9264705882353</c:v>
                </c:pt>
                <c:pt idx="218">
                  <c:v>317.38235294117646</c:v>
                </c:pt>
                <c:pt idx="219">
                  <c:v>318.83823529411762</c:v>
                </c:pt>
                <c:pt idx="220">
                  <c:v>320.29411764705884</c:v>
                </c:pt>
                <c:pt idx="221">
                  <c:v>321.74999999999994</c:v>
                </c:pt>
                <c:pt idx="222">
                  <c:v>323.20588235294122</c:v>
                </c:pt>
                <c:pt idx="223">
                  <c:v>324.66176470588232</c:v>
                </c:pt>
                <c:pt idx="224">
                  <c:v>326.11764705882354</c:v>
                </c:pt>
                <c:pt idx="225">
                  <c:v>327.5735294117647</c:v>
                </c:pt>
                <c:pt idx="226">
                  <c:v>329.02941176470586</c:v>
                </c:pt>
                <c:pt idx="227">
                  <c:v>330.48529411764707</c:v>
                </c:pt>
                <c:pt idx="228">
                  <c:v>331.94117647058823</c:v>
                </c:pt>
                <c:pt idx="229">
                  <c:v>333.39705882352939</c:v>
                </c:pt>
                <c:pt idx="230">
                  <c:v>334.85294117647061</c:v>
                </c:pt>
                <c:pt idx="231">
                  <c:v>336.30882352941171</c:v>
                </c:pt>
                <c:pt idx="232">
                  <c:v>337.76470588235293</c:v>
                </c:pt>
                <c:pt idx="233">
                  <c:v>339.22058823529414</c:v>
                </c:pt>
                <c:pt idx="234">
                  <c:v>340.6764705882353</c:v>
                </c:pt>
                <c:pt idx="235">
                  <c:v>342.13235294117652</c:v>
                </c:pt>
                <c:pt idx="236">
                  <c:v>343.58823529411762</c:v>
                </c:pt>
                <c:pt idx="237">
                  <c:v>345.04411764705884</c:v>
                </c:pt>
                <c:pt idx="238">
                  <c:v>346.5</c:v>
                </c:pt>
                <c:pt idx="239">
                  <c:v>347.95588235294116</c:v>
                </c:pt>
                <c:pt idx="240">
                  <c:v>349.41176470588232</c:v>
                </c:pt>
                <c:pt idx="241">
                  <c:v>350.86764705882354</c:v>
                </c:pt>
                <c:pt idx="242">
                  <c:v>352.3235294117647</c:v>
                </c:pt>
                <c:pt idx="243">
                  <c:v>353.77941176470586</c:v>
                </c:pt>
                <c:pt idx="244">
                  <c:v>355.23529411764702</c:v>
                </c:pt>
                <c:pt idx="245">
                  <c:v>356.69117647058823</c:v>
                </c:pt>
                <c:pt idx="246">
                  <c:v>358.14705882352939</c:v>
                </c:pt>
                <c:pt idx="247">
                  <c:v>359.60294117647055</c:v>
                </c:pt>
                <c:pt idx="248">
                  <c:v>361.05882352941177</c:v>
                </c:pt>
                <c:pt idx="249">
                  <c:v>362.51470588235293</c:v>
                </c:pt>
                <c:pt idx="250">
                  <c:v>363.97058823529409</c:v>
                </c:pt>
                <c:pt idx="251">
                  <c:v>365.4264705882353</c:v>
                </c:pt>
                <c:pt idx="252">
                  <c:v>366.88235294117646</c:v>
                </c:pt>
                <c:pt idx="253">
                  <c:v>368.33823529411762</c:v>
                </c:pt>
                <c:pt idx="254">
                  <c:v>369.79411764705878</c:v>
                </c:pt>
                <c:pt idx="255">
                  <c:v>371.25</c:v>
                </c:pt>
                <c:pt idx="256">
                  <c:v>372.70588235294116</c:v>
                </c:pt>
                <c:pt idx="257">
                  <c:v>374.16176470588232</c:v>
                </c:pt>
                <c:pt idx="258">
                  <c:v>375.61764705882359</c:v>
                </c:pt>
                <c:pt idx="259">
                  <c:v>377.0735294117647</c:v>
                </c:pt>
                <c:pt idx="260">
                  <c:v>378.5294117647058</c:v>
                </c:pt>
                <c:pt idx="261">
                  <c:v>379.98529411764702</c:v>
                </c:pt>
                <c:pt idx="262">
                  <c:v>381.44117647058818</c:v>
                </c:pt>
                <c:pt idx="263">
                  <c:v>382.89705882352939</c:v>
                </c:pt>
                <c:pt idx="264">
                  <c:v>384.35294117647061</c:v>
                </c:pt>
                <c:pt idx="265">
                  <c:v>385.80882352941177</c:v>
                </c:pt>
                <c:pt idx="266">
                  <c:v>387.26470588235298</c:v>
                </c:pt>
                <c:pt idx="267">
                  <c:v>388.72058823529409</c:v>
                </c:pt>
                <c:pt idx="268">
                  <c:v>390.17647058823536</c:v>
                </c:pt>
                <c:pt idx="269">
                  <c:v>391.63235294117646</c:v>
                </c:pt>
                <c:pt idx="270">
                  <c:v>393.08823529411762</c:v>
                </c:pt>
                <c:pt idx="271">
                  <c:v>394.54411764705873</c:v>
                </c:pt>
                <c:pt idx="272">
                  <c:v>396</c:v>
                </c:pt>
                <c:pt idx="273">
                  <c:v>397.4558823529411</c:v>
                </c:pt>
                <c:pt idx="274">
                  <c:v>398.91176470588232</c:v>
                </c:pt>
                <c:pt idx="275">
                  <c:v>400.36764705882359</c:v>
                </c:pt>
                <c:pt idx="276">
                  <c:v>401.8235294117647</c:v>
                </c:pt>
                <c:pt idx="277">
                  <c:v>403.27941176470586</c:v>
                </c:pt>
                <c:pt idx="278">
                  <c:v>404.73529411764707</c:v>
                </c:pt>
                <c:pt idx="279">
                  <c:v>406.19117647058823</c:v>
                </c:pt>
                <c:pt idx="280">
                  <c:v>407.64705882352939</c:v>
                </c:pt>
              </c:numCache>
            </c:numRef>
          </c:xVal>
          <c:yVal>
            <c:numRef>
              <c:f>'[1]Plot #18'!$F$8:$F$289</c:f>
              <c:numCache>
                <c:formatCode>General</c:formatCode>
                <c:ptCount val="282"/>
                <c:pt idx="0">
                  <c:v>0.19414455056380309</c:v>
                </c:pt>
                <c:pt idx="1">
                  <c:v>0.19420272121565743</c:v>
                </c:pt>
                <c:pt idx="2">
                  <c:v>0.19420272121565743</c:v>
                </c:pt>
                <c:pt idx="3">
                  <c:v>0.19417363153303074</c:v>
                </c:pt>
                <c:pt idx="4">
                  <c:v>0.19423181961559982</c:v>
                </c:pt>
                <c:pt idx="5">
                  <c:v>0.19423181961559982</c:v>
                </c:pt>
                <c:pt idx="6">
                  <c:v>0.1942900425831105</c:v>
                </c:pt>
                <c:pt idx="7">
                  <c:v>0.19417363153303074</c:v>
                </c:pt>
                <c:pt idx="8">
                  <c:v>0.19420272121565743</c:v>
                </c:pt>
                <c:pt idx="9">
                  <c:v>0.19420272121565743</c:v>
                </c:pt>
                <c:pt idx="10">
                  <c:v>0.19420272121565743</c:v>
                </c:pt>
                <c:pt idx="11">
                  <c:v>0.19417363153303074</c:v>
                </c:pt>
                <c:pt idx="12">
                  <c:v>0.19423181961559982</c:v>
                </c:pt>
                <c:pt idx="13">
                  <c:v>0.19423181961559982</c:v>
                </c:pt>
                <c:pt idx="14">
                  <c:v>0.19431916715852393</c:v>
                </c:pt>
                <c:pt idx="15">
                  <c:v>0.19423181961559982</c:v>
                </c:pt>
                <c:pt idx="16">
                  <c:v>0.19426092673677706</c:v>
                </c:pt>
                <c:pt idx="17">
                  <c:v>0.19437744251229769</c:v>
                </c:pt>
                <c:pt idx="18">
                  <c:v>0.19431916715852393</c:v>
                </c:pt>
                <c:pt idx="19">
                  <c:v>0.1942900425831105</c:v>
                </c:pt>
                <c:pt idx="20">
                  <c:v>0.1942900425831105</c:v>
                </c:pt>
                <c:pt idx="21">
                  <c:v>0.1942900425831105</c:v>
                </c:pt>
                <c:pt idx="22">
                  <c:v>0.1942900425831105</c:v>
                </c:pt>
                <c:pt idx="23">
                  <c:v>0.19431916715852393</c:v>
                </c:pt>
                <c:pt idx="24">
                  <c:v>0.1942900425831105</c:v>
                </c:pt>
                <c:pt idx="25">
                  <c:v>0.85171035749968027</c:v>
                </c:pt>
                <c:pt idx="26">
                  <c:v>0.54858364964642969</c:v>
                </c:pt>
                <c:pt idx="27">
                  <c:v>0.35740368461938604</c:v>
                </c:pt>
                <c:pt idx="28">
                  <c:v>0.25244462787040178</c:v>
                </c:pt>
                <c:pt idx="29">
                  <c:v>0.20972385764674215</c:v>
                </c:pt>
                <c:pt idx="30">
                  <c:v>0.193478084196196</c:v>
                </c:pt>
                <c:pt idx="31">
                  <c:v>0.1942900425831105</c:v>
                </c:pt>
                <c:pt idx="32">
                  <c:v>0.19426092673677706</c:v>
                </c:pt>
                <c:pt idx="33">
                  <c:v>0.19423181961559982</c:v>
                </c:pt>
                <c:pt idx="34">
                  <c:v>0.19423181961559982</c:v>
                </c:pt>
                <c:pt idx="35">
                  <c:v>0.1942900425831105</c:v>
                </c:pt>
                <c:pt idx="36">
                  <c:v>0.19423181961559982</c:v>
                </c:pt>
                <c:pt idx="37">
                  <c:v>0.19420272121565743</c:v>
                </c:pt>
                <c:pt idx="38">
                  <c:v>0.1942900425831105</c:v>
                </c:pt>
                <c:pt idx="39">
                  <c:v>0.1942900425831105</c:v>
                </c:pt>
                <c:pt idx="40">
                  <c:v>0.1942900425831105</c:v>
                </c:pt>
                <c:pt idx="41">
                  <c:v>0.1942900425831105</c:v>
                </c:pt>
                <c:pt idx="42">
                  <c:v>0.19423181961559982</c:v>
                </c:pt>
                <c:pt idx="43">
                  <c:v>0.19426092673677706</c:v>
                </c:pt>
                <c:pt idx="44">
                  <c:v>0.19423181961559982</c:v>
                </c:pt>
                <c:pt idx="45">
                  <c:v>0.19431916715852393</c:v>
                </c:pt>
                <c:pt idx="46">
                  <c:v>0.19426092673677706</c:v>
                </c:pt>
                <c:pt idx="47">
                  <c:v>0.19437744251229769</c:v>
                </c:pt>
                <c:pt idx="48">
                  <c:v>0.19423181961559982</c:v>
                </c:pt>
                <c:pt idx="49">
                  <c:v>0.1942900425831105</c:v>
                </c:pt>
                <c:pt idx="50">
                  <c:v>0.19431916715852393</c:v>
                </c:pt>
                <c:pt idx="51">
                  <c:v>0.19431916715852393</c:v>
                </c:pt>
                <c:pt idx="52">
                  <c:v>0.19426092673677706</c:v>
                </c:pt>
                <c:pt idx="53">
                  <c:v>0.1942900425831105</c:v>
                </c:pt>
                <c:pt idx="54">
                  <c:v>0.19426092673677706</c:v>
                </c:pt>
                <c:pt idx="55">
                  <c:v>0.19437744251229769</c:v>
                </c:pt>
                <c:pt idx="56">
                  <c:v>0.19423181961559982</c:v>
                </c:pt>
                <c:pt idx="57">
                  <c:v>0.19431916715852393</c:v>
                </c:pt>
                <c:pt idx="58">
                  <c:v>0.1942900425831105</c:v>
                </c:pt>
                <c:pt idx="59">
                  <c:v>0.19434830046694351</c:v>
                </c:pt>
                <c:pt idx="60">
                  <c:v>0.19431916715852393</c:v>
                </c:pt>
                <c:pt idx="61">
                  <c:v>0.19437744251229769</c:v>
                </c:pt>
                <c:pt idx="62">
                  <c:v>0.19431916715852393</c:v>
                </c:pt>
                <c:pt idx="63">
                  <c:v>0.19431916715852393</c:v>
                </c:pt>
                <c:pt idx="64">
                  <c:v>0.19434830046694351</c:v>
                </c:pt>
                <c:pt idx="65">
                  <c:v>0.19440659329851731</c:v>
                </c:pt>
                <c:pt idx="66">
                  <c:v>0.19434830046694351</c:v>
                </c:pt>
                <c:pt idx="67">
                  <c:v>0.19431916715852393</c:v>
                </c:pt>
                <c:pt idx="68">
                  <c:v>0.1942900425831105</c:v>
                </c:pt>
                <c:pt idx="69">
                  <c:v>0.19434830046694351</c:v>
                </c:pt>
                <c:pt idx="70">
                  <c:v>0.19426092673677706</c:v>
                </c:pt>
                <c:pt idx="71">
                  <c:v>0.1942900425831105</c:v>
                </c:pt>
                <c:pt idx="72">
                  <c:v>0.19431916715852393</c:v>
                </c:pt>
                <c:pt idx="73">
                  <c:v>0.19437744251229769</c:v>
                </c:pt>
                <c:pt idx="74">
                  <c:v>0.19434830046694351</c:v>
                </c:pt>
                <c:pt idx="75">
                  <c:v>0.19431916715852393</c:v>
                </c:pt>
                <c:pt idx="76">
                  <c:v>0.19431916715852393</c:v>
                </c:pt>
                <c:pt idx="77">
                  <c:v>0.19434830046694351</c:v>
                </c:pt>
                <c:pt idx="78">
                  <c:v>0.19440659329851731</c:v>
                </c:pt>
                <c:pt idx="79">
                  <c:v>0.19434830046694351</c:v>
                </c:pt>
                <c:pt idx="80">
                  <c:v>0.19431916715852393</c:v>
                </c:pt>
                <c:pt idx="81">
                  <c:v>0.1942900425831105</c:v>
                </c:pt>
                <c:pt idx="82">
                  <c:v>0.19434830046694351</c:v>
                </c:pt>
                <c:pt idx="83">
                  <c:v>0.19426092673677706</c:v>
                </c:pt>
                <c:pt idx="84">
                  <c:v>0.1942900425831105</c:v>
                </c:pt>
                <c:pt idx="85">
                  <c:v>0.19431916715852393</c:v>
                </c:pt>
                <c:pt idx="86">
                  <c:v>0.19437744251229769</c:v>
                </c:pt>
                <c:pt idx="87">
                  <c:v>0.19431916715852393</c:v>
                </c:pt>
                <c:pt idx="88">
                  <c:v>0.19431916715852393</c:v>
                </c:pt>
                <c:pt idx="89">
                  <c:v>0.19434830046694351</c:v>
                </c:pt>
                <c:pt idx="90">
                  <c:v>0.19440659329851731</c:v>
                </c:pt>
                <c:pt idx="91">
                  <c:v>0.19434830046694351</c:v>
                </c:pt>
                <c:pt idx="92">
                  <c:v>0.19431916715852393</c:v>
                </c:pt>
                <c:pt idx="93">
                  <c:v>0.1942900425831105</c:v>
                </c:pt>
                <c:pt idx="94">
                  <c:v>0.19434830046694351</c:v>
                </c:pt>
                <c:pt idx="95">
                  <c:v>0.19426092673677706</c:v>
                </c:pt>
                <c:pt idx="96">
                  <c:v>0.1942900425831105</c:v>
                </c:pt>
                <c:pt idx="97">
                  <c:v>0.19431916715852393</c:v>
                </c:pt>
                <c:pt idx="98">
                  <c:v>0.19437744251229769</c:v>
                </c:pt>
                <c:pt idx="99">
                  <c:v>0.19431916715852393</c:v>
                </c:pt>
                <c:pt idx="100">
                  <c:v>0.19431916715852393</c:v>
                </c:pt>
                <c:pt idx="101">
                  <c:v>0.19434830046694351</c:v>
                </c:pt>
                <c:pt idx="102">
                  <c:v>0.19440659329851731</c:v>
                </c:pt>
                <c:pt idx="103">
                  <c:v>0.19434830046694351</c:v>
                </c:pt>
                <c:pt idx="104">
                  <c:v>0.19431916715852393</c:v>
                </c:pt>
                <c:pt idx="105">
                  <c:v>0.1942900425831105</c:v>
                </c:pt>
                <c:pt idx="106">
                  <c:v>0.19434830046694351</c:v>
                </c:pt>
                <c:pt idx="107">
                  <c:v>0.19426092673677706</c:v>
                </c:pt>
                <c:pt idx="108">
                  <c:v>0.1942900425831105</c:v>
                </c:pt>
                <c:pt idx="109">
                  <c:v>0.19431916715852393</c:v>
                </c:pt>
                <c:pt idx="110">
                  <c:v>0.19437744251229769</c:v>
                </c:pt>
                <c:pt idx="111">
                  <c:v>0.19434830046694351</c:v>
                </c:pt>
                <c:pt idx="112">
                  <c:v>0.19437744251229769</c:v>
                </c:pt>
                <c:pt idx="113">
                  <c:v>0.19434830046694351</c:v>
                </c:pt>
                <c:pt idx="114">
                  <c:v>2.197124006973751</c:v>
                </c:pt>
                <c:pt idx="115">
                  <c:v>32.407579102862833</c:v>
                </c:pt>
                <c:pt idx="116">
                  <c:v>18.787002378471204</c:v>
                </c:pt>
                <c:pt idx="117">
                  <c:v>11.079514223200968</c:v>
                </c:pt>
                <c:pt idx="118">
                  <c:v>8.2567080516847984</c:v>
                </c:pt>
                <c:pt idx="119">
                  <c:v>6.2322267505505442</c:v>
                </c:pt>
                <c:pt idx="120">
                  <c:v>5.1237279214012386</c:v>
                </c:pt>
                <c:pt idx="121">
                  <c:v>4.1283540258423992</c:v>
                </c:pt>
                <c:pt idx="122">
                  <c:v>3.4476147981768968</c:v>
                </c:pt>
                <c:pt idx="123">
                  <c:v>2.9731723947580577</c:v>
                </c:pt>
                <c:pt idx="124">
                  <c:v>2.5669369586426005</c:v>
                </c:pt>
                <c:pt idx="125">
                  <c:v>2.2822238804832979</c:v>
                </c:pt>
                <c:pt idx="126">
                  <c:v>2.0608953324555062</c:v>
                </c:pt>
                <c:pt idx="127">
                  <c:v>1.8130114183419765</c:v>
                </c:pt>
                <c:pt idx="128">
                  <c:v>1.6003742766845843</c:v>
                </c:pt>
                <c:pt idx="129">
                  <c:v>1.4182747966241938</c:v>
                </c:pt>
                <c:pt idx="130">
                  <c:v>1.2708854550142286</c:v>
                </c:pt>
                <c:pt idx="131">
                  <c:v>1.141111940241649</c:v>
                </c:pt>
                <c:pt idx="132">
                  <c:v>1.0223211073458307</c:v>
                </c:pt>
                <c:pt idx="133">
                  <c:v>0.91871237711871956</c:v>
                </c:pt>
                <c:pt idx="134">
                  <c:v>0.82672395670568444</c:v>
                </c:pt>
                <c:pt idx="135">
                  <c:v>0.74116818988822941</c:v>
                </c:pt>
                <c:pt idx="136">
                  <c:v>0.66750935330304495</c:v>
                </c:pt>
                <c:pt idx="137">
                  <c:v>0.59737473000668817</c:v>
                </c:pt>
                <c:pt idx="138">
                  <c:v>0.54284052098597702</c:v>
                </c:pt>
                <c:pt idx="139">
                  <c:v>0.49009571422098802</c:v>
                </c:pt>
                <c:pt idx="140">
                  <c:v>0.4424242880936905</c:v>
                </c:pt>
                <c:pt idx="141">
                  <c:v>0.4008358577966955</c:v>
                </c:pt>
                <c:pt idx="142">
                  <c:v>0.36413010227935766</c:v>
                </c:pt>
                <c:pt idx="143">
                  <c:v>0.3296803570993167</c:v>
                </c:pt>
                <c:pt idx="144">
                  <c:v>0.29834365111956579</c:v>
                </c:pt>
                <c:pt idx="145">
                  <c:v>0.26938968497807841</c:v>
                </c:pt>
                <c:pt idx="146">
                  <c:v>0.24366600829220172</c:v>
                </c:pt>
                <c:pt idx="147">
                  <c:v>0.22016018412270946</c:v>
                </c:pt>
                <c:pt idx="148">
                  <c:v>0.19992337509477379</c:v>
                </c:pt>
                <c:pt idx="149">
                  <c:v>0.19423181961559982</c:v>
                </c:pt>
                <c:pt idx="150">
                  <c:v>0.19431916715852393</c:v>
                </c:pt>
                <c:pt idx="151">
                  <c:v>0.19431916715852393</c:v>
                </c:pt>
                <c:pt idx="152">
                  <c:v>0.19431916715852393</c:v>
                </c:pt>
                <c:pt idx="153">
                  <c:v>0.1942900425831105</c:v>
                </c:pt>
                <c:pt idx="154">
                  <c:v>0.19434830046694351</c:v>
                </c:pt>
                <c:pt idx="155">
                  <c:v>0.19440659329851731</c:v>
                </c:pt>
                <c:pt idx="156">
                  <c:v>0.19434830046694351</c:v>
                </c:pt>
                <c:pt idx="157">
                  <c:v>0.19434830046694351</c:v>
                </c:pt>
                <c:pt idx="158">
                  <c:v>0.19431916715852393</c:v>
                </c:pt>
                <c:pt idx="159">
                  <c:v>0.19431916715852393</c:v>
                </c:pt>
                <c:pt idx="160">
                  <c:v>0.19431916715852393</c:v>
                </c:pt>
                <c:pt idx="161">
                  <c:v>0.19440659329851731</c:v>
                </c:pt>
                <c:pt idx="162">
                  <c:v>0.19437744251229769</c:v>
                </c:pt>
                <c:pt idx="163">
                  <c:v>0.19437744251229769</c:v>
                </c:pt>
                <c:pt idx="164">
                  <c:v>0.1944649211092879</c:v>
                </c:pt>
                <c:pt idx="165">
                  <c:v>0.19434830046694351</c:v>
                </c:pt>
                <c:pt idx="166">
                  <c:v>0.19437744251229769</c:v>
                </c:pt>
                <c:pt idx="167">
                  <c:v>0.19434830046694351</c:v>
                </c:pt>
                <c:pt idx="168">
                  <c:v>0.19443575282953549</c:v>
                </c:pt>
                <c:pt idx="169">
                  <c:v>0.19437744251229769</c:v>
                </c:pt>
                <c:pt idx="170">
                  <c:v>0.19440659329851731</c:v>
                </c:pt>
                <c:pt idx="171">
                  <c:v>0.19440659329851731</c:v>
                </c:pt>
                <c:pt idx="172">
                  <c:v>0.1942900425831105</c:v>
                </c:pt>
                <c:pt idx="173">
                  <c:v>0.19440659329851731</c:v>
                </c:pt>
                <c:pt idx="174">
                  <c:v>0.19434830046694351</c:v>
                </c:pt>
                <c:pt idx="175">
                  <c:v>0.19437744251229769</c:v>
                </c:pt>
                <c:pt idx="176">
                  <c:v>0.19437744251229769</c:v>
                </c:pt>
                <c:pt idx="177">
                  <c:v>0.19440659329851731</c:v>
                </c:pt>
                <c:pt idx="178">
                  <c:v>0.19437744251229769</c:v>
                </c:pt>
                <c:pt idx="179">
                  <c:v>0.19440659329851731</c:v>
                </c:pt>
                <c:pt idx="180">
                  <c:v>0.19440659329851731</c:v>
                </c:pt>
                <c:pt idx="181">
                  <c:v>0.19434830046694351</c:v>
                </c:pt>
                <c:pt idx="182">
                  <c:v>0.19431916715852393</c:v>
                </c:pt>
                <c:pt idx="183">
                  <c:v>0.19440659329851731</c:v>
                </c:pt>
                <c:pt idx="184">
                  <c:v>0.19434830046694351</c:v>
                </c:pt>
                <c:pt idx="185">
                  <c:v>0.19434830046694351</c:v>
                </c:pt>
                <c:pt idx="186">
                  <c:v>0.19426092673677706</c:v>
                </c:pt>
                <c:pt idx="187">
                  <c:v>0.19431916715852393</c:v>
                </c:pt>
                <c:pt idx="188">
                  <c:v>0.19411547830406009</c:v>
                </c:pt>
                <c:pt idx="189">
                  <c:v>0.2673892665252709</c:v>
                </c:pt>
                <c:pt idx="190">
                  <c:v>0.3427559926267883</c:v>
                </c:pt>
                <c:pt idx="191">
                  <c:v>0.33487552676685955</c:v>
                </c:pt>
                <c:pt idx="192">
                  <c:v>0.29813780223424868</c:v>
                </c:pt>
                <c:pt idx="193">
                  <c:v>0.26816366655244378</c:v>
                </c:pt>
                <c:pt idx="194">
                  <c:v>0.24861970926630481</c:v>
                </c:pt>
                <c:pt idx="195">
                  <c:v>0.23098773416153121</c:v>
                </c:pt>
                <c:pt idx="196">
                  <c:v>0.58182368227760906</c:v>
                </c:pt>
                <c:pt idx="197">
                  <c:v>1.371749380015358</c:v>
                </c:pt>
                <c:pt idx="198">
                  <c:v>1.0784552114097448</c:v>
                </c:pt>
                <c:pt idx="199">
                  <c:v>0.78516242526621027</c:v>
                </c:pt>
                <c:pt idx="200">
                  <c:v>0.61348942930170991</c:v>
                </c:pt>
                <c:pt idx="201">
                  <c:v>0.49647765764630913</c:v>
                </c:pt>
                <c:pt idx="202">
                  <c:v>2.3148270787759166</c:v>
                </c:pt>
                <c:pt idx="203">
                  <c:v>9.7466403316880683</c:v>
                </c:pt>
                <c:pt idx="204">
                  <c:v>4.5968197309025296</c:v>
                </c:pt>
                <c:pt idx="205">
                  <c:v>4.4091944357636512</c:v>
                </c:pt>
                <c:pt idx="206">
                  <c:v>10.370425312916106</c:v>
                </c:pt>
                <c:pt idx="207">
                  <c:v>4.7658204563033575</c:v>
                </c:pt>
                <c:pt idx="208">
                  <c:v>5.5397571116004842</c:v>
                </c:pt>
                <c:pt idx="209">
                  <c:v>2.8427700967423535</c:v>
                </c:pt>
                <c:pt idx="210">
                  <c:v>1.8206505113967884</c:v>
                </c:pt>
                <c:pt idx="211">
                  <c:v>44.700109107397012</c:v>
                </c:pt>
                <c:pt idx="212">
                  <c:v>44.700109107397012</c:v>
                </c:pt>
                <c:pt idx="213">
                  <c:v>10.53905011475214</c:v>
                </c:pt>
                <c:pt idx="214">
                  <c:v>51.852126564580523</c:v>
                </c:pt>
                <c:pt idx="215">
                  <c:v>15.073292605982713</c:v>
                </c:pt>
                <c:pt idx="216">
                  <c:v>8.9400218214794016</c:v>
                </c:pt>
                <c:pt idx="217">
                  <c:v>2.7580918385415174</c:v>
                </c:pt>
                <c:pt idx="218">
                  <c:v>1.6661994397358784</c:v>
                </c:pt>
                <c:pt idx="219">
                  <c:v>1.120400314705716</c:v>
                </c:pt>
                <c:pt idx="220">
                  <c:v>0.80266449790372341</c:v>
                </c:pt>
                <c:pt idx="221">
                  <c:v>72.01684245080628</c:v>
                </c:pt>
                <c:pt idx="222">
                  <c:v>64.815158205725666</c:v>
                </c:pt>
                <c:pt idx="223">
                  <c:v>76.25312730085372</c:v>
                </c:pt>
                <c:pt idx="224">
                  <c:v>76.25312730085372</c:v>
                </c:pt>
                <c:pt idx="225">
                  <c:v>64.815158205725666</c:v>
                </c:pt>
                <c:pt idx="226">
                  <c:v>5.6361007135413619</c:v>
                </c:pt>
                <c:pt idx="227">
                  <c:v>1.9670761215698225</c:v>
                </c:pt>
                <c:pt idx="228">
                  <c:v>1.1213695191302018</c:v>
                </c:pt>
                <c:pt idx="229">
                  <c:v>0.77160902625863881</c:v>
                </c:pt>
                <c:pt idx="230">
                  <c:v>0.57511231770830229</c:v>
                </c:pt>
                <c:pt idx="231">
                  <c:v>33.2385426696029</c:v>
                </c:pt>
                <c:pt idx="232">
                  <c:v>64.815158205725666</c:v>
                </c:pt>
                <c:pt idx="233">
                  <c:v>72.01684245080628</c:v>
                </c:pt>
                <c:pt idx="234">
                  <c:v>81.018947757157079</c:v>
                </c:pt>
                <c:pt idx="235">
                  <c:v>81.018947757157079</c:v>
                </c:pt>
                <c:pt idx="236">
                  <c:v>72.01684245080628</c:v>
                </c:pt>
                <c:pt idx="237">
                  <c:v>68.226482321816491</c:v>
                </c:pt>
                <c:pt idx="238">
                  <c:v>72.01684245080628</c:v>
                </c:pt>
                <c:pt idx="239">
                  <c:v>76.25312730085372</c:v>
                </c:pt>
                <c:pt idx="240">
                  <c:v>72.01684245080628</c:v>
                </c:pt>
                <c:pt idx="241">
                  <c:v>81.018947757157079</c:v>
                </c:pt>
                <c:pt idx="242">
                  <c:v>61.728722100691101</c:v>
                </c:pt>
                <c:pt idx="243">
                  <c:v>117.84574219222847</c:v>
                </c:pt>
                <c:pt idx="244">
                  <c:v>92.593083151036666</c:v>
                </c:pt>
                <c:pt idx="245">
                  <c:v>81.018947757157079</c:v>
                </c:pt>
                <c:pt idx="246">
                  <c:v>99.715628008808707</c:v>
                </c:pt>
                <c:pt idx="247">
                  <c:v>76.25312730085372</c:v>
                </c:pt>
                <c:pt idx="248">
                  <c:v>86.420210940967564</c:v>
                </c:pt>
                <c:pt idx="249">
                  <c:v>92.593083151036666</c:v>
                </c:pt>
                <c:pt idx="250">
                  <c:v>108.02526367620943</c:v>
                </c:pt>
                <c:pt idx="251">
                  <c:v>144.03368490161256</c:v>
                </c:pt>
                <c:pt idx="252">
                  <c:v>144.03368490161256</c:v>
                </c:pt>
                <c:pt idx="253">
                  <c:v>216.05052735241887</c:v>
                </c:pt>
                <c:pt idx="254">
                  <c:v>144.03368490161256</c:v>
                </c:pt>
                <c:pt idx="255">
                  <c:v>185.18616630207333</c:v>
                </c:pt>
                <c:pt idx="256">
                  <c:v>117.84574219222847</c:v>
                </c:pt>
                <c:pt idx="257">
                  <c:v>144.03368490161256</c:v>
                </c:pt>
                <c:pt idx="258">
                  <c:v>144.03368490161256</c:v>
                </c:pt>
                <c:pt idx="259">
                  <c:v>162.03789551431416</c:v>
                </c:pt>
                <c:pt idx="260">
                  <c:v>259.26063282290266</c:v>
                </c:pt>
                <c:pt idx="261">
                  <c:v>162.03789551431416</c:v>
                </c:pt>
                <c:pt idx="262">
                  <c:v>144.03368490161256</c:v>
                </c:pt>
                <c:pt idx="263">
                  <c:v>129.63031641145133</c:v>
                </c:pt>
                <c:pt idx="264">
                  <c:v>144.03368490161256</c:v>
                </c:pt>
                <c:pt idx="265">
                  <c:v>144.03368490161256</c:v>
                </c:pt>
                <c:pt idx="266">
                  <c:v>92.593083151036666</c:v>
                </c:pt>
                <c:pt idx="267">
                  <c:v>129.63031641145133</c:v>
                </c:pt>
                <c:pt idx="268">
                  <c:v>162.03789551431416</c:v>
                </c:pt>
                <c:pt idx="269">
                  <c:v>117.84574219222847</c:v>
                </c:pt>
                <c:pt idx="270">
                  <c:v>92.593083151036666</c:v>
                </c:pt>
                <c:pt idx="271">
                  <c:v>99.715628008808707</c:v>
                </c:pt>
                <c:pt idx="272">
                  <c:v>108.02526367620943</c:v>
                </c:pt>
                <c:pt idx="273">
                  <c:v>162.03789551431416</c:v>
                </c:pt>
                <c:pt idx="274">
                  <c:v>117.84574219222847</c:v>
                </c:pt>
                <c:pt idx="275">
                  <c:v>144.03368490161256</c:v>
                </c:pt>
                <c:pt idx="276">
                  <c:v>129.63031641145133</c:v>
                </c:pt>
                <c:pt idx="277">
                  <c:v>108.02526367620943</c:v>
                </c:pt>
                <c:pt idx="278">
                  <c:v>117.84574219222847</c:v>
                </c:pt>
                <c:pt idx="279">
                  <c:v>129.63031641145133</c:v>
                </c:pt>
                <c:pt idx="280">
                  <c:v>99.715628008808707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D1-284C-8D5D-83F1319C3B01}"/>
            </c:ext>
          </c:extLst>
        </c:ser>
        <c:ser>
          <c:idx val="3"/>
          <c:order val="2"/>
          <c:tx>
            <c:v> Flow rate = 2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30D1-284C-8D5D-83F1319C3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103488"/>
        <c:axId val="-860111744"/>
      </c:scatterChart>
      <c:valAx>
        <c:axId val="-860128960"/>
        <c:scaling>
          <c:orientation val="minMax"/>
          <c:max val="4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120752"/>
        <c:crosses val="autoZero"/>
        <c:crossBetween val="midCat"/>
        <c:majorUnit val="50"/>
      </c:valAx>
      <c:valAx>
        <c:axId val="-860120752"/>
        <c:scaling>
          <c:orientation val="minMax"/>
          <c:max val="7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 i="0" baseline="0">
                    <a:solidFill>
                      <a:srgbClr val="0070C0"/>
                    </a:solidFill>
                    <a:effectLst/>
                  </a:rPr>
                  <a:t> Differential pressure [psi]</a:t>
                </a:r>
                <a:endParaRPr lang="en-US" sz="1400">
                  <a:solidFill>
                    <a:srgbClr val="0070C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16644953211837E-2"/>
              <c:y val="0.324786289481455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128960"/>
        <c:crosses val="autoZero"/>
        <c:crossBetween val="midCat"/>
        <c:majorUnit val="50"/>
      </c:valAx>
      <c:valAx>
        <c:axId val="-860111744"/>
        <c:scaling>
          <c:orientation val="minMax"/>
          <c:max val="26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chemeClr val="accent2"/>
                    </a:solidFill>
                  </a:rPr>
                  <a:t>Permeability [mD]</a:t>
                </a:r>
                <a:endParaRPr lang="en-US" sz="1400">
                  <a:solidFill>
                    <a:schemeClr val="accent2"/>
                  </a:solidFill>
                </a:endParaRPr>
              </a:p>
            </c:rich>
          </c:tx>
          <c:layout>
            <c:manualLayout>
              <c:xMode val="edge"/>
              <c:yMode val="edge"/>
              <c:x val="0.95871129767218599"/>
              <c:y val="0.260174394855660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103488"/>
        <c:crosses val="max"/>
        <c:crossBetween val="midCat"/>
        <c:majorUnit val="20"/>
      </c:valAx>
      <c:valAx>
        <c:axId val="-860103488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60111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delete val="1"/>
      </c:legendEntry>
      <c:layout>
        <c:manualLayout>
          <c:xMode val="edge"/>
          <c:yMode val="edge"/>
          <c:x val="0.13483103068778299"/>
          <c:y val="0.92891520345187995"/>
          <c:w val="0.246104468743022"/>
          <c:h val="5.421924346327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#19 (4665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#19'!$I$8:$I$508</c:f>
              <c:numCache>
                <c:formatCode>0</c:formatCode>
                <c:ptCount val="501"/>
                <c:pt idx="0">
                  <c:v>0</c:v>
                </c:pt>
                <c:pt idx="1">
                  <c:v>2.1999999999999997</c:v>
                </c:pt>
                <c:pt idx="2">
                  <c:v>4.3999999999999995</c:v>
                </c:pt>
                <c:pt idx="3">
                  <c:v>6.6000000000000005</c:v>
                </c:pt>
                <c:pt idx="4">
                  <c:v>8.7999999999999989</c:v>
                </c:pt>
                <c:pt idx="5">
                  <c:v>11</c:v>
                </c:pt>
                <c:pt idx="6">
                  <c:v>13.200000000000001</c:v>
                </c:pt>
                <c:pt idx="7">
                  <c:v>15.4</c:v>
                </c:pt>
                <c:pt idx="8">
                  <c:v>17.599999999999998</c:v>
                </c:pt>
                <c:pt idx="9">
                  <c:v>19.800000000000004</c:v>
                </c:pt>
                <c:pt idx="10">
                  <c:v>22</c:v>
                </c:pt>
                <c:pt idx="11">
                  <c:v>24.2</c:v>
                </c:pt>
                <c:pt idx="12">
                  <c:v>26.400000000000002</c:v>
                </c:pt>
                <c:pt idx="13">
                  <c:v>28.6</c:v>
                </c:pt>
                <c:pt idx="14">
                  <c:v>30.8</c:v>
                </c:pt>
                <c:pt idx="15">
                  <c:v>33</c:v>
                </c:pt>
                <c:pt idx="16">
                  <c:v>35.199999999999996</c:v>
                </c:pt>
                <c:pt idx="17">
                  <c:v>37.400000000000006</c:v>
                </c:pt>
                <c:pt idx="18">
                  <c:v>39.600000000000009</c:v>
                </c:pt>
                <c:pt idx="19">
                  <c:v>41.8</c:v>
                </c:pt>
                <c:pt idx="20">
                  <c:v>44</c:v>
                </c:pt>
                <c:pt idx="21">
                  <c:v>46.2</c:v>
                </c:pt>
                <c:pt idx="22">
                  <c:v>48.4</c:v>
                </c:pt>
                <c:pt idx="23">
                  <c:v>50.599999999999994</c:v>
                </c:pt>
                <c:pt idx="24">
                  <c:v>52.800000000000004</c:v>
                </c:pt>
                <c:pt idx="25">
                  <c:v>55.000000000000007</c:v>
                </c:pt>
                <c:pt idx="26">
                  <c:v>57.2</c:v>
                </c:pt>
                <c:pt idx="27">
                  <c:v>59.4</c:v>
                </c:pt>
                <c:pt idx="28">
                  <c:v>61.6</c:v>
                </c:pt>
                <c:pt idx="29">
                  <c:v>63.8</c:v>
                </c:pt>
                <c:pt idx="30">
                  <c:v>66</c:v>
                </c:pt>
                <c:pt idx="31">
                  <c:v>68.2</c:v>
                </c:pt>
                <c:pt idx="32">
                  <c:v>70.399999999999991</c:v>
                </c:pt>
                <c:pt idx="33">
                  <c:v>72.600000000000009</c:v>
                </c:pt>
                <c:pt idx="34">
                  <c:v>74.800000000000011</c:v>
                </c:pt>
                <c:pt idx="35">
                  <c:v>77</c:v>
                </c:pt>
                <c:pt idx="36">
                  <c:v>79.200000000000017</c:v>
                </c:pt>
                <c:pt idx="37">
                  <c:v>81.400000000000006</c:v>
                </c:pt>
                <c:pt idx="38">
                  <c:v>83.6</c:v>
                </c:pt>
                <c:pt idx="39">
                  <c:v>85.800000000000011</c:v>
                </c:pt>
                <c:pt idx="40">
                  <c:v>88</c:v>
                </c:pt>
                <c:pt idx="41">
                  <c:v>90.199999999999989</c:v>
                </c:pt>
                <c:pt idx="42">
                  <c:v>92.4</c:v>
                </c:pt>
                <c:pt idx="43">
                  <c:v>94.6</c:v>
                </c:pt>
                <c:pt idx="44">
                  <c:v>96.8</c:v>
                </c:pt>
                <c:pt idx="45">
                  <c:v>99</c:v>
                </c:pt>
                <c:pt idx="46">
                  <c:v>101.19999999999999</c:v>
                </c:pt>
                <c:pt idx="47">
                  <c:v>103.4</c:v>
                </c:pt>
                <c:pt idx="48">
                  <c:v>105.60000000000001</c:v>
                </c:pt>
                <c:pt idx="49">
                  <c:v>107.8</c:v>
                </c:pt>
                <c:pt idx="50">
                  <c:v>110.00000000000001</c:v>
                </c:pt>
                <c:pt idx="51">
                  <c:v>112.2</c:v>
                </c:pt>
                <c:pt idx="52">
                  <c:v>114.4</c:v>
                </c:pt>
                <c:pt idx="53">
                  <c:v>116.60000000000001</c:v>
                </c:pt>
                <c:pt idx="54">
                  <c:v>118.8</c:v>
                </c:pt>
                <c:pt idx="55">
                  <c:v>121</c:v>
                </c:pt>
                <c:pt idx="56">
                  <c:v>123.2</c:v>
                </c:pt>
                <c:pt idx="57">
                  <c:v>125.39999999999999</c:v>
                </c:pt>
                <c:pt idx="58">
                  <c:v>127.6</c:v>
                </c:pt>
                <c:pt idx="59">
                  <c:v>129.80000000000001</c:v>
                </c:pt>
                <c:pt idx="60">
                  <c:v>132</c:v>
                </c:pt>
                <c:pt idx="61">
                  <c:v>134.19999999999999</c:v>
                </c:pt>
                <c:pt idx="62">
                  <c:v>136.4</c:v>
                </c:pt>
                <c:pt idx="63">
                  <c:v>138.6</c:v>
                </c:pt>
                <c:pt idx="64">
                  <c:v>140.79999999999998</c:v>
                </c:pt>
                <c:pt idx="65">
                  <c:v>142.99999999999997</c:v>
                </c:pt>
                <c:pt idx="66">
                  <c:v>145.20000000000002</c:v>
                </c:pt>
                <c:pt idx="67">
                  <c:v>147.40000000000003</c:v>
                </c:pt>
                <c:pt idx="68">
                  <c:v>149.60000000000002</c:v>
                </c:pt>
                <c:pt idx="69">
                  <c:v>151.80000000000001</c:v>
                </c:pt>
                <c:pt idx="70">
                  <c:v>154</c:v>
                </c:pt>
                <c:pt idx="71">
                  <c:v>156.19999999999999</c:v>
                </c:pt>
                <c:pt idx="72">
                  <c:v>158.40000000000003</c:v>
                </c:pt>
                <c:pt idx="73">
                  <c:v>160.60000000000002</c:v>
                </c:pt>
                <c:pt idx="74">
                  <c:v>162.80000000000001</c:v>
                </c:pt>
                <c:pt idx="75">
                  <c:v>165</c:v>
                </c:pt>
                <c:pt idx="76">
                  <c:v>167.2</c:v>
                </c:pt>
                <c:pt idx="77">
                  <c:v>169.4</c:v>
                </c:pt>
                <c:pt idx="78">
                  <c:v>171.60000000000002</c:v>
                </c:pt>
                <c:pt idx="79">
                  <c:v>173.8</c:v>
                </c:pt>
                <c:pt idx="80">
                  <c:v>176</c:v>
                </c:pt>
                <c:pt idx="81">
                  <c:v>178.2</c:v>
                </c:pt>
                <c:pt idx="82">
                  <c:v>180.39999999999998</c:v>
                </c:pt>
                <c:pt idx="83">
                  <c:v>182.60000000000002</c:v>
                </c:pt>
                <c:pt idx="84">
                  <c:v>184.8</c:v>
                </c:pt>
                <c:pt idx="85">
                  <c:v>187</c:v>
                </c:pt>
                <c:pt idx="86">
                  <c:v>189.2</c:v>
                </c:pt>
                <c:pt idx="87">
                  <c:v>191.39999999999998</c:v>
                </c:pt>
                <c:pt idx="88">
                  <c:v>193.6</c:v>
                </c:pt>
                <c:pt idx="89">
                  <c:v>195.8</c:v>
                </c:pt>
                <c:pt idx="90">
                  <c:v>198</c:v>
                </c:pt>
                <c:pt idx="91">
                  <c:v>200.2</c:v>
                </c:pt>
                <c:pt idx="92">
                  <c:v>202.39999999999998</c:v>
                </c:pt>
                <c:pt idx="93">
                  <c:v>204.59999999999997</c:v>
                </c:pt>
                <c:pt idx="94">
                  <c:v>206.8</c:v>
                </c:pt>
                <c:pt idx="95">
                  <c:v>209.00000000000003</c:v>
                </c:pt>
                <c:pt idx="96">
                  <c:v>211.20000000000002</c:v>
                </c:pt>
                <c:pt idx="97">
                  <c:v>213.4</c:v>
                </c:pt>
                <c:pt idx="98">
                  <c:v>215.6</c:v>
                </c:pt>
                <c:pt idx="99">
                  <c:v>217.8</c:v>
                </c:pt>
                <c:pt idx="100">
                  <c:v>220.00000000000003</c:v>
                </c:pt>
                <c:pt idx="101">
                  <c:v>222.20000000000002</c:v>
                </c:pt>
                <c:pt idx="102">
                  <c:v>224.4</c:v>
                </c:pt>
                <c:pt idx="103">
                  <c:v>226.6</c:v>
                </c:pt>
                <c:pt idx="104">
                  <c:v>228.8</c:v>
                </c:pt>
                <c:pt idx="105">
                  <c:v>231</c:v>
                </c:pt>
                <c:pt idx="106">
                  <c:v>233.20000000000002</c:v>
                </c:pt>
                <c:pt idx="107">
                  <c:v>235.4</c:v>
                </c:pt>
                <c:pt idx="108">
                  <c:v>237.6</c:v>
                </c:pt>
                <c:pt idx="109">
                  <c:v>239.79999999999998</c:v>
                </c:pt>
                <c:pt idx="110">
                  <c:v>242</c:v>
                </c:pt>
                <c:pt idx="111">
                  <c:v>244.20000000000002</c:v>
                </c:pt>
                <c:pt idx="112">
                  <c:v>246.4</c:v>
                </c:pt>
                <c:pt idx="113">
                  <c:v>248.6</c:v>
                </c:pt>
                <c:pt idx="114">
                  <c:v>250.79999999999998</c:v>
                </c:pt>
                <c:pt idx="115">
                  <c:v>253</c:v>
                </c:pt>
                <c:pt idx="116">
                  <c:v>255.2</c:v>
                </c:pt>
                <c:pt idx="117">
                  <c:v>257.40000000000003</c:v>
                </c:pt>
                <c:pt idx="118">
                  <c:v>259.60000000000002</c:v>
                </c:pt>
                <c:pt idx="119">
                  <c:v>261.8</c:v>
                </c:pt>
                <c:pt idx="120">
                  <c:v>264</c:v>
                </c:pt>
                <c:pt idx="121">
                  <c:v>266.2</c:v>
                </c:pt>
                <c:pt idx="122">
                  <c:v>268.39999999999998</c:v>
                </c:pt>
                <c:pt idx="123">
                  <c:v>270.60000000000002</c:v>
                </c:pt>
                <c:pt idx="124">
                  <c:v>272.8</c:v>
                </c:pt>
                <c:pt idx="125">
                  <c:v>275</c:v>
                </c:pt>
                <c:pt idx="126">
                  <c:v>277.2</c:v>
                </c:pt>
                <c:pt idx="127">
                  <c:v>279.39999999999998</c:v>
                </c:pt>
                <c:pt idx="128">
                  <c:v>281.59999999999997</c:v>
                </c:pt>
                <c:pt idx="129">
                  <c:v>283.80000000000007</c:v>
                </c:pt>
                <c:pt idx="130">
                  <c:v>285.99999999999994</c:v>
                </c:pt>
                <c:pt idx="131">
                  <c:v>288.2</c:v>
                </c:pt>
                <c:pt idx="132">
                  <c:v>290.40000000000003</c:v>
                </c:pt>
                <c:pt idx="133">
                  <c:v>292.60000000000002</c:v>
                </c:pt>
                <c:pt idx="134">
                  <c:v>294.80000000000007</c:v>
                </c:pt>
                <c:pt idx="135">
                  <c:v>297</c:v>
                </c:pt>
                <c:pt idx="136">
                  <c:v>299.20000000000005</c:v>
                </c:pt>
                <c:pt idx="137">
                  <c:v>301.39999999999998</c:v>
                </c:pt>
                <c:pt idx="138">
                  <c:v>303.60000000000002</c:v>
                </c:pt>
                <c:pt idx="139">
                  <c:v>305.8</c:v>
                </c:pt>
                <c:pt idx="140">
                  <c:v>308</c:v>
                </c:pt>
                <c:pt idx="141">
                  <c:v>310.2</c:v>
                </c:pt>
                <c:pt idx="142">
                  <c:v>312.39999999999998</c:v>
                </c:pt>
                <c:pt idx="143">
                  <c:v>314.60000000000002</c:v>
                </c:pt>
                <c:pt idx="144">
                  <c:v>316.80000000000007</c:v>
                </c:pt>
                <c:pt idx="145">
                  <c:v>319</c:v>
                </c:pt>
                <c:pt idx="146">
                  <c:v>321.20000000000005</c:v>
                </c:pt>
                <c:pt idx="147">
                  <c:v>323.39999999999998</c:v>
                </c:pt>
                <c:pt idx="148">
                  <c:v>325.60000000000002</c:v>
                </c:pt>
                <c:pt idx="149">
                  <c:v>327.79999999999995</c:v>
                </c:pt>
                <c:pt idx="150">
                  <c:v>330</c:v>
                </c:pt>
                <c:pt idx="151">
                  <c:v>332.2</c:v>
                </c:pt>
                <c:pt idx="152">
                  <c:v>334.4</c:v>
                </c:pt>
                <c:pt idx="153">
                  <c:v>336.59999999999997</c:v>
                </c:pt>
                <c:pt idx="154">
                  <c:v>338.8</c:v>
                </c:pt>
                <c:pt idx="155">
                  <c:v>341.00000000000006</c:v>
                </c:pt>
                <c:pt idx="156">
                  <c:v>343.20000000000005</c:v>
                </c:pt>
                <c:pt idx="157">
                  <c:v>345.40000000000003</c:v>
                </c:pt>
                <c:pt idx="158">
                  <c:v>347.6</c:v>
                </c:pt>
                <c:pt idx="159">
                  <c:v>349.8</c:v>
                </c:pt>
                <c:pt idx="160">
                  <c:v>352</c:v>
                </c:pt>
                <c:pt idx="161">
                  <c:v>354.20000000000005</c:v>
                </c:pt>
                <c:pt idx="162">
                  <c:v>356.4</c:v>
                </c:pt>
                <c:pt idx="163">
                  <c:v>358.6</c:v>
                </c:pt>
                <c:pt idx="164">
                  <c:v>360.79999999999995</c:v>
                </c:pt>
                <c:pt idx="165">
                  <c:v>363.00000000000006</c:v>
                </c:pt>
                <c:pt idx="166">
                  <c:v>365.20000000000005</c:v>
                </c:pt>
                <c:pt idx="167">
                  <c:v>367.40000000000003</c:v>
                </c:pt>
                <c:pt idx="168">
                  <c:v>369.6</c:v>
                </c:pt>
                <c:pt idx="169">
                  <c:v>371.8</c:v>
                </c:pt>
                <c:pt idx="170">
                  <c:v>374</c:v>
                </c:pt>
                <c:pt idx="171">
                  <c:v>376.20000000000005</c:v>
                </c:pt>
                <c:pt idx="172">
                  <c:v>378.4</c:v>
                </c:pt>
                <c:pt idx="173">
                  <c:v>380.6</c:v>
                </c:pt>
                <c:pt idx="174">
                  <c:v>382.79999999999995</c:v>
                </c:pt>
                <c:pt idx="175">
                  <c:v>385</c:v>
                </c:pt>
                <c:pt idx="176">
                  <c:v>387.2</c:v>
                </c:pt>
                <c:pt idx="177">
                  <c:v>389.40000000000003</c:v>
                </c:pt>
                <c:pt idx="178">
                  <c:v>391.6</c:v>
                </c:pt>
                <c:pt idx="179">
                  <c:v>393.8</c:v>
                </c:pt>
                <c:pt idx="180">
                  <c:v>396</c:v>
                </c:pt>
                <c:pt idx="181">
                  <c:v>398.2</c:v>
                </c:pt>
                <c:pt idx="182">
                  <c:v>400.4</c:v>
                </c:pt>
                <c:pt idx="183">
                  <c:v>402.6</c:v>
                </c:pt>
                <c:pt idx="184">
                  <c:v>404.79999999999995</c:v>
                </c:pt>
                <c:pt idx="185">
                  <c:v>407</c:v>
                </c:pt>
                <c:pt idx="186">
                  <c:v>409.19999999999993</c:v>
                </c:pt>
                <c:pt idx="187">
                  <c:v>411.4</c:v>
                </c:pt>
                <c:pt idx="188">
                  <c:v>413.6</c:v>
                </c:pt>
                <c:pt idx="189">
                  <c:v>415.8</c:v>
                </c:pt>
                <c:pt idx="190">
                  <c:v>418.00000000000006</c:v>
                </c:pt>
                <c:pt idx="191">
                  <c:v>420.2</c:v>
                </c:pt>
                <c:pt idx="192">
                  <c:v>422.40000000000003</c:v>
                </c:pt>
                <c:pt idx="193">
                  <c:v>424.6</c:v>
                </c:pt>
                <c:pt idx="194">
                  <c:v>426.8</c:v>
                </c:pt>
                <c:pt idx="195">
                  <c:v>429</c:v>
                </c:pt>
                <c:pt idx="196">
                  <c:v>431.2</c:v>
                </c:pt>
                <c:pt idx="197">
                  <c:v>433.4</c:v>
                </c:pt>
                <c:pt idx="198">
                  <c:v>435.6</c:v>
                </c:pt>
                <c:pt idx="199">
                  <c:v>437.79999999999995</c:v>
                </c:pt>
                <c:pt idx="200">
                  <c:v>440.00000000000006</c:v>
                </c:pt>
                <c:pt idx="201">
                  <c:v>442.2</c:v>
                </c:pt>
                <c:pt idx="202">
                  <c:v>444.40000000000003</c:v>
                </c:pt>
                <c:pt idx="203">
                  <c:v>446.6</c:v>
                </c:pt>
                <c:pt idx="204">
                  <c:v>448.8</c:v>
                </c:pt>
                <c:pt idx="205">
                  <c:v>451</c:v>
                </c:pt>
                <c:pt idx="206">
                  <c:v>453.2</c:v>
                </c:pt>
                <c:pt idx="207">
                  <c:v>455.4</c:v>
                </c:pt>
                <c:pt idx="208">
                  <c:v>457.6</c:v>
                </c:pt>
                <c:pt idx="209">
                  <c:v>459.79999999999995</c:v>
                </c:pt>
                <c:pt idx="210">
                  <c:v>462</c:v>
                </c:pt>
                <c:pt idx="211">
                  <c:v>464.20000000000005</c:v>
                </c:pt>
                <c:pt idx="212">
                  <c:v>466.40000000000003</c:v>
                </c:pt>
                <c:pt idx="213">
                  <c:v>468.6</c:v>
                </c:pt>
                <c:pt idx="214">
                  <c:v>470.8</c:v>
                </c:pt>
                <c:pt idx="215">
                  <c:v>473.00000000000006</c:v>
                </c:pt>
                <c:pt idx="216">
                  <c:v>475.2</c:v>
                </c:pt>
                <c:pt idx="217">
                  <c:v>477.40000000000003</c:v>
                </c:pt>
                <c:pt idx="218">
                  <c:v>479.59999999999997</c:v>
                </c:pt>
                <c:pt idx="219">
                  <c:v>481.8</c:v>
                </c:pt>
                <c:pt idx="220">
                  <c:v>484</c:v>
                </c:pt>
                <c:pt idx="221">
                  <c:v>486.2</c:v>
                </c:pt>
                <c:pt idx="222">
                  <c:v>488.40000000000003</c:v>
                </c:pt>
                <c:pt idx="223">
                  <c:v>490.6</c:v>
                </c:pt>
                <c:pt idx="224">
                  <c:v>492.8</c:v>
                </c:pt>
                <c:pt idx="225">
                  <c:v>495.00000000000006</c:v>
                </c:pt>
                <c:pt idx="226">
                  <c:v>497.2</c:v>
                </c:pt>
                <c:pt idx="227">
                  <c:v>499.40000000000003</c:v>
                </c:pt>
                <c:pt idx="228">
                  <c:v>501.59999999999997</c:v>
                </c:pt>
                <c:pt idx="229">
                  <c:v>503.8</c:v>
                </c:pt>
                <c:pt idx="230">
                  <c:v>506</c:v>
                </c:pt>
                <c:pt idx="231">
                  <c:v>508.2</c:v>
                </c:pt>
                <c:pt idx="232">
                  <c:v>510.4</c:v>
                </c:pt>
                <c:pt idx="233">
                  <c:v>512.6</c:v>
                </c:pt>
                <c:pt idx="234">
                  <c:v>514.80000000000007</c:v>
                </c:pt>
                <c:pt idx="235">
                  <c:v>517.00000000000011</c:v>
                </c:pt>
                <c:pt idx="236">
                  <c:v>519.20000000000005</c:v>
                </c:pt>
                <c:pt idx="237">
                  <c:v>521.40000000000009</c:v>
                </c:pt>
                <c:pt idx="238">
                  <c:v>523.6</c:v>
                </c:pt>
                <c:pt idx="239">
                  <c:v>525.80000000000007</c:v>
                </c:pt>
                <c:pt idx="240">
                  <c:v>528</c:v>
                </c:pt>
                <c:pt idx="241">
                  <c:v>530.20000000000005</c:v>
                </c:pt>
                <c:pt idx="242">
                  <c:v>532.4</c:v>
                </c:pt>
                <c:pt idx="243">
                  <c:v>534.6</c:v>
                </c:pt>
                <c:pt idx="244">
                  <c:v>536.79999999999995</c:v>
                </c:pt>
                <c:pt idx="245">
                  <c:v>539</c:v>
                </c:pt>
                <c:pt idx="246">
                  <c:v>541.20000000000005</c:v>
                </c:pt>
                <c:pt idx="247">
                  <c:v>543.4</c:v>
                </c:pt>
                <c:pt idx="248">
                  <c:v>545.6</c:v>
                </c:pt>
                <c:pt idx="249">
                  <c:v>547.80000000000007</c:v>
                </c:pt>
                <c:pt idx="250">
                  <c:v>550</c:v>
                </c:pt>
                <c:pt idx="251">
                  <c:v>552.20000000000005</c:v>
                </c:pt>
                <c:pt idx="252">
                  <c:v>554.4</c:v>
                </c:pt>
                <c:pt idx="253">
                  <c:v>556.6</c:v>
                </c:pt>
                <c:pt idx="254">
                  <c:v>558.79999999999995</c:v>
                </c:pt>
                <c:pt idx="255">
                  <c:v>561</c:v>
                </c:pt>
                <c:pt idx="256">
                  <c:v>563.19999999999993</c:v>
                </c:pt>
                <c:pt idx="257">
                  <c:v>565.4</c:v>
                </c:pt>
                <c:pt idx="258">
                  <c:v>567.60000000000014</c:v>
                </c:pt>
                <c:pt idx="259">
                  <c:v>569.80000000000007</c:v>
                </c:pt>
                <c:pt idx="260">
                  <c:v>571.99999999999989</c:v>
                </c:pt>
                <c:pt idx="261">
                  <c:v>574.19999999999993</c:v>
                </c:pt>
                <c:pt idx="262">
                  <c:v>576.4</c:v>
                </c:pt>
                <c:pt idx="263">
                  <c:v>578.6</c:v>
                </c:pt>
                <c:pt idx="264">
                  <c:v>580.80000000000007</c:v>
                </c:pt>
                <c:pt idx="265">
                  <c:v>583</c:v>
                </c:pt>
                <c:pt idx="266">
                  <c:v>585.20000000000005</c:v>
                </c:pt>
                <c:pt idx="267">
                  <c:v>587.4</c:v>
                </c:pt>
                <c:pt idx="268">
                  <c:v>589.60000000000014</c:v>
                </c:pt>
                <c:pt idx="269">
                  <c:v>591.79999999999995</c:v>
                </c:pt>
                <c:pt idx="270">
                  <c:v>594</c:v>
                </c:pt>
                <c:pt idx="271">
                  <c:v>596.19999999999993</c:v>
                </c:pt>
                <c:pt idx="272">
                  <c:v>598.40000000000009</c:v>
                </c:pt>
                <c:pt idx="273">
                  <c:v>600.59999999999991</c:v>
                </c:pt>
                <c:pt idx="274">
                  <c:v>602.79999999999995</c:v>
                </c:pt>
                <c:pt idx="275">
                  <c:v>605.00000000000011</c:v>
                </c:pt>
                <c:pt idx="276">
                  <c:v>607.20000000000005</c:v>
                </c:pt>
                <c:pt idx="277">
                  <c:v>609.4</c:v>
                </c:pt>
                <c:pt idx="278">
                  <c:v>611.6</c:v>
                </c:pt>
                <c:pt idx="279">
                  <c:v>613.80000000000007</c:v>
                </c:pt>
                <c:pt idx="280">
                  <c:v>616</c:v>
                </c:pt>
                <c:pt idx="281">
                  <c:v>618.19999999999993</c:v>
                </c:pt>
                <c:pt idx="282">
                  <c:v>620.4</c:v>
                </c:pt>
                <c:pt idx="283">
                  <c:v>622.6</c:v>
                </c:pt>
                <c:pt idx="284">
                  <c:v>624.79999999999995</c:v>
                </c:pt>
                <c:pt idx="285">
                  <c:v>627.00000000000011</c:v>
                </c:pt>
                <c:pt idx="286">
                  <c:v>629.20000000000005</c:v>
                </c:pt>
                <c:pt idx="287">
                  <c:v>631.4</c:v>
                </c:pt>
                <c:pt idx="288">
                  <c:v>633.60000000000014</c:v>
                </c:pt>
                <c:pt idx="289">
                  <c:v>635.80000000000007</c:v>
                </c:pt>
                <c:pt idx="290">
                  <c:v>418.00000000000006</c:v>
                </c:pt>
                <c:pt idx="291">
                  <c:v>420.2</c:v>
                </c:pt>
                <c:pt idx="292">
                  <c:v>422.40000000000003</c:v>
                </c:pt>
                <c:pt idx="293">
                  <c:v>424.6</c:v>
                </c:pt>
                <c:pt idx="294">
                  <c:v>426.8</c:v>
                </c:pt>
                <c:pt idx="295">
                  <c:v>429</c:v>
                </c:pt>
                <c:pt idx="296">
                  <c:v>431.2</c:v>
                </c:pt>
                <c:pt idx="297">
                  <c:v>433.4</c:v>
                </c:pt>
                <c:pt idx="298">
                  <c:v>435.6</c:v>
                </c:pt>
                <c:pt idx="299">
                  <c:v>437.79999999999995</c:v>
                </c:pt>
                <c:pt idx="300">
                  <c:v>440.00000000000006</c:v>
                </c:pt>
                <c:pt idx="301">
                  <c:v>442.2</c:v>
                </c:pt>
                <c:pt idx="302">
                  <c:v>444.40000000000003</c:v>
                </c:pt>
                <c:pt idx="303">
                  <c:v>446.6</c:v>
                </c:pt>
                <c:pt idx="304">
                  <c:v>448.8</c:v>
                </c:pt>
                <c:pt idx="305">
                  <c:v>451</c:v>
                </c:pt>
                <c:pt idx="306">
                  <c:v>453.2</c:v>
                </c:pt>
                <c:pt idx="307">
                  <c:v>455.4</c:v>
                </c:pt>
                <c:pt idx="308">
                  <c:v>457.6</c:v>
                </c:pt>
                <c:pt idx="309">
                  <c:v>459.79999999999995</c:v>
                </c:pt>
                <c:pt idx="310">
                  <c:v>462</c:v>
                </c:pt>
                <c:pt idx="311">
                  <c:v>464.20000000000005</c:v>
                </c:pt>
                <c:pt idx="312">
                  <c:v>466.40000000000003</c:v>
                </c:pt>
                <c:pt idx="313">
                  <c:v>468.6</c:v>
                </c:pt>
                <c:pt idx="314">
                  <c:v>470.8</c:v>
                </c:pt>
                <c:pt idx="315">
                  <c:v>473.00000000000006</c:v>
                </c:pt>
                <c:pt idx="316">
                  <c:v>475.2</c:v>
                </c:pt>
                <c:pt idx="317">
                  <c:v>477.40000000000003</c:v>
                </c:pt>
                <c:pt idx="318">
                  <c:v>479.59999999999997</c:v>
                </c:pt>
                <c:pt idx="319">
                  <c:v>481.8</c:v>
                </c:pt>
                <c:pt idx="320">
                  <c:v>484</c:v>
                </c:pt>
                <c:pt idx="321">
                  <c:v>486.2</c:v>
                </c:pt>
                <c:pt idx="322">
                  <c:v>488.40000000000003</c:v>
                </c:pt>
                <c:pt idx="323">
                  <c:v>490.6</c:v>
                </c:pt>
                <c:pt idx="324">
                  <c:v>492.8</c:v>
                </c:pt>
                <c:pt idx="325">
                  <c:v>495.00000000000006</c:v>
                </c:pt>
                <c:pt idx="326">
                  <c:v>497.2</c:v>
                </c:pt>
                <c:pt idx="327">
                  <c:v>499.40000000000003</c:v>
                </c:pt>
                <c:pt idx="328">
                  <c:v>501.59999999999997</c:v>
                </c:pt>
                <c:pt idx="329">
                  <c:v>503.8</c:v>
                </c:pt>
                <c:pt idx="330">
                  <c:v>506</c:v>
                </c:pt>
                <c:pt idx="331">
                  <c:v>508.2</c:v>
                </c:pt>
                <c:pt idx="332">
                  <c:v>510.4</c:v>
                </c:pt>
                <c:pt idx="333">
                  <c:v>512.6</c:v>
                </c:pt>
                <c:pt idx="334">
                  <c:v>514.80000000000007</c:v>
                </c:pt>
                <c:pt idx="335">
                  <c:v>517.00000000000011</c:v>
                </c:pt>
                <c:pt idx="336">
                  <c:v>519.20000000000005</c:v>
                </c:pt>
                <c:pt idx="337">
                  <c:v>521.40000000000009</c:v>
                </c:pt>
                <c:pt idx="338">
                  <c:v>523.6</c:v>
                </c:pt>
                <c:pt idx="339">
                  <c:v>525.80000000000007</c:v>
                </c:pt>
                <c:pt idx="340">
                  <c:v>528</c:v>
                </c:pt>
                <c:pt idx="341">
                  <c:v>530.20000000000005</c:v>
                </c:pt>
                <c:pt idx="342">
                  <c:v>532.4</c:v>
                </c:pt>
                <c:pt idx="343">
                  <c:v>534.6</c:v>
                </c:pt>
                <c:pt idx="344">
                  <c:v>536.79999999999995</c:v>
                </c:pt>
                <c:pt idx="345">
                  <c:v>539</c:v>
                </c:pt>
                <c:pt idx="346">
                  <c:v>541.20000000000005</c:v>
                </c:pt>
                <c:pt idx="347">
                  <c:v>543.4</c:v>
                </c:pt>
                <c:pt idx="348">
                  <c:v>545.6</c:v>
                </c:pt>
                <c:pt idx="349">
                  <c:v>547.80000000000007</c:v>
                </c:pt>
                <c:pt idx="350">
                  <c:v>550</c:v>
                </c:pt>
                <c:pt idx="351">
                  <c:v>552.20000000000005</c:v>
                </c:pt>
                <c:pt idx="352">
                  <c:v>554.4</c:v>
                </c:pt>
                <c:pt idx="353">
                  <c:v>556.6</c:v>
                </c:pt>
                <c:pt idx="354">
                  <c:v>558.79999999999995</c:v>
                </c:pt>
                <c:pt idx="355">
                  <c:v>561</c:v>
                </c:pt>
                <c:pt idx="356">
                  <c:v>563.19999999999993</c:v>
                </c:pt>
                <c:pt idx="357">
                  <c:v>565.4</c:v>
                </c:pt>
                <c:pt idx="358">
                  <c:v>567.60000000000014</c:v>
                </c:pt>
                <c:pt idx="359">
                  <c:v>569.80000000000007</c:v>
                </c:pt>
                <c:pt idx="360">
                  <c:v>571.99999999999989</c:v>
                </c:pt>
                <c:pt idx="361">
                  <c:v>574.19999999999993</c:v>
                </c:pt>
                <c:pt idx="362">
                  <c:v>576.4</c:v>
                </c:pt>
                <c:pt idx="363">
                  <c:v>578.6</c:v>
                </c:pt>
                <c:pt idx="364">
                  <c:v>580.80000000000007</c:v>
                </c:pt>
                <c:pt idx="365">
                  <c:v>583</c:v>
                </c:pt>
                <c:pt idx="366">
                  <c:v>585.20000000000005</c:v>
                </c:pt>
                <c:pt idx="367">
                  <c:v>587.4</c:v>
                </c:pt>
                <c:pt idx="368">
                  <c:v>589.60000000000014</c:v>
                </c:pt>
                <c:pt idx="369">
                  <c:v>591.79999999999995</c:v>
                </c:pt>
                <c:pt idx="370">
                  <c:v>594</c:v>
                </c:pt>
                <c:pt idx="371">
                  <c:v>596.19999999999993</c:v>
                </c:pt>
                <c:pt idx="372">
                  <c:v>598.40000000000009</c:v>
                </c:pt>
                <c:pt idx="373">
                  <c:v>600.59999999999991</c:v>
                </c:pt>
                <c:pt idx="374">
                  <c:v>602.79999999999995</c:v>
                </c:pt>
                <c:pt idx="375">
                  <c:v>605.00000000000011</c:v>
                </c:pt>
                <c:pt idx="376">
                  <c:v>607.20000000000005</c:v>
                </c:pt>
                <c:pt idx="377">
                  <c:v>609.4</c:v>
                </c:pt>
                <c:pt idx="378">
                  <c:v>611.6</c:v>
                </c:pt>
                <c:pt idx="379">
                  <c:v>613.80000000000007</c:v>
                </c:pt>
                <c:pt idx="380">
                  <c:v>616</c:v>
                </c:pt>
                <c:pt idx="381">
                  <c:v>618.19999999999993</c:v>
                </c:pt>
                <c:pt idx="382">
                  <c:v>620.4</c:v>
                </c:pt>
                <c:pt idx="383">
                  <c:v>622.6</c:v>
                </c:pt>
                <c:pt idx="384">
                  <c:v>624.79999999999995</c:v>
                </c:pt>
                <c:pt idx="385">
                  <c:v>627.00000000000011</c:v>
                </c:pt>
                <c:pt idx="386">
                  <c:v>629.20000000000005</c:v>
                </c:pt>
                <c:pt idx="387">
                  <c:v>631.4</c:v>
                </c:pt>
                <c:pt idx="388">
                  <c:v>633.60000000000014</c:v>
                </c:pt>
                <c:pt idx="389">
                  <c:v>635.80000000000007</c:v>
                </c:pt>
                <c:pt idx="390">
                  <c:v>638</c:v>
                </c:pt>
                <c:pt idx="391">
                  <c:v>640.19999999999993</c:v>
                </c:pt>
                <c:pt idx="392">
                  <c:v>642.40000000000009</c:v>
                </c:pt>
                <c:pt idx="393">
                  <c:v>644.6</c:v>
                </c:pt>
                <c:pt idx="394">
                  <c:v>646.79999999999995</c:v>
                </c:pt>
                <c:pt idx="395">
                  <c:v>649</c:v>
                </c:pt>
                <c:pt idx="396">
                  <c:v>651.20000000000005</c:v>
                </c:pt>
                <c:pt idx="397">
                  <c:v>653.40000000000009</c:v>
                </c:pt>
                <c:pt idx="398">
                  <c:v>655.59999999999991</c:v>
                </c:pt>
                <c:pt idx="399">
                  <c:v>657.80000000000007</c:v>
                </c:pt>
                <c:pt idx="400">
                  <c:v>660</c:v>
                </c:pt>
                <c:pt idx="401">
                  <c:v>662.2</c:v>
                </c:pt>
                <c:pt idx="402">
                  <c:v>664.4</c:v>
                </c:pt>
                <c:pt idx="403">
                  <c:v>666.6</c:v>
                </c:pt>
                <c:pt idx="404">
                  <c:v>668.8</c:v>
                </c:pt>
                <c:pt idx="405">
                  <c:v>671.00000000000011</c:v>
                </c:pt>
                <c:pt idx="406">
                  <c:v>673.19999999999993</c:v>
                </c:pt>
                <c:pt idx="407">
                  <c:v>675.4</c:v>
                </c:pt>
                <c:pt idx="408">
                  <c:v>677.6</c:v>
                </c:pt>
                <c:pt idx="409">
                  <c:v>679.80000000000007</c:v>
                </c:pt>
                <c:pt idx="410">
                  <c:v>682.00000000000011</c:v>
                </c:pt>
                <c:pt idx="411">
                  <c:v>684.19999999999993</c:v>
                </c:pt>
                <c:pt idx="412">
                  <c:v>686.40000000000009</c:v>
                </c:pt>
                <c:pt idx="413">
                  <c:v>688.6</c:v>
                </c:pt>
                <c:pt idx="414">
                  <c:v>690.80000000000007</c:v>
                </c:pt>
                <c:pt idx="415">
                  <c:v>693</c:v>
                </c:pt>
                <c:pt idx="416">
                  <c:v>695.2</c:v>
                </c:pt>
                <c:pt idx="417">
                  <c:v>697.4</c:v>
                </c:pt>
                <c:pt idx="418">
                  <c:v>699.6</c:v>
                </c:pt>
                <c:pt idx="419">
                  <c:v>701.80000000000007</c:v>
                </c:pt>
                <c:pt idx="420">
                  <c:v>704</c:v>
                </c:pt>
                <c:pt idx="421">
                  <c:v>706.2</c:v>
                </c:pt>
                <c:pt idx="422">
                  <c:v>708.40000000000009</c:v>
                </c:pt>
                <c:pt idx="423">
                  <c:v>710.6</c:v>
                </c:pt>
                <c:pt idx="424">
                  <c:v>712.8</c:v>
                </c:pt>
                <c:pt idx="425">
                  <c:v>715</c:v>
                </c:pt>
                <c:pt idx="426">
                  <c:v>717.2</c:v>
                </c:pt>
                <c:pt idx="427">
                  <c:v>719.4</c:v>
                </c:pt>
                <c:pt idx="428">
                  <c:v>721.59999999999991</c:v>
                </c:pt>
                <c:pt idx="429">
                  <c:v>723.80000000000007</c:v>
                </c:pt>
                <c:pt idx="430">
                  <c:v>726.00000000000011</c:v>
                </c:pt>
                <c:pt idx="431">
                  <c:v>728.19999999999993</c:v>
                </c:pt>
                <c:pt idx="432">
                  <c:v>730.40000000000009</c:v>
                </c:pt>
                <c:pt idx="433">
                  <c:v>732.6</c:v>
                </c:pt>
                <c:pt idx="434">
                  <c:v>734.80000000000007</c:v>
                </c:pt>
                <c:pt idx="435">
                  <c:v>736.99999999999989</c:v>
                </c:pt>
                <c:pt idx="436">
                  <c:v>739.2</c:v>
                </c:pt>
                <c:pt idx="437">
                  <c:v>741.4</c:v>
                </c:pt>
                <c:pt idx="438">
                  <c:v>743.6</c:v>
                </c:pt>
                <c:pt idx="439">
                  <c:v>745.80000000000007</c:v>
                </c:pt>
                <c:pt idx="440">
                  <c:v>748</c:v>
                </c:pt>
                <c:pt idx="441">
                  <c:v>750.2</c:v>
                </c:pt>
                <c:pt idx="442">
                  <c:v>752.40000000000009</c:v>
                </c:pt>
                <c:pt idx="443">
                  <c:v>754.60000000000014</c:v>
                </c:pt>
                <c:pt idx="444">
                  <c:v>756.8</c:v>
                </c:pt>
                <c:pt idx="445">
                  <c:v>759</c:v>
                </c:pt>
                <c:pt idx="446">
                  <c:v>761.2</c:v>
                </c:pt>
                <c:pt idx="447">
                  <c:v>763.40000000000009</c:v>
                </c:pt>
                <c:pt idx="448">
                  <c:v>765.59999999999991</c:v>
                </c:pt>
                <c:pt idx="449">
                  <c:v>767.80000000000007</c:v>
                </c:pt>
                <c:pt idx="450">
                  <c:v>770</c:v>
                </c:pt>
                <c:pt idx="451">
                  <c:v>772.2</c:v>
                </c:pt>
                <c:pt idx="452">
                  <c:v>774.4</c:v>
                </c:pt>
                <c:pt idx="453">
                  <c:v>776.6</c:v>
                </c:pt>
                <c:pt idx="454">
                  <c:v>778.80000000000007</c:v>
                </c:pt>
                <c:pt idx="455">
                  <c:v>781</c:v>
                </c:pt>
                <c:pt idx="456">
                  <c:v>783.2</c:v>
                </c:pt>
                <c:pt idx="457">
                  <c:v>785.4</c:v>
                </c:pt>
                <c:pt idx="458">
                  <c:v>787.6</c:v>
                </c:pt>
                <c:pt idx="459">
                  <c:v>789.80000000000007</c:v>
                </c:pt>
                <c:pt idx="460">
                  <c:v>792</c:v>
                </c:pt>
                <c:pt idx="461">
                  <c:v>794.19999999999993</c:v>
                </c:pt>
                <c:pt idx="462">
                  <c:v>796.4</c:v>
                </c:pt>
                <c:pt idx="463">
                  <c:v>798.6</c:v>
                </c:pt>
                <c:pt idx="464">
                  <c:v>800.8</c:v>
                </c:pt>
                <c:pt idx="465">
                  <c:v>803</c:v>
                </c:pt>
                <c:pt idx="466">
                  <c:v>805.2</c:v>
                </c:pt>
                <c:pt idx="467">
                  <c:v>807.40000000000009</c:v>
                </c:pt>
                <c:pt idx="468">
                  <c:v>809.59999999999991</c:v>
                </c:pt>
                <c:pt idx="469">
                  <c:v>811.80000000000007</c:v>
                </c:pt>
                <c:pt idx="470">
                  <c:v>814</c:v>
                </c:pt>
                <c:pt idx="471">
                  <c:v>816.2</c:v>
                </c:pt>
                <c:pt idx="472">
                  <c:v>818.39999999999986</c:v>
                </c:pt>
                <c:pt idx="473">
                  <c:v>820.6</c:v>
                </c:pt>
                <c:pt idx="474">
                  <c:v>822.8</c:v>
                </c:pt>
                <c:pt idx="475">
                  <c:v>825</c:v>
                </c:pt>
                <c:pt idx="476">
                  <c:v>827.2</c:v>
                </c:pt>
                <c:pt idx="477">
                  <c:v>829.4</c:v>
                </c:pt>
                <c:pt idx="478">
                  <c:v>831.6</c:v>
                </c:pt>
                <c:pt idx="479">
                  <c:v>833.80000000000007</c:v>
                </c:pt>
                <c:pt idx="480">
                  <c:v>836.00000000000011</c:v>
                </c:pt>
                <c:pt idx="481">
                  <c:v>838.19999999999993</c:v>
                </c:pt>
                <c:pt idx="482">
                  <c:v>840.4</c:v>
                </c:pt>
                <c:pt idx="483">
                  <c:v>842.6</c:v>
                </c:pt>
                <c:pt idx="484">
                  <c:v>844.80000000000007</c:v>
                </c:pt>
                <c:pt idx="485">
                  <c:v>846.99999999999989</c:v>
                </c:pt>
                <c:pt idx="486">
                  <c:v>849.2</c:v>
                </c:pt>
                <c:pt idx="487">
                  <c:v>851.4</c:v>
                </c:pt>
                <c:pt idx="488">
                  <c:v>853.6</c:v>
                </c:pt>
                <c:pt idx="489">
                  <c:v>855.8</c:v>
                </c:pt>
                <c:pt idx="490">
                  <c:v>858</c:v>
                </c:pt>
                <c:pt idx="491">
                  <c:v>860.2</c:v>
                </c:pt>
                <c:pt idx="492">
                  <c:v>862.4</c:v>
                </c:pt>
                <c:pt idx="493">
                  <c:v>864.60000000000014</c:v>
                </c:pt>
                <c:pt idx="494">
                  <c:v>866.8</c:v>
                </c:pt>
                <c:pt idx="495">
                  <c:v>869</c:v>
                </c:pt>
                <c:pt idx="496">
                  <c:v>871.2</c:v>
                </c:pt>
                <c:pt idx="497">
                  <c:v>873.40000000000009</c:v>
                </c:pt>
                <c:pt idx="498">
                  <c:v>875.59999999999991</c:v>
                </c:pt>
                <c:pt idx="499">
                  <c:v>877.8</c:v>
                </c:pt>
                <c:pt idx="500">
                  <c:v>880.00000000000011</c:v>
                </c:pt>
              </c:numCache>
            </c:numRef>
          </c:xVal>
          <c:yVal>
            <c:numRef>
              <c:f>'evaluation #19'!$F$8:$F$508</c:f>
              <c:numCache>
                <c:formatCode>0.0</c:formatCode>
                <c:ptCount val="501"/>
                <c:pt idx="0">
                  <c:v>0.15592604436199053</c:v>
                </c:pt>
                <c:pt idx="1">
                  <c:v>0.15589971884377987</c:v>
                </c:pt>
                <c:pt idx="2">
                  <c:v>0.15540121755498282</c:v>
                </c:pt>
                <c:pt idx="3">
                  <c:v>0.15487991189394634</c:v>
                </c:pt>
                <c:pt idx="4">
                  <c:v>0.15443954418994951</c:v>
                </c:pt>
                <c:pt idx="5">
                  <c:v>0.15405305884412882</c:v>
                </c:pt>
                <c:pt idx="6">
                  <c:v>0.15371966617474747</c:v>
                </c:pt>
                <c:pt idx="7">
                  <c:v>0.15407876434368567</c:v>
                </c:pt>
                <c:pt idx="8">
                  <c:v>0.15469828023315602</c:v>
                </c:pt>
                <c:pt idx="9">
                  <c:v>0.15438790080449893</c:v>
                </c:pt>
                <c:pt idx="10">
                  <c:v>0.15351521774093235</c:v>
                </c:pt>
                <c:pt idx="11">
                  <c:v>0.15359182214100267</c:v>
                </c:pt>
                <c:pt idx="12">
                  <c:v>0.15371966617474747</c:v>
                </c:pt>
                <c:pt idx="13">
                  <c:v>0.15310794805367403</c:v>
                </c:pt>
                <c:pt idx="14">
                  <c:v>0.15277862917136137</c:v>
                </c:pt>
                <c:pt idx="15">
                  <c:v>0.15247589740946302</c:v>
                </c:pt>
                <c:pt idx="16">
                  <c:v>0.15247589740946302</c:v>
                </c:pt>
                <c:pt idx="17">
                  <c:v>0.15212422318150051</c:v>
                </c:pt>
                <c:pt idx="18">
                  <c:v>0.15202404259330066</c:v>
                </c:pt>
                <c:pt idx="19">
                  <c:v>0.15197400176295392</c:v>
                </c:pt>
                <c:pt idx="20">
                  <c:v>0.15209916565832779</c:v>
                </c:pt>
                <c:pt idx="21">
                  <c:v>0.15247589740946302</c:v>
                </c:pt>
                <c:pt idx="22">
                  <c:v>0.15303182544111835</c:v>
                </c:pt>
                <c:pt idx="23">
                  <c:v>0.152199445312627</c:v>
                </c:pt>
                <c:pt idx="24">
                  <c:v>0.15132645603272829</c:v>
                </c:pt>
                <c:pt idx="25">
                  <c:v>0.15162463624165978</c:v>
                </c:pt>
                <c:pt idx="26">
                  <c:v>0.15192399386503919</c:v>
                </c:pt>
                <c:pt idx="27">
                  <c:v>0.15167444722597045</c:v>
                </c:pt>
                <c:pt idx="28">
                  <c:v>0.15140089108242469</c:v>
                </c:pt>
                <c:pt idx="29">
                  <c:v>0.15115305855487121</c:v>
                </c:pt>
                <c:pt idx="30">
                  <c:v>0.15083208668926953</c:v>
                </c:pt>
                <c:pt idx="31">
                  <c:v>0.15056155791810014</c:v>
                </c:pt>
                <c:pt idx="32">
                  <c:v>0.15031646340740815</c:v>
                </c:pt>
                <c:pt idx="33">
                  <c:v>0.15019421514504036</c:v>
                </c:pt>
                <c:pt idx="34">
                  <c:v>0.15002340125291763</c:v>
                </c:pt>
                <c:pt idx="35">
                  <c:v>0.1506352422041938</c:v>
                </c:pt>
                <c:pt idx="36">
                  <c:v>0.15177416744110916</c:v>
                </c:pt>
                <c:pt idx="37">
                  <c:v>0.15135125958231571</c:v>
                </c:pt>
                <c:pt idx="38">
                  <c:v>0.15125209413787191</c:v>
                </c:pt>
                <c:pt idx="39">
                  <c:v>0.15095537595417821</c:v>
                </c:pt>
                <c:pt idx="40">
                  <c:v>0.15058611133589497</c:v>
                </c:pt>
                <c:pt idx="41">
                  <c:v>0.15019421514504036</c:v>
                </c:pt>
                <c:pt idx="42">
                  <c:v>0.14985297544818371</c:v>
                </c:pt>
                <c:pt idx="43">
                  <c:v>0.14958594438874262</c:v>
                </c:pt>
                <c:pt idx="44">
                  <c:v>0.14917512677087369</c:v>
                </c:pt>
                <c:pt idx="45">
                  <c:v>7.6313556587744475</c:v>
                </c:pt>
                <c:pt idx="46">
                  <c:v>4.7353540241626053</c:v>
                </c:pt>
                <c:pt idx="47">
                  <c:v>3.5515155181219544</c:v>
                </c:pt>
                <c:pt idx="48">
                  <c:v>2.7238762085891093</c:v>
                </c:pt>
                <c:pt idx="49">
                  <c:v>2.1574626979245517</c:v>
                </c:pt>
                <c:pt idx="50">
                  <c:v>1.7389718167828778</c:v>
                </c:pt>
                <c:pt idx="51">
                  <c:v>1.4360715936418478</c:v>
                </c:pt>
                <c:pt idx="52">
                  <c:v>1.2444663540589058</c:v>
                </c:pt>
                <c:pt idx="53">
                  <c:v>1.0469320121447938</c:v>
                </c:pt>
                <c:pt idx="54">
                  <c:v>0.92617255236881446</c:v>
                </c:pt>
                <c:pt idx="55">
                  <c:v>0.86057225974996099</c:v>
                </c:pt>
                <c:pt idx="56">
                  <c:v>0.70007129242737531</c:v>
                </c:pt>
                <c:pt idx="57">
                  <c:v>0.53129691295265136</c:v>
                </c:pt>
                <c:pt idx="58">
                  <c:v>0.39784318600245933</c:v>
                </c:pt>
                <c:pt idx="59">
                  <c:v>0.3018614039593685</c:v>
                </c:pt>
                <c:pt idx="60">
                  <c:v>0.23934526560697461</c:v>
                </c:pt>
                <c:pt idx="61">
                  <c:v>0.20043282715687175</c:v>
                </c:pt>
                <c:pt idx="62">
                  <c:v>0.18556954073788345</c:v>
                </c:pt>
                <c:pt idx="63">
                  <c:v>0.17266156221236129</c:v>
                </c:pt>
                <c:pt idx="64">
                  <c:v>0.16825693052327045</c:v>
                </c:pt>
                <c:pt idx="65">
                  <c:v>0.1597567534103301</c:v>
                </c:pt>
                <c:pt idx="66">
                  <c:v>0.15255146781954537</c:v>
                </c:pt>
                <c:pt idx="67">
                  <c:v>0.14699045442720599</c:v>
                </c:pt>
                <c:pt idx="68">
                  <c:v>0.14216998224968561</c:v>
                </c:pt>
                <c:pt idx="69">
                  <c:v>0.13841913277045542</c:v>
                </c:pt>
                <c:pt idx="70">
                  <c:v>0.13681938579222228</c:v>
                </c:pt>
                <c:pt idx="71">
                  <c:v>0.13757360469483135</c:v>
                </c:pt>
                <c:pt idx="72">
                  <c:v>0.13755311108471743</c:v>
                </c:pt>
                <c:pt idx="73">
                  <c:v>0.13757360469483135</c:v>
                </c:pt>
                <c:pt idx="74">
                  <c:v>0.13759410441241368</c:v>
                </c:pt>
                <c:pt idx="75">
                  <c:v>0.13757360469483135</c:v>
                </c:pt>
                <c:pt idx="76">
                  <c:v>0.13763512218090745</c:v>
                </c:pt>
                <c:pt idx="77">
                  <c:v>0.13755311108471743</c:v>
                </c:pt>
                <c:pt idx="78">
                  <c:v>0.13753262357934287</c:v>
                </c:pt>
                <c:pt idx="79">
                  <c:v>0.13759410441241368</c:v>
                </c:pt>
                <c:pt idx="80">
                  <c:v>0.13755311108471743</c:v>
                </c:pt>
                <c:pt idx="81">
                  <c:v>0.13761461024019495</c:v>
                </c:pt>
                <c:pt idx="82">
                  <c:v>0.13759410441241368</c:v>
                </c:pt>
                <c:pt idx="83">
                  <c:v>0.13761461024019495</c:v>
                </c:pt>
                <c:pt idx="84">
                  <c:v>0.13759410441241368</c:v>
                </c:pt>
                <c:pt idx="85">
                  <c:v>0.13759410441241368</c:v>
                </c:pt>
                <c:pt idx="86">
                  <c:v>0.13763512218090745</c:v>
                </c:pt>
                <c:pt idx="87">
                  <c:v>0.13761461024019495</c:v>
                </c:pt>
                <c:pt idx="88">
                  <c:v>0.13757360469483135</c:v>
                </c:pt>
                <c:pt idx="89">
                  <c:v>0.13759410441241368</c:v>
                </c:pt>
                <c:pt idx="90">
                  <c:v>0.13753262357934287</c:v>
                </c:pt>
                <c:pt idx="91">
                  <c:v>0.13757360469483135</c:v>
                </c:pt>
                <c:pt idx="92">
                  <c:v>0.13759410441241368</c:v>
                </c:pt>
                <c:pt idx="93">
                  <c:v>0.13757360469483135</c:v>
                </c:pt>
                <c:pt idx="94">
                  <c:v>0.13763512218090745</c:v>
                </c:pt>
                <c:pt idx="95">
                  <c:v>0.13757360469483135</c:v>
                </c:pt>
                <c:pt idx="96">
                  <c:v>0.13763512218090745</c:v>
                </c:pt>
                <c:pt idx="97">
                  <c:v>0.13761461024019495</c:v>
                </c:pt>
                <c:pt idx="98">
                  <c:v>0.13755311108471743</c:v>
                </c:pt>
                <c:pt idx="99">
                  <c:v>0.13757360469483135</c:v>
                </c:pt>
                <c:pt idx="100">
                  <c:v>0.13761461024019495</c:v>
                </c:pt>
                <c:pt idx="101">
                  <c:v>0.13755311108471743</c:v>
                </c:pt>
                <c:pt idx="102">
                  <c:v>0.13757360469483135</c:v>
                </c:pt>
                <c:pt idx="103">
                  <c:v>0.13757360469483135</c:v>
                </c:pt>
                <c:pt idx="104">
                  <c:v>0.13759410441241368</c:v>
                </c:pt>
                <c:pt idx="105">
                  <c:v>0.13757360469483135</c:v>
                </c:pt>
                <c:pt idx="106">
                  <c:v>0.13763512218090745</c:v>
                </c:pt>
                <c:pt idx="107">
                  <c:v>0.13755311108471743</c:v>
                </c:pt>
                <c:pt idx="108">
                  <c:v>0.13753262357934287</c:v>
                </c:pt>
                <c:pt idx="109">
                  <c:v>0.13759410441241368</c:v>
                </c:pt>
                <c:pt idx="110">
                  <c:v>0.13755311108471743</c:v>
                </c:pt>
                <c:pt idx="111">
                  <c:v>0.13761461024019495</c:v>
                </c:pt>
                <c:pt idx="112">
                  <c:v>0.13759410441241368</c:v>
                </c:pt>
                <c:pt idx="113">
                  <c:v>0.13761461024019495</c:v>
                </c:pt>
                <c:pt idx="114">
                  <c:v>0.13759410441241368</c:v>
                </c:pt>
                <c:pt idx="115">
                  <c:v>0.13759410441241368</c:v>
                </c:pt>
                <c:pt idx="116">
                  <c:v>0.13763512218090745</c:v>
                </c:pt>
                <c:pt idx="117">
                  <c:v>0.13761461024019495</c:v>
                </c:pt>
                <c:pt idx="118">
                  <c:v>0.13757360469483135</c:v>
                </c:pt>
                <c:pt idx="119">
                  <c:v>0.13759410441241368</c:v>
                </c:pt>
                <c:pt idx="120">
                  <c:v>0.13753262357934287</c:v>
                </c:pt>
                <c:pt idx="121">
                  <c:v>0.13757360469483135</c:v>
                </c:pt>
                <c:pt idx="122">
                  <c:v>0.13759410441241368</c:v>
                </c:pt>
                <c:pt idx="123">
                  <c:v>0.13757360469483135</c:v>
                </c:pt>
                <c:pt idx="124">
                  <c:v>0.13763512218090745</c:v>
                </c:pt>
                <c:pt idx="125">
                  <c:v>0.13757360469483135</c:v>
                </c:pt>
                <c:pt idx="126">
                  <c:v>0.13763512218090745</c:v>
                </c:pt>
                <c:pt idx="127">
                  <c:v>0.13761461024019495</c:v>
                </c:pt>
                <c:pt idx="128">
                  <c:v>0.13755311108471743</c:v>
                </c:pt>
                <c:pt idx="129">
                  <c:v>0.13757360469483135</c:v>
                </c:pt>
                <c:pt idx="130">
                  <c:v>0.13759410441241368</c:v>
                </c:pt>
                <c:pt idx="131">
                  <c:v>0.13761461024019495</c:v>
                </c:pt>
                <c:pt idx="132">
                  <c:v>0.13759410441241368</c:v>
                </c:pt>
                <c:pt idx="133">
                  <c:v>0.13759410441241368</c:v>
                </c:pt>
                <c:pt idx="134">
                  <c:v>0.13763512218090745</c:v>
                </c:pt>
                <c:pt idx="135">
                  <c:v>0.13761461024019495</c:v>
                </c:pt>
                <c:pt idx="136">
                  <c:v>0.13757360469483135</c:v>
                </c:pt>
                <c:pt idx="137">
                  <c:v>0.13759410441241368</c:v>
                </c:pt>
                <c:pt idx="138">
                  <c:v>0.13753262357934287</c:v>
                </c:pt>
                <c:pt idx="139">
                  <c:v>0.13757360469483135</c:v>
                </c:pt>
                <c:pt idx="140">
                  <c:v>0.13759410441241368</c:v>
                </c:pt>
                <c:pt idx="141">
                  <c:v>0.13757360469483135</c:v>
                </c:pt>
                <c:pt idx="142">
                  <c:v>0.13763512218090745</c:v>
                </c:pt>
                <c:pt idx="143">
                  <c:v>0.13757360469483135</c:v>
                </c:pt>
                <c:pt idx="144">
                  <c:v>0.13763512218090745</c:v>
                </c:pt>
                <c:pt idx="145">
                  <c:v>0.13761461024019495</c:v>
                </c:pt>
                <c:pt idx="146">
                  <c:v>0.13755311108471743</c:v>
                </c:pt>
                <c:pt idx="147">
                  <c:v>0.13757360469483135</c:v>
                </c:pt>
                <c:pt idx="148">
                  <c:v>0.13755311108471743</c:v>
                </c:pt>
                <c:pt idx="149">
                  <c:v>0.13761461024019495</c:v>
                </c:pt>
                <c:pt idx="150">
                  <c:v>0.13759410441241368</c:v>
                </c:pt>
                <c:pt idx="151">
                  <c:v>0.13755311108471743</c:v>
                </c:pt>
                <c:pt idx="152">
                  <c:v>0.13761461024019495</c:v>
                </c:pt>
                <c:pt idx="153">
                  <c:v>0.13759410441241368</c:v>
                </c:pt>
                <c:pt idx="154">
                  <c:v>0.13763512218090745</c:v>
                </c:pt>
                <c:pt idx="155">
                  <c:v>0.13763512218090745</c:v>
                </c:pt>
                <c:pt idx="156">
                  <c:v>0.13763512218090745</c:v>
                </c:pt>
                <c:pt idx="157">
                  <c:v>0.13759410441241368</c:v>
                </c:pt>
                <c:pt idx="158">
                  <c:v>0.13761461024019495</c:v>
                </c:pt>
                <c:pt idx="159">
                  <c:v>0.13763512218090745</c:v>
                </c:pt>
                <c:pt idx="160">
                  <c:v>0.13761461024019495</c:v>
                </c:pt>
                <c:pt idx="161">
                  <c:v>0.13757360469483135</c:v>
                </c:pt>
                <c:pt idx="162">
                  <c:v>0.13761461024019495</c:v>
                </c:pt>
                <c:pt idx="163">
                  <c:v>0.13761461024019495</c:v>
                </c:pt>
                <c:pt idx="164">
                  <c:v>0.13757360469483135</c:v>
                </c:pt>
                <c:pt idx="165">
                  <c:v>0.13761461024019495</c:v>
                </c:pt>
                <c:pt idx="166">
                  <c:v>0.13765564023728505</c:v>
                </c:pt>
                <c:pt idx="167">
                  <c:v>0.13763512218090745</c:v>
                </c:pt>
                <c:pt idx="168">
                  <c:v>0.13757360469483135</c:v>
                </c:pt>
                <c:pt idx="169">
                  <c:v>0.13759410441241368</c:v>
                </c:pt>
                <c:pt idx="170">
                  <c:v>0.13761461024019495</c:v>
                </c:pt>
                <c:pt idx="171">
                  <c:v>0.13763512218090745</c:v>
                </c:pt>
                <c:pt idx="172">
                  <c:v>0.13757360469483135</c:v>
                </c:pt>
                <c:pt idx="173">
                  <c:v>0.13761461024019495</c:v>
                </c:pt>
                <c:pt idx="174">
                  <c:v>0.13755311108471743</c:v>
                </c:pt>
                <c:pt idx="175">
                  <c:v>0.13757360469483135</c:v>
                </c:pt>
                <c:pt idx="176">
                  <c:v>0.13755311108471743</c:v>
                </c:pt>
                <c:pt idx="177">
                  <c:v>0.13759410441241368</c:v>
                </c:pt>
                <c:pt idx="178">
                  <c:v>0.13763512218090745</c:v>
                </c:pt>
                <c:pt idx="179">
                  <c:v>0.13759410441241368</c:v>
                </c:pt>
                <c:pt idx="180">
                  <c:v>0.13757360469483135</c:v>
                </c:pt>
                <c:pt idx="181">
                  <c:v>0.13759410441241368</c:v>
                </c:pt>
                <c:pt idx="182">
                  <c:v>0.13759410441241368</c:v>
                </c:pt>
                <c:pt idx="183">
                  <c:v>0.13761461024019495</c:v>
                </c:pt>
                <c:pt idx="184">
                  <c:v>0.13759410441241368</c:v>
                </c:pt>
                <c:pt idx="185">
                  <c:v>0.13757360469483135</c:v>
                </c:pt>
                <c:pt idx="186">
                  <c:v>0.13757360469483135</c:v>
                </c:pt>
                <c:pt idx="187">
                  <c:v>0.13757360469483135</c:v>
                </c:pt>
                <c:pt idx="188">
                  <c:v>0.13761461024019495</c:v>
                </c:pt>
                <c:pt idx="189">
                  <c:v>0.13757360469483135</c:v>
                </c:pt>
                <c:pt idx="190">
                  <c:v>0.13755311108471743</c:v>
                </c:pt>
                <c:pt idx="191">
                  <c:v>0.13755311108471743</c:v>
                </c:pt>
                <c:pt idx="192">
                  <c:v>0.13757360469483135</c:v>
                </c:pt>
                <c:pt idx="193">
                  <c:v>0.13755311108471743</c:v>
                </c:pt>
                <c:pt idx="194">
                  <c:v>0.13761461024019495</c:v>
                </c:pt>
                <c:pt idx="195">
                  <c:v>0.13755311108471743</c:v>
                </c:pt>
                <c:pt idx="196">
                  <c:v>0.13757360469483135</c:v>
                </c:pt>
                <c:pt idx="197">
                  <c:v>0.13757360469483135</c:v>
                </c:pt>
                <c:pt idx="198">
                  <c:v>0.13761461024019495</c:v>
                </c:pt>
                <c:pt idx="199">
                  <c:v>0.13755311108471743</c:v>
                </c:pt>
                <c:pt idx="200">
                  <c:v>0.13761461024019495</c:v>
                </c:pt>
                <c:pt idx="201">
                  <c:v>0.13753262357934287</c:v>
                </c:pt>
                <c:pt idx="202">
                  <c:v>0.13759410441241368</c:v>
                </c:pt>
                <c:pt idx="203">
                  <c:v>0.13761461024019495</c:v>
                </c:pt>
                <c:pt idx="204">
                  <c:v>0.13761461024019495</c:v>
                </c:pt>
                <c:pt idx="205">
                  <c:v>0.13761461024019495</c:v>
                </c:pt>
                <c:pt idx="206">
                  <c:v>0.13755311108471743</c:v>
                </c:pt>
                <c:pt idx="207">
                  <c:v>0.13755311108471743</c:v>
                </c:pt>
                <c:pt idx="208">
                  <c:v>0.13755311108471743</c:v>
                </c:pt>
                <c:pt idx="209">
                  <c:v>0.13757360469483135</c:v>
                </c:pt>
                <c:pt idx="210">
                  <c:v>0.13755311108471743</c:v>
                </c:pt>
                <c:pt idx="211">
                  <c:v>0.13755311108471743</c:v>
                </c:pt>
                <c:pt idx="212">
                  <c:v>0.13759410441241368</c:v>
                </c:pt>
                <c:pt idx="213">
                  <c:v>0.13759410441241368</c:v>
                </c:pt>
                <c:pt idx="214">
                  <c:v>0.13765564023728505</c:v>
                </c:pt>
                <c:pt idx="215">
                  <c:v>0.13761461024019495</c:v>
                </c:pt>
                <c:pt idx="216">
                  <c:v>11.399926354465533</c:v>
                </c:pt>
                <c:pt idx="217">
                  <c:v>8.9649906282690104</c:v>
                </c:pt>
                <c:pt idx="218">
                  <c:v>7.2708191709583314</c:v>
                </c:pt>
                <c:pt idx="219">
                  <c:v>7.1030310362439089</c:v>
                </c:pt>
                <c:pt idx="220">
                  <c:v>5.6999631772327666</c:v>
                </c:pt>
                <c:pt idx="221">
                  <c:v>4.7844250503197312</c:v>
                </c:pt>
                <c:pt idx="222">
                  <c:v>3.9126865877614749</c:v>
                </c:pt>
                <c:pt idx="223">
                  <c:v>3.2978358382561006</c:v>
                </c:pt>
                <c:pt idx="224">
                  <c:v>2.7729550591943188</c:v>
                </c:pt>
                <c:pt idx="225">
                  <c:v>2.2970000863475324</c:v>
                </c:pt>
                <c:pt idx="226">
                  <c:v>1.9399034342682941</c:v>
                </c:pt>
                <c:pt idx="227">
                  <c:v>1.6819563473801604</c:v>
                </c:pt>
                <c:pt idx="228">
                  <c:v>1.4610665106197911</c:v>
                </c:pt>
                <c:pt idx="229">
                  <c:v>1.2878577889981981</c:v>
                </c:pt>
                <c:pt idx="230">
                  <c:v>1.1428143993956783</c:v>
                </c:pt>
                <c:pt idx="231">
                  <c:v>1.0080720902966247</c:v>
                </c:pt>
                <c:pt idx="232">
                  <c:v>0.89389548374802341</c:v>
                </c:pt>
                <c:pt idx="233">
                  <c:v>0.87194904127640049</c:v>
                </c:pt>
                <c:pt idx="234">
                  <c:v>0.79671616454849714</c:v>
                </c:pt>
                <c:pt idx="235">
                  <c:v>0.72937917433784216</c:v>
                </c:pt>
                <c:pt idx="236">
                  <c:v>0.71304558664996764</c:v>
                </c:pt>
                <c:pt idx="237">
                  <c:v>0.62265275435718681</c:v>
                </c:pt>
                <c:pt idx="238">
                  <c:v>0.54126262292597194</c:v>
                </c:pt>
                <c:pt idx="239">
                  <c:v>0.47256603618818227</c:v>
                </c:pt>
                <c:pt idx="240">
                  <c:v>0.42029769445230231</c:v>
                </c:pt>
                <c:pt idx="241">
                  <c:v>0.37782079980020788</c:v>
                </c:pt>
                <c:pt idx="242">
                  <c:v>0.35123394245405409</c:v>
                </c:pt>
                <c:pt idx="243">
                  <c:v>0.33504863378508998</c:v>
                </c:pt>
                <c:pt idx="244">
                  <c:v>0.32536787692449193</c:v>
                </c:pt>
                <c:pt idx="245">
                  <c:v>0.31644757872231255</c:v>
                </c:pt>
                <c:pt idx="246">
                  <c:v>0.30851788663939461</c:v>
                </c:pt>
                <c:pt idx="247">
                  <c:v>0.30235561058012711</c:v>
                </c:pt>
                <c:pt idx="248">
                  <c:v>0.29777298765292098</c:v>
                </c:pt>
                <c:pt idx="249">
                  <c:v>0.2932340535762808</c:v>
                </c:pt>
                <c:pt idx="250">
                  <c:v>0.28901221743715433</c:v>
                </c:pt>
                <c:pt idx="251">
                  <c:v>0.28464674312937982</c:v>
                </c:pt>
                <c:pt idx="252">
                  <c:v>0.28024098170309802</c:v>
                </c:pt>
                <c:pt idx="253">
                  <c:v>0.27796328558449973</c:v>
                </c:pt>
                <c:pt idx="254">
                  <c:v>0.2753112804745701</c:v>
                </c:pt>
                <c:pt idx="255">
                  <c:v>0.27262888535922886</c:v>
                </c:pt>
                <c:pt idx="256">
                  <c:v>0.26991933198237589</c:v>
                </c:pt>
                <c:pt idx="257">
                  <c:v>0.26827252606383151</c:v>
                </c:pt>
                <c:pt idx="258">
                  <c:v>0.2651145663829193</c:v>
                </c:pt>
                <c:pt idx="259">
                  <c:v>0.26322520943891337</c:v>
                </c:pt>
                <c:pt idx="260">
                  <c:v>0.25465913808927415</c:v>
                </c:pt>
                <c:pt idx="261">
                  <c:v>0.24922915916645294</c:v>
                </c:pt>
                <c:pt idx="262">
                  <c:v>0.24480223613778052</c:v>
                </c:pt>
                <c:pt idx="263">
                  <c:v>0.24178948277342452</c:v>
                </c:pt>
                <c:pt idx="264">
                  <c:v>0.2381108908488159</c:v>
                </c:pt>
                <c:pt idx="265">
                  <c:v>0.23347510359335227</c:v>
                </c:pt>
                <c:pt idx="266">
                  <c:v>0.22833680383573396</c:v>
                </c:pt>
                <c:pt idx="267">
                  <c:v>0.22165003233598371</c:v>
                </c:pt>
                <c:pt idx="268">
                  <c:v>0.21625153037744921</c:v>
                </c:pt>
                <c:pt idx="269">
                  <c:v>0.22941466700912</c:v>
                </c:pt>
                <c:pt idx="270">
                  <c:v>0.24115801376644244</c:v>
                </c:pt>
                <c:pt idx="271">
                  <c:v>0.22682241088472319</c:v>
                </c:pt>
                <c:pt idx="272">
                  <c:v>0.2046983007563086</c:v>
                </c:pt>
                <c:pt idx="273">
                  <c:v>0.18401634808922043</c:v>
                </c:pt>
                <c:pt idx="274">
                  <c:v>0.16871807687040166</c:v>
                </c:pt>
                <c:pt idx="275">
                  <c:v>0.16047862959883702</c:v>
                </c:pt>
                <c:pt idx="276">
                  <c:v>0.15343868971613628</c:v>
                </c:pt>
                <c:pt idx="277">
                  <c:v>0.14493706399493142</c:v>
                </c:pt>
                <c:pt idx="278">
                  <c:v>0.13798476310694979</c:v>
                </c:pt>
                <c:pt idx="279">
                  <c:v>0.13755311108471743</c:v>
                </c:pt>
                <c:pt idx="280">
                  <c:v>0.13759410441241368</c:v>
                </c:pt>
                <c:pt idx="281">
                  <c:v>0.13759410441241368</c:v>
                </c:pt>
                <c:pt idx="282">
                  <c:v>0.13761461024019495</c:v>
                </c:pt>
                <c:pt idx="283">
                  <c:v>0.13765564023728505</c:v>
                </c:pt>
                <c:pt idx="284">
                  <c:v>0.13757360469483135</c:v>
                </c:pt>
                <c:pt idx="285">
                  <c:v>0.13761461024019495</c:v>
                </c:pt>
                <c:pt idx="286">
                  <c:v>0.13765564023728505</c:v>
                </c:pt>
                <c:pt idx="287">
                  <c:v>0.13763512218090745</c:v>
                </c:pt>
                <c:pt idx="288">
                  <c:v>0.13767616441206321</c:v>
                </c:pt>
                <c:pt idx="289">
                  <c:v>0.13765564023728505</c:v>
                </c:pt>
                <c:pt idx="290">
                  <c:v>0.13765564023728505</c:v>
                </c:pt>
                <c:pt idx="291">
                  <c:v>0.13761461024019495</c:v>
                </c:pt>
                <c:pt idx="292">
                  <c:v>0.13767616441206321</c:v>
                </c:pt>
                <c:pt idx="293">
                  <c:v>0.13767616441206321</c:v>
                </c:pt>
                <c:pt idx="294">
                  <c:v>0.13761461024019495</c:v>
                </c:pt>
                <c:pt idx="295">
                  <c:v>0.13757360469483135</c:v>
                </c:pt>
                <c:pt idx="296">
                  <c:v>0.13759410441241368</c:v>
                </c:pt>
                <c:pt idx="297">
                  <c:v>0.13765564023728505</c:v>
                </c:pt>
                <c:pt idx="298">
                  <c:v>0.13761461024019495</c:v>
                </c:pt>
                <c:pt idx="299">
                  <c:v>0.13761461024019495</c:v>
                </c:pt>
                <c:pt idx="300">
                  <c:v>0.13759410441241368</c:v>
                </c:pt>
                <c:pt idx="301">
                  <c:v>0.13761461024019495</c:v>
                </c:pt>
                <c:pt idx="302">
                  <c:v>0.13761461024019495</c:v>
                </c:pt>
                <c:pt idx="303">
                  <c:v>0.13759410441241368</c:v>
                </c:pt>
                <c:pt idx="304">
                  <c:v>0.13763512218090745</c:v>
                </c:pt>
                <c:pt idx="305">
                  <c:v>0.13757360469483135</c:v>
                </c:pt>
                <c:pt idx="306">
                  <c:v>0.13763512218090745</c:v>
                </c:pt>
                <c:pt idx="307">
                  <c:v>0.13759410441241368</c:v>
                </c:pt>
                <c:pt idx="308">
                  <c:v>0.14922334109756114</c:v>
                </c:pt>
                <c:pt idx="309">
                  <c:v>0.16974155049847575</c:v>
                </c:pt>
                <c:pt idx="310">
                  <c:v>0.18733902104112563</c:v>
                </c:pt>
                <c:pt idx="311">
                  <c:v>0.19857936230359313</c:v>
                </c:pt>
                <c:pt idx="312">
                  <c:v>0.20460758579918195</c:v>
                </c:pt>
                <c:pt idx="313">
                  <c:v>0.21330423532263992</c:v>
                </c:pt>
                <c:pt idx="314">
                  <c:v>0.2246154304820501</c:v>
                </c:pt>
                <c:pt idx="315">
                  <c:v>0.2328275427916561</c:v>
                </c:pt>
                <c:pt idx="316">
                  <c:v>0.24571421892275361</c:v>
                </c:pt>
                <c:pt idx="317">
                  <c:v>0.26881922407909986</c:v>
                </c:pt>
                <c:pt idx="318">
                  <c:v>0.29110782935425855</c:v>
                </c:pt>
                <c:pt idx="319">
                  <c:v>0.30009555889233286</c:v>
                </c:pt>
                <c:pt idx="320">
                  <c:v>0.31069785824754648</c:v>
                </c:pt>
                <c:pt idx="321">
                  <c:v>0.32286504710199582</c:v>
                </c:pt>
                <c:pt idx="322">
                  <c:v>0.33651386104654091</c:v>
                </c:pt>
                <c:pt idx="323">
                  <c:v>0.35324943944594805</c:v>
                </c:pt>
                <c:pt idx="324">
                  <c:v>0.37735759489648879</c:v>
                </c:pt>
                <c:pt idx="325">
                  <c:v>0.40165029783023404</c:v>
                </c:pt>
                <c:pt idx="326">
                  <c:v>0.42376963502143555</c:v>
                </c:pt>
                <c:pt idx="327">
                  <c:v>0.46612520682065023</c:v>
                </c:pt>
                <c:pt idx="328">
                  <c:v>0.50239066088776285</c:v>
                </c:pt>
                <c:pt idx="329">
                  <c:v>0.52645041887782673</c:v>
                </c:pt>
                <c:pt idx="330">
                  <c:v>0.54833374982880523</c:v>
                </c:pt>
                <c:pt idx="331">
                  <c:v>0.55095109469672321</c:v>
                </c:pt>
                <c:pt idx="332">
                  <c:v>0.57929362278024343</c:v>
                </c:pt>
                <c:pt idx="333">
                  <c:v>0.5785676909221229</c:v>
                </c:pt>
                <c:pt idx="334">
                  <c:v>0.58295077948971474</c:v>
                </c:pt>
                <c:pt idx="335">
                  <c:v>0.58553838599347374</c:v>
                </c:pt>
                <c:pt idx="336">
                  <c:v>0.59458727283432589</c:v>
                </c:pt>
                <c:pt idx="337">
                  <c:v>0.62349360885328031</c:v>
                </c:pt>
                <c:pt idx="338">
                  <c:v>0.66240605072575909</c:v>
                </c:pt>
                <c:pt idx="339">
                  <c:v>0.69480363785681565</c:v>
                </c:pt>
                <c:pt idx="340">
                  <c:v>0.74347345789992603</c:v>
                </c:pt>
                <c:pt idx="341">
                  <c:v>0.7919331344011219</c:v>
                </c:pt>
                <c:pt idx="342">
                  <c:v>0.82298933575018551</c:v>
                </c:pt>
                <c:pt idx="343">
                  <c:v>0.84792840653049417</c:v>
                </c:pt>
                <c:pt idx="344">
                  <c:v>0.87608542192761685</c:v>
                </c:pt>
                <c:pt idx="345">
                  <c:v>0.96287177759302189</c:v>
                </c:pt>
                <c:pt idx="346">
                  <c:v>1.0259933719018979</c:v>
                </c:pt>
                <c:pt idx="347">
                  <c:v>1.1138649393386104</c:v>
                </c:pt>
                <c:pt idx="348">
                  <c:v>1.1914761738215589</c:v>
                </c:pt>
                <c:pt idx="349">
                  <c:v>1.2444663540589058</c:v>
                </c:pt>
                <c:pt idx="350">
                  <c:v>1.3248121014515182</c:v>
                </c:pt>
                <c:pt idx="351">
                  <c:v>1.477430455538733</c:v>
                </c:pt>
                <c:pt idx="352">
                  <c:v>1.4941651047115019</c:v>
                </c:pt>
                <c:pt idx="353">
                  <c:v>1.6667762359417115</c:v>
                </c:pt>
                <c:pt idx="354">
                  <c:v>1.8357734288503145</c:v>
                </c:pt>
                <c:pt idx="355">
                  <c:v>2.0117517096115645</c:v>
                </c:pt>
                <c:pt idx="356">
                  <c:v>2.0611473989100628</c:v>
                </c:pt>
                <c:pt idx="357">
                  <c:v>2.127636024681355</c:v>
                </c:pt>
                <c:pt idx="358">
                  <c:v>2.2970000863475324</c:v>
                </c:pt>
                <c:pt idx="359">
                  <c:v>2.715864807975612</c:v>
                </c:pt>
                <c:pt idx="360">
                  <c:v>2.6084577251743166</c:v>
                </c:pt>
                <c:pt idx="361">
                  <c:v>2.7238762085891093</c:v>
                </c:pt>
                <c:pt idx="362">
                  <c:v>2.7481965318800832</c:v>
                </c:pt>
                <c:pt idx="363">
                  <c:v>2.5092229204122507</c:v>
                </c:pt>
                <c:pt idx="364">
                  <c:v>1.5088137822086733</c:v>
                </c:pt>
                <c:pt idx="365">
                  <c:v>1.6285609077807903</c:v>
                </c:pt>
                <c:pt idx="366">
                  <c:v>2.0565568701819781</c:v>
                </c:pt>
                <c:pt idx="367">
                  <c:v>2.2576871264344942</c:v>
                </c:pt>
                <c:pt idx="368">
                  <c:v>2.7981637415506304</c:v>
                </c:pt>
                <c:pt idx="369">
                  <c:v>3.1951350682066026</c:v>
                </c:pt>
                <c:pt idx="370">
                  <c:v>3.1515154768317681</c:v>
                </c:pt>
                <c:pt idx="371">
                  <c:v>3.738437387496794</c:v>
                </c:pt>
                <c:pt idx="372">
                  <c:v>3.6935761388468329</c:v>
                </c:pt>
                <c:pt idx="373">
                  <c:v>4.1222947978201256</c:v>
                </c:pt>
                <c:pt idx="374">
                  <c:v>4.0147566726596002</c:v>
                </c:pt>
                <c:pt idx="375">
                  <c:v>4.3762750460270521</c:v>
                </c:pt>
                <c:pt idx="376">
                  <c:v>4.3971144510081341</c:v>
                </c:pt>
                <c:pt idx="377">
                  <c:v>4.5487390872497935</c:v>
                </c:pt>
                <c:pt idx="378">
                  <c:v>4.8345237419461151</c:v>
                </c:pt>
                <c:pt idx="379">
                  <c:v>4.7111940546515712</c:v>
                </c:pt>
                <c:pt idx="380">
                  <c:v>4.1782535507317107</c:v>
                </c:pt>
                <c:pt idx="381">
                  <c:v>4.0858143128836639</c:v>
                </c:pt>
                <c:pt idx="382">
                  <c:v>4.0858143128836639</c:v>
                </c:pt>
                <c:pt idx="383">
                  <c:v>13.382522242198668</c:v>
                </c:pt>
                <c:pt idx="384">
                  <c:v>5.1876069365826298</c:v>
                </c:pt>
                <c:pt idx="385">
                  <c:v>4.8856827233423719</c:v>
                </c:pt>
                <c:pt idx="386">
                  <c:v>4.9644840575898286</c:v>
                </c:pt>
                <c:pt idx="387">
                  <c:v>5.1876069365826298</c:v>
                </c:pt>
                <c:pt idx="388">
                  <c:v>5.1299668595094889</c:v>
                </c:pt>
                <c:pt idx="389">
                  <c:v>5.1586258922441797</c:v>
                </c:pt>
                <c:pt idx="390">
                  <c:v>5.5293055970760969</c:v>
                </c:pt>
                <c:pt idx="391">
                  <c:v>5.7353666752280006</c:v>
                </c:pt>
                <c:pt idx="392">
                  <c:v>5.5963274831012608</c:v>
                </c:pt>
                <c:pt idx="393">
                  <c:v>5.9191925302032571</c:v>
                </c:pt>
                <c:pt idx="394">
                  <c:v>6.4124585743868616</c:v>
                </c:pt>
                <c:pt idx="395">
                  <c:v>6.5027748923359727</c:v>
                </c:pt>
                <c:pt idx="396">
                  <c:v>6.691261121099334</c:v>
                </c:pt>
                <c:pt idx="397">
                  <c:v>6.8910002590425972</c:v>
                </c:pt>
                <c:pt idx="398">
                  <c:v>7.2708191709583314</c:v>
                </c:pt>
                <c:pt idx="399">
                  <c:v>8.1716286257673278</c:v>
                </c:pt>
                <c:pt idx="400">
                  <c:v>8.7112644784123408</c:v>
                </c:pt>
                <c:pt idx="401">
                  <c:v>8.8787887953048852</c:v>
                </c:pt>
                <c:pt idx="402">
                  <c:v>3.9126865877614749</c:v>
                </c:pt>
                <c:pt idx="403">
                  <c:v>3.8961773616527768</c:v>
                </c:pt>
                <c:pt idx="404">
                  <c:v>3.6788606960625816</c:v>
                </c:pt>
                <c:pt idx="405">
                  <c:v>3.723363043192371</c:v>
                </c:pt>
                <c:pt idx="406">
                  <c:v>3.7689552437212575</c:v>
                </c:pt>
                <c:pt idx="407">
                  <c:v>4.0322883611864988</c:v>
                </c:pt>
                <c:pt idx="408">
                  <c:v>4.2552720493627101</c:v>
                </c:pt>
                <c:pt idx="409">
                  <c:v>4.3971144510081341</c:v>
                </c:pt>
                <c:pt idx="410">
                  <c:v>4.7597630655242691</c:v>
                </c:pt>
                <c:pt idx="411">
                  <c:v>4.6872793640188233</c:v>
                </c:pt>
                <c:pt idx="412">
                  <c:v>5.1586258922441797</c:v>
                </c:pt>
                <c:pt idx="413">
                  <c:v>5.2765373412097603</c:v>
                </c:pt>
                <c:pt idx="414">
                  <c:v>5.3068622684580937</c:v>
                </c:pt>
                <c:pt idx="415">
                  <c:v>5.9191925302032571</c:v>
                </c:pt>
                <c:pt idx="416">
                  <c:v>5.630451431168952</c:v>
                </c:pt>
                <c:pt idx="417">
                  <c:v>6.2391488831872168</c:v>
                </c:pt>
                <c:pt idx="418">
                  <c:v>5.6999631772327666</c:v>
                </c:pt>
                <c:pt idx="419">
                  <c:v>5.996065160465637</c:v>
                </c:pt>
                <c:pt idx="420">
                  <c:v>6.4573009420399163</c:v>
                </c:pt>
                <c:pt idx="421">
                  <c:v>6.6431225518827919</c:v>
                </c:pt>
                <c:pt idx="422">
                  <c:v>7.5072685748919357</c:v>
                </c:pt>
                <c:pt idx="423">
                  <c:v>7.1030310362439089</c:v>
                </c:pt>
                <c:pt idx="424">
                  <c:v>7.3871522776936658</c:v>
                </c:pt>
                <c:pt idx="425">
                  <c:v>7.446726086384742</c:v>
                </c:pt>
                <c:pt idx="426">
                  <c:v>8.1716286257673278</c:v>
                </c:pt>
                <c:pt idx="427">
                  <c:v>7.8253731755229499</c:v>
                </c:pt>
                <c:pt idx="428">
                  <c:v>8.2445895956402513</c:v>
                </c:pt>
                <c:pt idx="429">
                  <c:v>8.1716286257673278</c:v>
                </c:pt>
                <c:pt idx="430">
                  <c:v>7.9602934026871397</c:v>
                </c:pt>
                <c:pt idx="431">
                  <c:v>9.5195261310485382</c:v>
                </c:pt>
                <c:pt idx="432">
                  <c:v>9.4223881093031423</c:v>
                </c:pt>
                <c:pt idx="433">
                  <c:v>9.7199372074916646</c:v>
                </c:pt>
                <c:pt idx="434">
                  <c:v>9.7199372074916646</c:v>
                </c:pt>
                <c:pt idx="435">
                  <c:v>10.147187194634155</c:v>
                </c:pt>
                <c:pt idx="436">
                  <c:v>9.9289681151796572</c:v>
                </c:pt>
                <c:pt idx="437">
                  <c:v>10.37521387316526</c:v>
                </c:pt>
                <c:pt idx="438">
                  <c:v>10.259933719018978</c:v>
                </c:pt>
                <c:pt idx="439">
                  <c:v>9.8233407948054055</c:v>
                </c:pt>
                <c:pt idx="440">
                  <c:v>10.147187194634155</c:v>
                </c:pt>
                <c:pt idx="441">
                  <c:v>10.036891681649003</c:v>
                </c:pt>
                <c:pt idx="442">
                  <c:v>10.147187194634155</c:v>
                </c:pt>
                <c:pt idx="443">
                  <c:v>9.9289681151796572</c:v>
                </c:pt>
                <c:pt idx="444">
                  <c:v>9.9289681151796572</c:v>
                </c:pt>
                <c:pt idx="445">
                  <c:v>10.036891681649003</c:v>
                </c:pt>
                <c:pt idx="446">
                  <c:v>10.259933719018978</c:v>
                </c:pt>
                <c:pt idx="447">
                  <c:v>10.37521387316526</c:v>
                </c:pt>
                <c:pt idx="448">
                  <c:v>10.613724536916187</c:v>
                </c:pt>
                <c:pt idx="449">
                  <c:v>10.493114030814864</c:v>
                </c:pt>
                <c:pt idx="450">
                  <c:v>10.493114030814864</c:v>
                </c:pt>
                <c:pt idx="451">
                  <c:v>10.737139938508234</c:v>
                </c:pt>
                <c:pt idx="452">
                  <c:v>11.260902862337904</c:v>
                </c:pt>
                <c:pt idx="453">
                  <c:v>11.688532084958329</c:v>
                </c:pt>
                <c:pt idx="454">
                  <c:v>11.125229333876002</c:v>
                </c:pt>
                <c:pt idx="455">
                  <c:v>10.992786127520333</c:v>
                </c:pt>
                <c:pt idx="456">
                  <c:v>10.259933719018978</c:v>
                </c:pt>
                <c:pt idx="457">
                  <c:v>9.9289681151796572</c:v>
                </c:pt>
                <c:pt idx="458">
                  <c:v>10.147187194634155</c:v>
                </c:pt>
                <c:pt idx="459">
                  <c:v>10.259933719018978</c:v>
                </c:pt>
                <c:pt idx="460">
                  <c:v>10.493114030814864</c:v>
                </c:pt>
                <c:pt idx="461">
                  <c:v>10.493114030814864</c:v>
                </c:pt>
                <c:pt idx="462">
                  <c:v>10.37521387316526</c:v>
                </c:pt>
                <c:pt idx="463">
                  <c:v>10.493114030814864</c:v>
                </c:pt>
                <c:pt idx="464">
                  <c:v>10.37521387316526</c:v>
                </c:pt>
                <c:pt idx="465">
                  <c:v>10.737139938508234</c:v>
                </c:pt>
                <c:pt idx="466">
                  <c:v>10.737139938508234</c:v>
                </c:pt>
                <c:pt idx="467">
                  <c:v>10.737139938508234</c:v>
                </c:pt>
                <c:pt idx="468">
                  <c:v>10.493114030814864</c:v>
                </c:pt>
                <c:pt idx="469">
                  <c:v>10.613724536916187</c:v>
                </c:pt>
                <c:pt idx="470">
                  <c:v>10.259933719018978</c:v>
                </c:pt>
                <c:pt idx="471">
                  <c:v>10.37521387316526</c:v>
                </c:pt>
                <c:pt idx="472">
                  <c:v>10.737139938508234</c:v>
                </c:pt>
                <c:pt idx="473">
                  <c:v>10.992786127520333</c:v>
                </c:pt>
                <c:pt idx="474">
                  <c:v>10.737139938508234</c:v>
                </c:pt>
                <c:pt idx="475">
                  <c:v>10.493114030814864</c:v>
                </c:pt>
                <c:pt idx="476">
                  <c:v>10.613724536916187</c:v>
                </c:pt>
                <c:pt idx="477">
                  <c:v>10.493114030814864</c:v>
                </c:pt>
                <c:pt idx="478">
                  <c:v>10.863459231902448</c:v>
                </c:pt>
                <c:pt idx="479">
                  <c:v>10.863459231902448</c:v>
                </c:pt>
                <c:pt idx="480">
                  <c:v>11.125229333876002</c:v>
                </c:pt>
                <c:pt idx="481">
                  <c:v>10.737139938508234</c:v>
                </c:pt>
                <c:pt idx="482">
                  <c:v>10.992786127520333</c:v>
                </c:pt>
                <c:pt idx="483">
                  <c:v>10.737139938508234</c:v>
                </c:pt>
                <c:pt idx="484">
                  <c:v>10.613724536916187</c:v>
                </c:pt>
                <c:pt idx="485">
                  <c:v>10.613724536916187</c:v>
                </c:pt>
                <c:pt idx="486">
                  <c:v>10.863459231902448</c:v>
                </c:pt>
                <c:pt idx="487">
                  <c:v>10.863459231902448</c:v>
                </c:pt>
                <c:pt idx="488">
                  <c:v>10.863459231902448</c:v>
                </c:pt>
                <c:pt idx="489">
                  <c:v>10.863459231902448</c:v>
                </c:pt>
                <c:pt idx="490">
                  <c:v>10.37521387316526</c:v>
                </c:pt>
                <c:pt idx="491">
                  <c:v>10.992786127520333</c:v>
                </c:pt>
                <c:pt idx="492">
                  <c:v>10.737139938508234</c:v>
                </c:pt>
                <c:pt idx="493">
                  <c:v>10.737139938508234</c:v>
                </c:pt>
                <c:pt idx="494">
                  <c:v>10.863459231902448</c:v>
                </c:pt>
                <c:pt idx="495">
                  <c:v>10.863459231902448</c:v>
                </c:pt>
                <c:pt idx="496">
                  <c:v>10.863459231902448</c:v>
                </c:pt>
                <c:pt idx="497">
                  <c:v>10.737139938508234</c:v>
                </c:pt>
                <c:pt idx="498">
                  <c:v>11.125229333876002</c:v>
                </c:pt>
                <c:pt idx="499">
                  <c:v>11.125229333876002</c:v>
                </c:pt>
                <c:pt idx="500">
                  <c:v>10.613724536916187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E5-8645-9FA3-26FF30D3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'evaluation #19'!$I$8:$I$508</c:f>
              <c:numCache>
                <c:formatCode>0</c:formatCode>
                <c:ptCount val="501"/>
                <c:pt idx="0">
                  <c:v>0</c:v>
                </c:pt>
                <c:pt idx="1">
                  <c:v>2.1999999999999997</c:v>
                </c:pt>
                <c:pt idx="2">
                  <c:v>4.3999999999999995</c:v>
                </c:pt>
                <c:pt idx="3">
                  <c:v>6.6000000000000005</c:v>
                </c:pt>
                <c:pt idx="4">
                  <c:v>8.7999999999999989</c:v>
                </c:pt>
                <c:pt idx="5">
                  <c:v>11</c:v>
                </c:pt>
                <c:pt idx="6">
                  <c:v>13.200000000000001</c:v>
                </c:pt>
                <c:pt idx="7">
                  <c:v>15.4</c:v>
                </c:pt>
                <c:pt idx="8">
                  <c:v>17.599999999999998</c:v>
                </c:pt>
                <c:pt idx="9">
                  <c:v>19.800000000000004</c:v>
                </c:pt>
                <c:pt idx="10">
                  <c:v>22</c:v>
                </c:pt>
                <c:pt idx="11">
                  <c:v>24.2</c:v>
                </c:pt>
                <c:pt idx="12">
                  <c:v>26.400000000000002</c:v>
                </c:pt>
                <c:pt idx="13">
                  <c:v>28.6</c:v>
                </c:pt>
                <c:pt idx="14">
                  <c:v>30.8</c:v>
                </c:pt>
                <c:pt idx="15">
                  <c:v>33</c:v>
                </c:pt>
                <c:pt idx="16">
                  <c:v>35.199999999999996</c:v>
                </c:pt>
                <c:pt idx="17">
                  <c:v>37.400000000000006</c:v>
                </c:pt>
                <c:pt idx="18">
                  <c:v>39.600000000000009</c:v>
                </c:pt>
                <c:pt idx="19">
                  <c:v>41.8</c:v>
                </c:pt>
                <c:pt idx="20">
                  <c:v>44</c:v>
                </c:pt>
                <c:pt idx="21">
                  <c:v>46.2</c:v>
                </c:pt>
                <c:pt idx="22">
                  <c:v>48.4</c:v>
                </c:pt>
                <c:pt idx="23">
                  <c:v>50.599999999999994</c:v>
                </c:pt>
                <c:pt idx="24">
                  <c:v>52.800000000000004</c:v>
                </c:pt>
                <c:pt idx="25">
                  <c:v>55.000000000000007</c:v>
                </c:pt>
                <c:pt idx="26">
                  <c:v>57.2</c:v>
                </c:pt>
                <c:pt idx="27">
                  <c:v>59.4</c:v>
                </c:pt>
                <c:pt idx="28">
                  <c:v>61.6</c:v>
                </c:pt>
                <c:pt idx="29">
                  <c:v>63.8</c:v>
                </c:pt>
                <c:pt idx="30">
                  <c:v>66</c:v>
                </c:pt>
                <c:pt idx="31">
                  <c:v>68.2</c:v>
                </c:pt>
                <c:pt idx="32">
                  <c:v>70.399999999999991</c:v>
                </c:pt>
                <c:pt idx="33">
                  <c:v>72.600000000000009</c:v>
                </c:pt>
                <c:pt idx="34">
                  <c:v>74.800000000000011</c:v>
                </c:pt>
                <c:pt idx="35">
                  <c:v>77</c:v>
                </c:pt>
                <c:pt idx="36">
                  <c:v>79.200000000000017</c:v>
                </c:pt>
                <c:pt idx="37">
                  <c:v>81.400000000000006</c:v>
                </c:pt>
                <c:pt idx="38">
                  <c:v>83.6</c:v>
                </c:pt>
                <c:pt idx="39">
                  <c:v>85.800000000000011</c:v>
                </c:pt>
                <c:pt idx="40">
                  <c:v>88</c:v>
                </c:pt>
                <c:pt idx="41">
                  <c:v>90.199999999999989</c:v>
                </c:pt>
                <c:pt idx="42">
                  <c:v>92.4</c:v>
                </c:pt>
                <c:pt idx="43">
                  <c:v>94.6</c:v>
                </c:pt>
                <c:pt idx="44">
                  <c:v>96.8</c:v>
                </c:pt>
                <c:pt idx="45">
                  <c:v>99</c:v>
                </c:pt>
                <c:pt idx="46">
                  <c:v>101.19999999999999</c:v>
                </c:pt>
                <c:pt idx="47">
                  <c:v>103.4</c:v>
                </c:pt>
                <c:pt idx="48">
                  <c:v>105.60000000000001</c:v>
                </c:pt>
                <c:pt idx="49">
                  <c:v>107.8</c:v>
                </c:pt>
                <c:pt idx="50">
                  <c:v>110.00000000000001</c:v>
                </c:pt>
                <c:pt idx="51">
                  <c:v>112.2</c:v>
                </c:pt>
                <c:pt idx="52">
                  <c:v>114.4</c:v>
                </c:pt>
                <c:pt idx="53">
                  <c:v>116.60000000000001</c:v>
                </c:pt>
                <c:pt idx="54">
                  <c:v>118.8</c:v>
                </c:pt>
                <c:pt idx="55">
                  <c:v>121</c:v>
                </c:pt>
                <c:pt idx="56">
                  <c:v>123.2</c:v>
                </c:pt>
                <c:pt idx="57">
                  <c:v>125.39999999999999</c:v>
                </c:pt>
                <c:pt idx="58">
                  <c:v>127.6</c:v>
                </c:pt>
                <c:pt idx="59">
                  <c:v>129.80000000000001</c:v>
                </c:pt>
                <c:pt idx="60">
                  <c:v>132</c:v>
                </c:pt>
                <c:pt idx="61">
                  <c:v>134.19999999999999</c:v>
                </c:pt>
                <c:pt idx="62">
                  <c:v>136.4</c:v>
                </c:pt>
                <c:pt idx="63">
                  <c:v>138.6</c:v>
                </c:pt>
                <c:pt idx="64">
                  <c:v>140.79999999999998</c:v>
                </c:pt>
                <c:pt idx="65">
                  <c:v>142.99999999999997</c:v>
                </c:pt>
                <c:pt idx="66">
                  <c:v>145.20000000000002</c:v>
                </c:pt>
                <c:pt idx="67">
                  <c:v>147.40000000000003</c:v>
                </c:pt>
                <c:pt idx="68">
                  <c:v>149.60000000000002</c:v>
                </c:pt>
                <c:pt idx="69">
                  <c:v>151.80000000000001</c:v>
                </c:pt>
                <c:pt idx="70">
                  <c:v>154</c:v>
                </c:pt>
                <c:pt idx="71">
                  <c:v>156.19999999999999</c:v>
                </c:pt>
                <c:pt idx="72">
                  <c:v>158.40000000000003</c:v>
                </c:pt>
                <c:pt idx="73">
                  <c:v>160.60000000000002</c:v>
                </c:pt>
                <c:pt idx="74">
                  <c:v>162.80000000000001</c:v>
                </c:pt>
                <c:pt idx="75">
                  <c:v>165</c:v>
                </c:pt>
                <c:pt idx="76">
                  <c:v>167.2</c:v>
                </c:pt>
                <c:pt idx="77">
                  <c:v>169.4</c:v>
                </c:pt>
                <c:pt idx="78">
                  <c:v>171.60000000000002</c:v>
                </c:pt>
                <c:pt idx="79">
                  <c:v>173.8</c:v>
                </c:pt>
                <c:pt idx="80">
                  <c:v>176</c:v>
                </c:pt>
                <c:pt idx="81">
                  <c:v>178.2</c:v>
                </c:pt>
                <c:pt idx="82">
                  <c:v>180.39999999999998</c:v>
                </c:pt>
                <c:pt idx="83">
                  <c:v>182.60000000000002</c:v>
                </c:pt>
                <c:pt idx="84">
                  <c:v>184.8</c:v>
                </c:pt>
                <c:pt idx="85">
                  <c:v>187</c:v>
                </c:pt>
                <c:pt idx="86">
                  <c:v>189.2</c:v>
                </c:pt>
                <c:pt idx="87">
                  <c:v>191.39999999999998</c:v>
                </c:pt>
                <c:pt idx="88">
                  <c:v>193.6</c:v>
                </c:pt>
                <c:pt idx="89">
                  <c:v>195.8</c:v>
                </c:pt>
                <c:pt idx="90">
                  <c:v>198</c:v>
                </c:pt>
                <c:pt idx="91">
                  <c:v>200.2</c:v>
                </c:pt>
                <c:pt idx="92">
                  <c:v>202.39999999999998</c:v>
                </c:pt>
                <c:pt idx="93">
                  <c:v>204.59999999999997</c:v>
                </c:pt>
                <c:pt idx="94">
                  <c:v>206.8</c:v>
                </c:pt>
                <c:pt idx="95">
                  <c:v>209.00000000000003</c:v>
                </c:pt>
                <c:pt idx="96">
                  <c:v>211.20000000000002</c:v>
                </c:pt>
                <c:pt idx="97">
                  <c:v>213.4</c:v>
                </c:pt>
                <c:pt idx="98">
                  <c:v>215.6</c:v>
                </c:pt>
                <c:pt idx="99">
                  <c:v>217.8</c:v>
                </c:pt>
                <c:pt idx="100">
                  <c:v>220.00000000000003</c:v>
                </c:pt>
                <c:pt idx="101">
                  <c:v>222.20000000000002</c:v>
                </c:pt>
                <c:pt idx="102">
                  <c:v>224.4</c:v>
                </c:pt>
                <c:pt idx="103">
                  <c:v>226.6</c:v>
                </c:pt>
                <c:pt idx="104">
                  <c:v>228.8</c:v>
                </c:pt>
                <c:pt idx="105">
                  <c:v>231</c:v>
                </c:pt>
                <c:pt idx="106">
                  <c:v>233.20000000000002</c:v>
                </c:pt>
                <c:pt idx="107">
                  <c:v>235.4</c:v>
                </c:pt>
                <c:pt idx="108">
                  <c:v>237.6</c:v>
                </c:pt>
                <c:pt idx="109">
                  <c:v>239.79999999999998</c:v>
                </c:pt>
                <c:pt idx="110">
                  <c:v>242</c:v>
                </c:pt>
                <c:pt idx="111">
                  <c:v>244.20000000000002</c:v>
                </c:pt>
                <c:pt idx="112">
                  <c:v>246.4</c:v>
                </c:pt>
                <c:pt idx="113">
                  <c:v>248.6</c:v>
                </c:pt>
                <c:pt idx="114">
                  <c:v>250.79999999999998</c:v>
                </c:pt>
                <c:pt idx="115">
                  <c:v>253</c:v>
                </c:pt>
                <c:pt idx="116">
                  <c:v>255.2</c:v>
                </c:pt>
                <c:pt idx="117">
                  <c:v>257.40000000000003</c:v>
                </c:pt>
                <c:pt idx="118">
                  <c:v>259.60000000000002</c:v>
                </c:pt>
                <c:pt idx="119">
                  <c:v>261.8</c:v>
                </c:pt>
                <c:pt idx="120">
                  <c:v>264</c:v>
                </c:pt>
                <c:pt idx="121">
                  <c:v>266.2</c:v>
                </c:pt>
                <c:pt idx="122">
                  <c:v>268.39999999999998</c:v>
                </c:pt>
                <c:pt idx="123">
                  <c:v>270.60000000000002</c:v>
                </c:pt>
                <c:pt idx="124">
                  <c:v>272.8</c:v>
                </c:pt>
                <c:pt idx="125">
                  <c:v>275</c:v>
                </c:pt>
                <c:pt idx="126">
                  <c:v>277.2</c:v>
                </c:pt>
                <c:pt idx="127">
                  <c:v>279.39999999999998</c:v>
                </c:pt>
                <c:pt idx="128">
                  <c:v>281.59999999999997</c:v>
                </c:pt>
                <c:pt idx="129">
                  <c:v>283.80000000000007</c:v>
                </c:pt>
                <c:pt idx="130">
                  <c:v>285.99999999999994</c:v>
                </c:pt>
                <c:pt idx="131">
                  <c:v>288.2</c:v>
                </c:pt>
                <c:pt idx="132">
                  <c:v>290.40000000000003</c:v>
                </c:pt>
                <c:pt idx="133">
                  <c:v>292.60000000000002</c:v>
                </c:pt>
                <c:pt idx="134">
                  <c:v>294.80000000000007</c:v>
                </c:pt>
                <c:pt idx="135">
                  <c:v>297</c:v>
                </c:pt>
                <c:pt idx="136">
                  <c:v>299.20000000000005</c:v>
                </c:pt>
                <c:pt idx="137">
                  <c:v>301.39999999999998</c:v>
                </c:pt>
                <c:pt idx="138">
                  <c:v>303.60000000000002</c:v>
                </c:pt>
                <c:pt idx="139">
                  <c:v>305.8</c:v>
                </c:pt>
                <c:pt idx="140">
                  <c:v>308</c:v>
                </c:pt>
                <c:pt idx="141">
                  <c:v>310.2</c:v>
                </c:pt>
                <c:pt idx="142">
                  <c:v>312.39999999999998</c:v>
                </c:pt>
                <c:pt idx="143">
                  <c:v>314.60000000000002</c:v>
                </c:pt>
                <c:pt idx="144">
                  <c:v>316.80000000000007</c:v>
                </c:pt>
                <c:pt idx="145">
                  <c:v>319</c:v>
                </c:pt>
                <c:pt idx="146">
                  <c:v>321.20000000000005</c:v>
                </c:pt>
                <c:pt idx="147">
                  <c:v>323.39999999999998</c:v>
                </c:pt>
                <c:pt idx="148">
                  <c:v>325.60000000000002</c:v>
                </c:pt>
                <c:pt idx="149">
                  <c:v>327.79999999999995</c:v>
                </c:pt>
                <c:pt idx="150">
                  <c:v>330</c:v>
                </c:pt>
                <c:pt idx="151">
                  <c:v>332.2</c:v>
                </c:pt>
                <c:pt idx="152">
                  <c:v>334.4</c:v>
                </c:pt>
                <c:pt idx="153">
                  <c:v>336.59999999999997</c:v>
                </c:pt>
                <c:pt idx="154">
                  <c:v>338.8</c:v>
                </c:pt>
                <c:pt idx="155">
                  <c:v>341.00000000000006</c:v>
                </c:pt>
                <c:pt idx="156">
                  <c:v>343.20000000000005</c:v>
                </c:pt>
                <c:pt idx="157">
                  <c:v>345.40000000000003</c:v>
                </c:pt>
                <c:pt idx="158">
                  <c:v>347.6</c:v>
                </c:pt>
                <c:pt idx="159">
                  <c:v>349.8</c:v>
                </c:pt>
                <c:pt idx="160">
                  <c:v>352</c:v>
                </c:pt>
                <c:pt idx="161">
                  <c:v>354.20000000000005</c:v>
                </c:pt>
                <c:pt idx="162">
                  <c:v>356.4</c:v>
                </c:pt>
                <c:pt idx="163">
                  <c:v>358.6</c:v>
                </c:pt>
                <c:pt idx="164">
                  <c:v>360.79999999999995</c:v>
                </c:pt>
                <c:pt idx="165">
                  <c:v>363.00000000000006</c:v>
                </c:pt>
                <c:pt idx="166">
                  <c:v>365.20000000000005</c:v>
                </c:pt>
                <c:pt idx="167">
                  <c:v>367.40000000000003</c:v>
                </c:pt>
                <c:pt idx="168">
                  <c:v>369.6</c:v>
                </c:pt>
                <c:pt idx="169">
                  <c:v>371.8</c:v>
                </c:pt>
                <c:pt idx="170">
                  <c:v>374</c:v>
                </c:pt>
                <c:pt idx="171">
                  <c:v>376.20000000000005</c:v>
                </c:pt>
                <c:pt idx="172">
                  <c:v>378.4</c:v>
                </c:pt>
                <c:pt idx="173">
                  <c:v>380.6</c:v>
                </c:pt>
                <c:pt idx="174">
                  <c:v>382.79999999999995</c:v>
                </c:pt>
                <c:pt idx="175">
                  <c:v>385</c:v>
                </c:pt>
                <c:pt idx="176">
                  <c:v>387.2</c:v>
                </c:pt>
                <c:pt idx="177">
                  <c:v>389.40000000000003</c:v>
                </c:pt>
                <c:pt idx="178">
                  <c:v>391.6</c:v>
                </c:pt>
                <c:pt idx="179">
                  <c:v>393.8</c:v>
                </c:pt>
                <c:pt idx="180">
                  <c:v>396</c:v>
                </c:pt>
                <c:pt idx="181">
                  <c:v>398.2</c:v>
                </c:pt>
                <c:pt idx="182">
                  <c:v>400.4</c:v>
                </c:pt>
                <c:pt idx="183">
                  <c:v>402.6</c:v>
                </c:pt>
                <c:pt idx="184">
                  <c:v>404.79999999999995</c:v>
                </c:pt>
                <c:pt idx="185">
                  <c:v>407</c:v>
                </c:pt>
                <c:pt idx="186">
                  <c:v>409.19999999999993</c:v>
                </c:pt>
                <c:pt idx="187">
                  <c:v>411.4</c:v>
                </c:pt>
                <c:pt idx="188">
                  <c:v>413.6</c:v>
                </c:pt>
                <c:pt idx="189">
                  <c:v>415.8</c:v>
                </c:pt>
                <c:pt idx="190">
                  <c:v>418.00000000000006</c:v>
                </c:pt>
                <c:pt idx="191">
                  <c:v>420.2</c:v>
                </c:pt>
                <c:pt idx="192">
                  <c:v>422.40000000000003</c:v>
                </c:pt>
                <c:pt idx="193">
                  <c:v>424.6</c:v>
                </c:pt>
                <c:pt idx="194">
                  <c:v>426.8</c:v>
                </c:pt>
                <c:pt idx="195">
                  <c:v>429</c:v>
                </c:pt>
                <c:pt idx="196">
                  <c:v>431.2</c:v>
                </c:pt>
                <c:pt idx="197">
                  <c:v>433.4</c:v>
                </c:pt>
                <c:pt idx="198">
                  <c:v>435.6</c:v>
                </c:pt>
                <c:pt idx="199">
                  <c:v>437.79999999999995</c:v>
                </c:pt>
                <c:pt idx="200">
                  <c:v>440.00000000000006</c:v>
                </c:pt>
                <c:pt idx="201">
                  <c:v>442.2</c:v>
                </c:pt>
                <c:pt idx="202">
                  <c:v>444.40000000000003</c:v>
                </c:pt>
                <c:pt idx="203">
                  <c:v>446.6</c:v>
                </c:pt>
                <c:pt idx="204">
                  <c:v>448.8</c:v>
                </c:pt>
                <c:pt idx="205">
                  <c:v>451</c:v>
                </c:pt>
                <c:pt idx="206">
                  <c:v>453.2</c:v>
                </c:pt>
                <c:pt idx="207">
                  <c:v>455.4</c:v>
                </c:pt>
                <c:pt idx="208">
                  <c:v>457.6</c:v>
                </c:pt>
                <c:pt idx="209">
                  <c:v>459.79999999999995</c:v>
                </c:pt>
                <c:pt idx="210">
                  <c:v>462</c:v>
                </c:pt>
                <c:pt idx="211">
                  <c:v>464.20000000000005</c:v>
                </c:pt>
                <c:pt idx="212">
                  <c:v>466.40000000000003</c:v>
                </c:pt>
                <c:pt idx="213">
                  <c:v>468.6</c:v>
                </c:pt>
                <c:pt idx="214">
                  <c:v>470.8</c:v>
                </c:pt>
                <c:pt idx="215">
                  <c:v>473.00000000000006</c:v>
                </c:pt>
                <c:pt idx="216">
                  <c:v>475.2</c:v>
                </c:pt>
                <c:pt idx="217">
                  <c:v>477.40000000000003</c:v>
                </c:pt>
                <c:pt idx="218">
                  <c:v>479.59999999999997</c:v>
                </c:pt>
                <c:pt idx="219">
                  <c:v>481.8</c:v>
                </c:pt>
                <c:pt idx="220">
                  <c:v>484</c:v>
                </c:pt>
                <c:pt idx="221">
                  <c:v>486.2</c:v>
                </c:pt>
                <c:pt idx="222">
                  <c:v>488.40000000000003</c:v>
                </c:pt>
                <c:pt idx="223">
                  <c:v>490.6</c:v>
                </c:pt>
                <c:pt idx="224">
                  <c:v>492.8</c:v>
                </c:pt>
                <c:pt idx="225">
                  <c:v>495.00000000000006</c:v>
                </c:pt>
                <c:pt idx="226">
                  <c:v>497.2</c:v>
                </c:pt>
                <c:pt idx="227">
                  <c:v>499.40000000000003</c:v>
                </c:pt>
                <c:pt idx="228">
                  <c:v>501.59999999999997</c:v>
                </c:pt>
                <c:pt idx="229">
                  <c:v>503.8</c:v>
                </c:pt>
                <c:pt idx="230">
                  <c:v>506</c:v>
                </c:pt>
                <c:pt idx="231">
                  <c:v>508.2</c:v>
                </c:pt>
                <c:pt idx="232">
                  <c:v>510.4</c:v>
                </c:pt>
                <c:pt idx="233">
                  <c:v>512.6</c:v>
                </c:pt>
                <c:pt idx="234">
                  <c:v>514.80000000000007</c:v>
                </c:pt>
                <c:pt idx="235">
                  <c:v>517.00000000000011</c:v>
                </c:pt>
                <c:pt idx="236">
                  <c:v>519.20000000000005</c:v>
                </c:pt>
                <c:pt idx="237">
                  <c:v>521.40000000000009</c:v>
                </c:pt>
                <c:pt idx="238">
                  <c:v>523.6</c:v>
                </c:pt>
                <c:pt idx="239">
                  <c:v>525.80000000000007</c:v>
                </c:pt>
                <c:pt idx="240">
                  <c:v>528</c:v>
                </c:pt>
                <c:pt idx="241">
                  <c:v>530.20000000000005</c:v>
                </c:pt>
                <c:pt idx="242">
                  <c:v>532.4</c:v>
                </c:pt>
                <c:pt idx="243">
                  <c:v>534.6</c:v>
                </c:pt>
                <c:pt idx="244">
                  <c:v>536.79999999999995</c:v>
                </c:pt>
                <c:pt idx="245">
                  <c:v>539</c:v>
                </c:pt>
                <c:pt idx="246">
                  <c:v>541.20000000000005</c:v>
                </c:pt>
                <c:pt idx="247">
                  <c:v>543.4</c:v>
                </c:pt>
                <c:pt idx="248">
                  <c:v>545.6</c:v>
                </c:pt>
                <c:pt idx="249">
                  <c:v>547.80000000000007</c:v>
                </c:pt>
                <c:pt idx="250">
                  <c:v>550</c:v>
                </c:pt>
                <c:pt idx="251">
                  <c:v>552.20000000000005</c:v>
                </c:pt>
                <c:pt idx="252">
                  <c:v>554.4</c:v>
                </c:pt>
                <c:pt idx="253">
                  <c:v>556.6</c:v>
                </c:pt>
                <c:pt idx="254">
                  <c:v>558.79999999999995</c:v>
                </c:pt>
                <c:pt idx="255">
                  <c:v>561</c:v>
                </c:pt>
                <c:pt idx="256">
                  <c:v>563.19999999999993</c:v>
                </c:pt>
                <c:pt idx="257">
                  <c:v>565.4</c:v>
                </c:pt>
                <c:pt idx="258">
                  <c:v>567.60000000000014</c:v>
                </c:pt>
                <c:pt idx="259">
                  <c:v>569.80000000000007</c:v>
                </c:pt>
                <c:pt idx="260">
                  <c:v>571.99999999999989</c:v>
                </c:pt>
                <c:pt idx="261">
                  <c:v>574.19999999999993</c:v>
                </c:pt>
                <c:pt idx="262">
                  <c:v>576.4</c:v>
                </c:pt>
                <c:pt idx="263">
                  <c:v>578.6</c:v>
                </c:pt>
                <c:pt idx="264">
                  <c:v>580.80000000000007</c:v>
                </c:pt>
                <c:pt idx="265">
                  <c:v>583</c:v>
                </c:pt>
                <c:pt idx="266">
                  <c:v>585.20000000000005</c:v>
                </c:pt>
                <c:pt idx="267">
                  <c:v>587.4</c:v>
                </c:pt>
                <c:pt idx="268">
                  <c:v>589.60000000000014</c:v>
                </c:pt>
                <c:pt idx="269">
                  <c:v>591.79999999999995</c:v>
                </c:pt>
                <c:pt idx="270">
                  <c:v>594</c:v>
                </c:pt>
                <c:pt idx="271">
                  <c:v>596.19999999999993</c:v>
                </c:pt>
                <c:pt idx="272">
                  <c:v>598.40000000000009</c:v>
                </c:pt>
                <c:pt idx="273">
                  <c:v>600.59999999999991</c:v>
                </c:pt>
                <c:pt idx="274">
                  <c:v>602.79999999999995</c:v>
                </c:pt>
                <c:pt idx="275">
                  <c:v>605.00000000000011</c:v>
                </c:pt>
                <c:pt idx="276">
                  <c:v>607.20000000000005</c:v>
                </c:pt>
                <c:pt idx="277">
                  <c:v>609.4</c:v>
                </c:pt>
                <c:pt idx="278">
                  <c:v>611.6</c:v>
                </c:pt>
                <c:pt idx="279">
                  <c:v>613.80000000000007</c:v>
                </c:pt>
                <c:pt idx="280">
                  <c:v>616</c:v>
                </c:pt>
                <c:pt idx="281">
                  <c:v>618.19999999999993</c:v>
                </c:pt>
                <c:pt idx="282">
                  <c:v>620.4</c:v>
                </c:pt>
                <c:pt idx="283">
                  <c:v>622.6</c:v>
                </c:pt>
                <c:pt idx="284">
                  <c:v>624.79999999999995</c:v>
                </c:pt>
                <c:pt idx="285">
                  <c:v>627.00000000000011</c:v>
                </c:pt>
                <c:pt idx="286">
                  <c:v>629.20000000000005</c:v>
                </c:pt>
                <c:pt idx="287">
                  <c:v>631.4</c:v>
                </c:pt>
                <c:pt idx="288">
                  <c:v>633.60000000000014</c:v>
                </c:pt>
                <c:pt idx="289">
                  <c:v>635.80000000000007</c:v>
                </c:pt>
                <c:pt idx="290">
                  <c:v>418.00000000000006</c:v>
                </c:pt>
                <c:pt idx="291">
                  <c:v>420.2</c:v>
                </c:pt>
                <c:pt idx="292">
                  <c:v>422.40000000000003</c:v>
                </c:pt>
                <c:pt idx="293">
                  <c:v>424.6</c:v>
                </c:pt>
                <c:pt idx="294">
                  <c:v>426.8</c:v>
                </c:pt>
                <c:pt idx="295">
                  <c:v>429</c:v>
                </c:pt>
                <c:pt idx="296">
                  <c:v>431.2</c:v>
                </c:pt>
                <c:pt idx="297">
                  <c:v>433.4</c:v>
                </c:pt>
                <c:pt idx="298">
                  <c:v>435.6</c:v>
                </c:pt>
                <c:pt idx="299">
                  <c:v>437.79999999999995</c:v>
                </c:pt>
                <c:pt idx="300">
                  <c:v>440.00000000000006</c:v>
                </c:pt>
                <c:pt idx="301">
                  <c:v>442.2</c:v>
                </c:pt>
                <c:pt idx="302">
                  <c:v>444.40000000000003</c:v>
                </c:pt>
                <c:pt idx="303">
                  <c:v>446.6</c:v>
                </c:pt>
                <c:pt idx="304">
                  <c:v>448.8</c:v>
                </c:pt>
                <c:pt idx="305">
                  <c:v>451</c:v>
                </c:pt>
                <c:pt idx="306">
                  <c:v>453.2</c:v>
                </c:pt>
                <c:pt idx="307">
                  <c:v>455.4</c:v>
                </c:pt>
                <c:pt idx="308">
                  <c:v>457.6</c:v>
                </c:pt>
                <c:pt idx="309">
                  <c:v>459.79999999999995</c:v>
                </c:pt>
                <c:pt idx="310">
                  <c:v>462</c:v>
                </c:pt>
                <c:pt idx="311">
                  <c:v>464.20000000000005</c:v>
                </c:pt>
                <c:pt idx="312">
                  <c:v>466.40000000000003</c:v>
                </c:pt>
                <c:pt idx="313">
                  <c:v>468.6</c:v>
                </c:pt>
                <c:pt idx="314">
                  <c:v>470.8</c:v>
                </c:pt>
                <c:pt idx="315">
                  <c:v>473.00000000000006</c:v>
                </c:pt>
                <c:pt idx="316">
                  <c:v>475.2</c:v>
                </c:pt>
                <c:pt idx="317">
                  <c:v>477.40000000000003</c:v>
                </c:pt>
                <c:pt idx="318">
                  <c:v>479.59999999999997</c:v>
                </c:pt>
                <c:pt idx="319">
                  <c:v>481.8</c:v>
                </c:pt>
                <c:pt idx="320">
                  <c:v>484</c:v>
                </c:pt>
                <c:pt idx="321">
                  <c:v>486.2</c:v>
                </c:pt>
                <c:pt idx="322">
                  <c:v>488.40000000000003</c:v>
                </c:pt>
                <c:pt idx="323">
                  <c:v>490.6</c:v>
                </c:pt>
                <c:pt idx="324">
                  <c:v>492.8</c:v>
                </c:pt>
                <c:pt idx="325">
                  <c:v>495.00000000000006</c:v>
                </c:pt>
                <c:pt idx="326">
                  <c:v>497.2</c:v>
                </c:pt>
                <c:pt idx="327">
                  <c:v>499.40000000000003</c:v>
                </c:pt>
                <c:pt idx="328">
                  <c:v>501.59999999999997</c:v>
                </c:pt>
                <c:pt idx="329">
                  <c:v>503.8</c:v>
                </c:pt>
                <c:pt idx="330">
                  <c:v>506</c:v>
                </c:pt>
                <c:pt idx="331">
                  <c:v>508.2</c:v>
                </c:pt>
                <c:pt idx="332">
                  <c:v>510.4</c:v>
                </c:pt>
                <c:pt idx="333">
                  <c:v>512.6</c:v>
                </c:pt>
                <c:pt idx="334">
                  <c:v>514.80000000000007</c:v>
                </c:pt>
                <c:pt idx="335">
                  <c:v>517.00000000000011</c:v>
                </c:pt>
                <c:pt idx="336">
                  <c:v>519.20000000000005</c:v>
                </c:pt>
                <c:pt idx="337">
                  <c:v>521.40000000000009</c:v>
                </c:pt>
                <c:pt idx="338">
                  <c:v>523.6</c:v>
                </c:pt>
                <c:pt idx="339">
                  <c:v>525.80000000000007</c:v>
                </c:pt>
                <c:pt idx="340">
                  <c:v>528</c:v>
                </c:pt>
                <c:pt idx="341">
                  <c:v>530.20000000000005</c:v>
                </c:pt>
                <c:pt idx="342">
                  <c:v>532.4</c:v>
                </c:pt>
                <c:pt idx="343">
                  <c:v>534.6</c:v>
                </c:pt>
                <c:pt idx="344">
                  <c:v>536.79999999999995</c:v>
                </c:pt>
                <c:pt idx="345">
                  <c:v>539</c:v>
                </c:pt>
                <c:pt idx="346">
                  <c:v>541.20000000000005</c:v>
                </c:pt>
                <c:pt idx="347">
                  <c:v>543.4</c:v>
                </c:pt>
                <c:pt idx="348">
                  <c:v>545.6</c:v>
                </c:pt>
                <c:pt idx="349">
                  <c:v>547.80000000000007</c:v>
                </c:pt>
                <c:pt idx="350">
                  <c:v>550</c:v>
                </c:pt>
                <c:pt idx="351">
                  <c:v>552.20000000000005</c:v>
                </c:pt>
                <c:pt idx="352">
                  <c:v>554.4</c:v>
                </c:pt>
                <c:pt idx="353">
                  <c:v>556.6</c:v>
                </c:pt>
                <c:pt idx="354">
                  <c:v>558.79999999999995</c:v>
                </c:pt>
                <c:pt idx="355">
                  <c:v>561</c:v>
                </c:pt>
                <c:pt idx="356">
                  <c:v>563.19999999999993</c:v>
                </c:pt>
                <c:pt idx="357">
                  <c:v>565.4</c:v>
                </c:pt>
                <c:pt idx="358">
                  <c:v>567.60000000000014</c:v>
                </c:pt>
                <c:pt idx="359">
                  <c:v>569.80000000000007</c:v>
                </c:pt>
                <c:pt idx="360">
                  <c:v>571.99999999999989</c:v>
                </c:pt>
                <c:pt idx="361">
                  <c:v>574.19999999999993</c:v>
                </c:pt>
                <c:pt idx="362">
                  <c:v>576.4</c:v>
                </c:pt>
                <c:pt idx="363">
                  <c:v>578.6</c:v>
                </c:pt>
                <c:pt idx="364">
                  <c:v>580.80000000000007</c:v>
                </c:pt>
                <c:pt idx="365">
                  <c:v>583</c:v>
                </c:pt>
                <c:pt idx="366">
                  <c:v>585.20000000000005</c:v>
                </c:pt>
                <c:pt idx="367">
                  <c:v>587.4</c:v>
                </c:pt>
                <c:pt idx="368">
                  <c:v>589.60000000000014</c:v>
                </c:pt>
                <c:pt idx="369">
                  <c:v>591.79999999999995</c:v>
                </c:pt>
                <c:pt idx="370">
                  <c:v>594</c:v>
                </c:pt>
                <c:pt idx="371">
                  <c:v>596.19999999999993</c:v>
                </c:pt>
                <c:pt idx="372">
                  <c:v>598.40000000000009</c:v>
                </c:pt>
                <c:pt idx="373">
                  <c:v>600.59999999999991</c:v>
                </c:pt>
                <c:pt idx="374">
                  <c:v>602.79999999999995</c:v>
                </c:pt>
                <c:pt idx="375">
                  <c:v>605.00000000000011</c:v>
                </c:pt>
                <c:pt idx="376">
                  <c:v>607.20000000000005</c:v>
                </c:pt>
                <c:pt idx="377">
                  <c:v>609.4</c:v>
                </c:pt>
                <c:pt idx="378">
                  <c:v>611.6</c:v>
                </c:pt>
                <c:pt idx="379">
                  <c:v>613.80000000000007</c:v>
                </c:pt>
                <c:pt idx="380">
                  <c:v>616</c:v>
                </c:pt>
                <c:pt idx="381">
                  <c:v>618.19999999999993</c:v>
                </c:pt>
                <c:pt idx="382">
                  <c:v>620.4</c:v>
                </c:pt>
                <c:pt idx="383">
                  <c:v>622.6</c:v>
                </c:pt>
                <c:pt idx="384">
                  <c:v>624.79999999999995</c:v>
                </c:pt>
                <c:pt idx="385">
                  <c:v>627.00000000000011</c:v>
                </c:pt>
                <c:pt idx="386">
                  <c:v>629.20000000000005</c:v>
                </c:pt>
                <c:pt idx="387">
                  <c:v>631.4</c:v>
                </c:pt>
                <c:pt idx="388">
                  <c:v>633.60000000000014</c:v>
                </c:pt>
                <c:pt idx="389">
                  <c:v>635.80000000000007</c:v>
                </c:pt>
                <c:pt idx="390">
                  <c:v>638</c:v>
                </c:pt>
                <c:pt idx="391">
                  <c:v>640.19999999999993</c:v>
                </c:pt>
                <c:pt idx="392">
                  <c:v>642.40000000000009</c:v>
                </c:pt>
                <c:pt idx="393">
                  <c:v>644.6</c:v>
                </c:pt>
                <c:pt idx="394">
                  <c:v>646.79999999999995</c:v>
                </c:pt>
                <c:pt idx="395">
                  <c:v>649</c:v>
                </c:pt>
                <c:pt idx="396">
                  <c:v>651.20000000000005</c:v>
                </c:pt>
                <c:pt idx="397">
                  <c:v>653.40000000000009</c:v>
                </c:pt>
                <c:pt idx="398">
                  <c:v>655.59999999999991</c:v>
                </c:pt>
                <c:pt idx="399">
                  <c:v>657.80000000000007</c:v>
                </c:pt>
                <c:pt idx="400">
                  <c:v>660</c:v>
                </c:pt>
                <c:pt idx="401">
                  <c:v>662.2</c:v>
                </c:pt>
                <c:pt idx="402">
                  <c:v>664.4</c:v>
                </c:pt>
                <c:pt idx="403">
                  <c:v>666.6</c:v>
                </c:pt>
                <c:pt idx="404">
                  <c:v>668.8</c:v>
                </c:pt>
                <c:pt idx="405">
                  <c:v>671.00000000000011</c:v>
                </c:pt>
                <c:pt idx="406">
                  <c:v>673.19999999999993</c:v>
                </c:pt>
                <c:pt idx="407">
                  <c:v>675.4</c:v>
                </c:pt>
                <c:pt idx="408">
                  <c:v>677.6</c:v>
                </c:pt>
                <c:pt idx="409">
                  <c:v>679.80000000000007</c:v>
                </c:pt>
                <c:pt idx="410">
                  <c:v>682.00000000000011</c:v>
                </c:pt>
                <c:pt idx="411">
                  <c:v>684.19999999999993</c:v>
                </c:pt>
                <c:pt idx="412">
                  <c:v>686.40000000000009</c:v>
                </c:pt>
                <c:pt idx="413">
                  <c:v>688.6</c:v>
                </c:pt>
                <c:pt idx="414">
                  <c:v>690.80000000000007</c:v>
                </c:pt>
                <c:pt idx="415">
                  <c:v>693</c:v>
                </c:pt>
                <c:pt idx="416">
                  <c:v>695.2</c:v>
                </c:pt>
                <c:pt idx="417">
                  <c:v>697.4</c:v>
                </c:pt>
                <c:pt idx="418">
                  <c:v>699.6</c:v>
                </c:pt>
                <c:pt idx="419">
                  <c:v>701.80000000000007</c:v>
                </c:pt>
                <c:pt idx="420">
                  <c:v>704</c:v>
                </c:pt>
                <c:pt idx="421">
                  <c:v>706.2</c:v>
                </c:pt>
                <c:pt idx="422">
                  <c:v>708.40000000000009</c:v>
                </c:pt>
                <c:pt idx="423">
                  <c:v>710.6</c:v>
                </c:pt>
                <c:pt idx="424">
                  <c:v>712.8</c:v>
                </c:pt>
                <c:pt idx="425">
                  <c:v>715</c:v>
                </c:pt>
                <c:pt idx="426">
                  <c:v>717.2</c:v>
                </c:pt>
                <c:pt idx="427">
                  <c:v>719.4</c:v>
                </c:pt>
                <c:pt idx="428">
                  <c:v>721.59999999999991</c:v>
                </c:pt>
                <c:pt idx="429">
                  <c:v>723.80000000000007</c:v>
                </c:pt>
                <c:pt idx="430">
                  <c:v>726.00000000000011</c:v>
                </c:pt>
                <c:pt idx="431">
                  <c:v>728.19999999999993</c:v>
                </c:pt>
                <c:pt idx="432">
                  <c:v>730.40000000000009</c:v>
                </c:pt>
                <c:pt idx="433">
                  <c:v>732.6</c:v>
                </c:pt>
                <c:pt idx="434">
                  <c:v>734.80000000000007</c:v>
                </c:pt>
                <c:pt idx="435">
                  <c:v>736.99999999999989</c:v>
                </c:pt>
                <c:pt idx="436">
                  <c:v>739.2</c:v>
                </c:pt>
                <c:pt idx="437">
                  <c:v>741.4</c:v>
                </c:pt>
                <c:pt idx="438">
                  <c:v>743.6</c:v>
                </c:pt>
                <c:pt idx="439">
                  <c:v>745.80000000000007</c:v>
                </c:pt>
                <c:pt idx="440">
                  <c:v>748</c:v>
                </c:pt>
                <c:pt idx="441">
                  <c:v>750.2</c:v>
                </c:pt>
                <c:pt idx="442">
                  <c:v>752.40000000000009</c:v>
                </c:pt>
                <c:pt idx="443">
                  <c:v>754.60000000000014</c:v>
                </c:pt>
                <c:pt idx="444">
                  <c:v>756.8</c:v>
                </c:pt>
                <c:pt idx="445">
                  <c:v>759</c:v>
                </c:pt>
                <c:pt idx="446">
                  <c:v>761.2</c:v>
                </c:pt>
                <c:pt idx="447">
                  <c:v>763.40000000000009</c:v>
                </c:pt>
                <c:pt idx="448">
                  <c:v>765.59999999999991</c:v>
                </c:pt>
                <c:pt idx="449">
                  <c:v>767.80000000000007</c:v>
                </c:pt>
                <c:pt idx="450">
                  <c:v>770</c:v>
                </c:pt>
                <c:pt idx="451">
                  <c:v>772.2</c:v>
                </c:pt>
                <c:pt idx="452">
                  <c:v>774.4</c:v>
                </c:pt>
                <c:pt idx="453">
                  <c:v>776.6</c:v>
                </c:pt>
                <c:pt idx="454">
                  <c:v>778.80000000000007</c:v>
                </c:pt>
                <c:pt idx="455">
                  <c:v>781</c:v>
                </c:pt>
                <c:pt idx="456">
                  <c:v>783.2</c:v>
                </c:pt>
                <c:pt idx="457">
                  <c:v>785.4</c:v>
                </c:pt>
                <c:pt idx="458">
                  <c:v>787.6</c:v>
                </c:pt>
                <c:pt idx="459">
                  <c:v>789.80000000000007</c:v>
                </c:pt>
                <c:pt idx="460">
                  <c:v>792</c:v>
                </c:pt>
                <c:pt idx="461">
                  <c:v>794.19999999999993</c:v>
                </c:pt>
                <c:pt idx="462">
                  <c:v>796.4</c:v>
                </c:pt>
                <c:pt idx="463">
                  <c:v>798.6</c:v>
                </c:pt>
                <c:pt idx="464">
                  <c:v>800.8</c:v>
                </c:pt>
                <c:pt idx="465">
                  <c:v>803</c:v>
                </c:pt>
                <c:pt idx="466">
                  <c:v>805.2</c:v>
                </c:pt>
                <c:pt idx="467">
                  <c:v>807.40000000000009</c:v>
                </c:pt>
                <c:pt idx="468">
                  <c:v>809.59999999999991</c:v>
                </c:pt>
                <c:pt idx="469">
                  <c:v>811.80000000000007</c:v>
                </c:pt>
                <c:pt idx="470">
                  <c:v>814</c:v>
                </c:pt>
                <c:pt idx="471">
                  <c:v>816.2</c:v>
                </c:pt>
                <c:pt idx="472">
                  <c:v>818.39999999999986</c:v>
                </c:pt>
                <c:pt idx="473">
                  <c:v>820.6</c:v>
                </c:pt>
                <c:pt idx="474">
                  <c:v>822.8</c:v>
                </c:pt>
                <c:pt idx="475">
                  <c:v>825</c:v>
                </c:pt>
                <c:pt idx="476">
                  <c:v>827.2</c:v>
                </c:pt>
                <c:pt idx="477">
                  <c:v>829.4</c:v>
                </c:pt>
                <c:pt idx="478">
                  <c:v>831.6</c:v>
                </c:pt>
                <c:pt idx="479">
                  <c:v>833.80000000000007</c:v>
                </c:pt>
                <c:pt idx="480">
                  <c:v>836.00000000000011</c:v>
                </c:pt>
                <c:pt idx="481">
                  <c:v>838.19999999999993</c:v>
                </c:pt>
                <c:pt idx="482">
                  <c:v>840.4</c:v>
                </c:pt>
                <c:pt idx="483">
                  <c:v>842.6</c:v>
                </c:pt>
                <c:pt idx="484">
                  <c:v>844.80000000000007</c:v>
                </c:pt>
                <c:pt idx="485">
                  <c:v>846.99999999999989</c:v>
                </c:pt>
                <c:pt idx="486">
                  <c:v>849.2</c:v>
                </c:pt>
                <c:pt idx="487">
                  <c:v>851.4</c:v>
                </c:pt>
                <c:pt idx="488">
                  <c:v>853.6</c:v>
                </c:pt>
                <c:pt idx="489">
                  <c:v>855.8</c:v>
                </c:pt>
                <c:pt idx="490">
                  <c:v>858</c:v>
                </c:pt>
                <c:pt idx="491">
                  <c:v>860.2</c:v>
                </c:pt>
                <c:pt idx="492">
                  <c:v>862.4</c:v>
                </c:pt>
                <c:pt idx="493">
                  <c:v>864.60000000000014</c:v>
                </c:pt>
                <c:pt idx="494">
                  <c:v>866.8</c:v>
                </c:pt>
                <c:pt idx="495">
                  <c:v>869</c:v>
                </c:pt>
                <c:pt idx="496">
                  <c:v>871.2</c:v>
                </c:pt>
                <c:pt idx="497">
                  <c:v>873.40000000000009</c:v>
                </c:pt>
                <c:pt idx="498">
                  <c:v>875.59999999999991</c:v>
                </c:pt>
                <c:pt idx="499">
                  <c:v>877.8</c:v>
                </c:pt>
                <c:pt idx="500">
                  <c:v>880.00000000000011</c:v>
                </c:pt>
              </c:numCache>
            </c:numRef>
          </c:xVal>
          <c:yVal>
            <c:numRef>
              <c:f>'evaluation #19'!$E$8:$E$508</c:f>
              <c:numCache>
                <c:formatCode>General</c:formatCode>
                <c:ptCount val="50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149.9</c:v>
                </c:pt>
                <c:pt idx="4">
                  <c:v>150</c:v>
                </c:pt>
                <c:pt idx="5">
                  <c:v>150</c:v>
                </c:pt>
                <c:pt idx="6">
                  <c:v>149.9</c:v>
                </c:pt>
                <c:pt idx="7">
                  <c:v>150.1</c:v>
                </c:pt>
                <c:pt idx="8">
                  <c:v>150</c:v>
                </c:pt>
                <c:pt idx="9">
                  <c:v>150.1</c:v>
                </c:pt>
                <c:pt idx="10">
                  <c:v>150.1</c:v>
                </c:pt>
                <c:pt idx="11">
                  <c:v>150.1</c:v>
                </c:pt>
                <c:pt idx="12">
                  <c:v>150</c:v>
                </c:pt>
                <c:pt idx="13">
                  <c:v>150</c:v>
                </c:pt>
                <c:pt idx="14">
                  <c:v>149.80000000000001</c:v>
                </c:pt>
                <c:pt idx="15">
                  <c:v>150.1</c:v>
                </c:pt>
                <c:pt idx="16">
                  <c:v>150</c:v>
                </c:pt>
                <c:pt idx="17">
                  <c:v>149.9</c:v>
                </c:pt>
                <c:pt idx="18">
                  <c:v>149.9</c:v>
                </c:pt>
                <c:pt idx="19">
                  <c:v>149.9</c:v>
                </c:pt>
                <c:pt idx="20">
                  <c:v>150.1</c:v>
                </c:pt>
                <c:pt idx="21">
                  <c:v>150</c:v>
                </c:pt>
                <c:pt idx="22">
                  <c:v>149.9</c:v>
                </c:pt>
                <c:pt idx="23">
                  <c:v>150.19999999999999</c:v>
                </c:pt>
                <c:pt idx="24">
                  <c:v>150</c:v>
                </c:pt>
                <c:pt idx="25">
                  <c:v>149.9</c:v>
                </c:pt>
                <c:pt idx="26">
                  <c:v>150</c:v>
                </c:pt>
                <c:pt idx="27">
                  <c:v>149.9</c:v>
                </c:pt>
                <c:pt idx="28">
                  <c:v>150.1</c:v>
                </c:pt>
                <c:pt idx="29">
                  <c:v>150</c:v>
                </c:pt>
                <c:pt idx="30">
                  <c:v>150</c:v>
                </c:pt>
                <c:pt idx="31">
                  <c:v>150.1</c:v>
                </c:pt>
                <c:pt idx="32">
                  <c:v>150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150.19999999999999</c:v>
                </c:pt>
                <c:pt idx="37">
                  <c:v>149.9</c:v>
                </c:pt>
                <c:pt idx="38">
                  <c:v>149.9</c:v>
                </c:pt>
                <c:pt idx="39">
                  <c:v>150</c:v>
                </c:pt>
                <c:pt idx="40">
                  <c:v>150.1</c:v>
                </c:pt>
                <c:pt idx="41">
                  <c:v>150</c:v>
                </c:pt>
                <c:pt idx="42">
                  <c:v>149.9</c:v>
                </c:pt>
                <c:pt idx="43">
                  <c:v>150</c:v>
                </c:pt>
                <c:pt idx="44">
                  <c:v>149.9</c:v>
                </c:pt>
                <c:pt idx="45">
                  <c:v>149.9</c:v>
                </c:pt>
                <c:pt idx="46">
                  <c:v>150.1</c:v>
                </c:pt>
                <c:pt idx="47">
                  <c:v>150.30000000000001</c:v>
                </c:pt>
                <c:pt idx="48">
                  <c:v>150.4</c:v>
                </c:pt>
                <c:pt idx="49">
                  <c:v>150.6</c:v>
                </c:pt>
                <c:pt idx="50">
                  <c:v>150.4</c:v>
                </c:pt>
                <c:pt idx="51">
                  <c:v>150.6</c:v>
                </c:pt>
                <c:pt idx="52">
                  <c:v>150.80000000000001</c:v>
                </c:pt>
                <c:pt idx="53">
                  <c:v>151</c:v>
                </c:pt>
                <c:pt idx="54">
                  <c:v>150.9</c:v>
                </c:pt>
                <c:pt idx="55">
                  <c:v>150.9</c:v>
                </c:pt>
                <c:pt idx="56">
                  <c:v>150.9</c:v>
                </c:pt>
                <c:pt idx="57">
                  <c:v>151</c:v>
                </c:pt>
                <c:pt idx="58">
                  <c:v>150.80000000000001</c:v>
                </c:pt>
                <c:pt idx="59">
                  <c:v>150.9</c:v>
                </c:pt>
                <c:pt idx="60">
                  <c:v>150.80000000000001</c:v>
                </c:pt>
                <c:pt idx="61">
                  <c:v>150.80000000000001</c:v>
                </c:pt>
                <c:pt idx="62">
                  <c:v>150.69999999999999</c:v>
                </c:pt>
                <c:pt idx="63">
                  <c:v>150.5</c:v>
                </c:pt>
                <c:pt idx="64">
                  <c:v>150.30000000000001</c:v>
                </c:pt>
                <c:pt idx="65">
                  <c:v>150.19999999999999</c:v>
                </c:pt>
                <c:pt idx="66">
                  <c:v>150.1</c:v>
                </c:pt>
                <c:pt idx="67">
                  <c:v>150</c:v>
                </c:pt>
                <c:pt idx="68">
                  <c:v>149.80000000000001</c:v>
                </c:pt>
                <c:pt idx="69">
                  <c:v>149.80000000000001</c:v>
                </c:pt>
                <c:pt idx="70">
                  <c:v>149.69999999999999</c:v>
                </c:pt>
                <c:pt idx="71">
                  <c:v>149.69999999999999</c:v>
                </c:pt>
                <c:pt idx="72">
                  <c:v>149.69999999999999</c:v>
                </c:pt>
                <c:pt idx="73">
                  <c:v>149.5</c:v>
                </c:pt>
                <c:pt idx="74">
                  <c:v>149.6</c:v>
                </c:pt>
                <c:pt idx="75">
                  <c:v>149.69999999999999</c:v>
                </c:pt>
                <c:pt idx="76">
                  <c:v>149.69999999999999</c:v>
                </c:pt>
                <c:pt idx="77">
                  <c:v>149.69999999999999</c:v>
                </c:pt>
                <c:pt idx="78">
                  <c:v>149.69999999999999</c:v>
                </c:pt>
                <c:pt idx="79">
                  <c:v>149.69999999999999</c:v>
                </c:pt>
                <c:pt idx="80">
                  <c:v>149.6</c:v>
                </c:pt>
                <c:pt idx="81">
                  <c:v>149.5</c:v>
                </c:pt>
                <c:pt idx="82">
                  <c:v>149.69999999999999</c:v>
                </c:pt>
                <c:pt idx="83">
                  <c:v>149.6</c:v>
                </c:pt>
                <c:pt idx="84">
                  <c:v>149.6</c:v>
                </c:pt>
                <c:pt idx="85">
                  <c:v>149.69999999999999</c:v>
                </c:pt>
                <c:pt idx="86">
                  <c:v>149.80000000000001</c:v>
                </c:pt>
                <c:pt idx="87">
                  <c:v>149.80000000000001</c:v>
                </c:pt>
                <c:pt idx="88">
                  <c:v>149.80000000000001</c:v>
                </c:pt>
                <c:pt idx="89">
                  <c:v>149.69999999999999</c:v>
                </c:pt>
                <c:pt idx="90">
                  <c:v>149.69999999999999</c:v>
                </c:pt>
                <c:pt idx="91">
                  <c:v>149.80000000000001</c:v>
                </c:pt>
                <c:pt idx="92">
                  <c:v>149.9</c:v>
                </c:pt>
                <c:pt idx="93">
                  <c:v>149.9</c:v>
                </c:pt>
                <c:pt idx="94">
                  <c:v>149.80000000000001</c:v>
                </c:pt>
                <c:pt idx="95">
                  <c:v>149.80000000000001</c:v>
                </c:pt>
                <c:pt idx="96">
                  <c:v>149.9</c:v>
                </c:pt>
                <c:pt idx="97">
                  <c:v>149.80000000000001</c:v>
                </c:pt>
                <c:pt idx="98">
                  <c:v>149.9</c:v>
                </c:pt>
                <c:pt idx="99">
                  <c:v>149.9</c:v>
                </c:pt>
                <c:pt idx="100">
                  <c:v>149.80000000000001</c:v>
                </c:pt>
                <c:pt idx="101">
                  <c:v>149.9</c:v>
                </c:pt>
                <c:pt idx="102">
                  <c:v>149.9</c:v>
                </c:pt>
                <c:pt idx="103">
                  <c:v>149.5</c:v>
                </c:pt>
                <c:pt idx="104">
                  <c:v>149.6</c:v>
                </c:pt>
                <c:pt idx="105">
                  <c:v>149.69999999999999</c:v>
                </c:pt>
                <c:pt idx="106">
                  <c:v>149.69999999999999</c:v>
                </c:pt>
                <c:pt idx="107">
                  <c:v>149.69999999999999</c:v>
                </c:pt>
                <c:pt idx="108">
                  <c:v>149.69999999999999</c:v>
                </c:pt>
                <c:pt idx="109">
                  <c:v>149.69999999999999</c:v>
                </c:pt>
                <c:pt idx="110">
                  <c:v>149.6</c:v>
                </c:pt>
                <c:pt idx="111">
                  <c:v>149.5</c:v>
                </c:pt>
                <c:pt idx="112">
                  <c:v>149.69999999999999</c:v>
                </c:pt>
                <c:pt idx="113">
                  <c:v>149.6</c:v>
                </c:pt>
                <c:pt idx="114">
                  <c:v>149.6</c:v>
                </c:pt>
                <c:pt idx="115">
                  <c:v>149.69999999999999</c:v>
                </c:pt>
                <c:pt idx="116">
                  <c:v>149.80000000000001</c:v>
                </c:pt>
                <c:pt idx="117">
                  <c:v>149.80000000000001</c:v>
                </c:pt>
                <c:pt idx="118">
                  <c:v>149.80000000000001</c:v>
                </c:pt>
                <c:pt idx="119">
                  <c:v>149.69999999999999</c:v>
                </c:pt>
                <c:pt idx="120">
                  <c:v>149.69999999999999</c:v>
                </c:pt>
                <c:pt idx="121">
                  <c:v>149.80000000000001</c:v>
                </c:pt>
                <c:pt idx="122">
                  <c:v>149.9</c:v>
                </c:pt>
                <c:pt idx="123">
                  <c:v>149.9</c:v>
                </c:pt>
                <c:pt idx="124">
                  <c:v>149.80000000000001</c:v>
                </c:pt>
                <c:pt idx="125">
                  <c:v>149.80000000000001</c:v>
                </c:pt>
                <c:pt idx="126">
                  <c:v>149.9</c:v>
                </c:pt>
                <c:pt idx="127">
                  <c:v>149.80000000000001</c:v>
                </c:pt>
                <c:pt idx="128">
                  <c:v>149.9</c:v>
                </c:pt>
                <c:pt idx="129">
                  <c:v>149.9</c:v>
                </c:pt>
                <c:pt idx="130">
                  <c:v>149.69999999999999</c:v>
                </c:pt>
                <c:pt idx="131">
                  <c:v>149.6</c:v>
                </c:pt>
                <c:pt idx="132">
                  <c:v>149.6</c:v>
                </c:pt>
                <c:pt idx="133">
                  <c:v>149.69999999999999</c:v>
                </c:pt>
                <c:pt idx="134">
                  <c:v>149.80000000000001</c:v>
                </c:pt>
                <c:pt idx="135">
                  <c:v>149.80000000000001</c:v>
                </c:pt>
                <c:pt idx="136">
                  <c:v>149.80000000000001</c:v>
                </c:pt>
                <c:pt idx="137">
                  <c:v>149.69999999999999</c:v>
                </c:pt>
                <c:pt idx="138">
                  <c:v>149.69999999999999</c:v>
                </c:pt>
                <c:pt idx="139">
                  <c:v>149.80000000000001</c:v>
                </c:pt>
                <c:pt idx="140">
                  <c:v>149.9</c:v>
                </c:pt>
                <c:pt idx="141">
                  <c:v>149.9</c:v>
                </c:pt>
                <c:pt idx="142">
                  <c:v>149.80000000000001</c:v>
                </c:pt>
                <c:pt idx="143">
                  <c:v>149.80000000000001</c:v>
                </c:pt>
                <c:pt idx="144">
                  <c:v>149.9</c:v>
                </c:pt>
                <c:pt idx="145">
                  <c:v>149.80000000000001</c:v>
                </c:pt>
                <c:pt idx="146">
                  <c:v>149.9</c:v>
                </c:pt>
                <c:pt idx="147">
                  <c:v>149.9</c:v>
                </c:pt>
                <c:pt idx="148">
                  <c:v>149.9</c:v>
                </c:pt>
                <c:pt idx="149">
                  <c:v>149.80000000000001</c:v>
                </c:pt>
                <c:pt idx="150">
                  <c:v>149.9</c:v>
                </c:pt>
                <c:pt idx="151">
                  <c:v>150</c:v>
                </c:pt>
                <c:pt idx="152">
                  <c:v>149.9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149.80000000000001</c:v>
                </c:pt>
                <c:pt idx="158">
                  <c:v>149.9</c:v>
                </c:pt>
                <c:pt idx="159">
                  <c:v>149.80000000000001</c:v>
                </c:pt>
                <c:pt idx="160">
                  <c:v>149.9</c:v>
                </c:pt>
                <c:pt idx="161">
                  <c:v>150</c:v>
                </c:pt>
                <c:pt idx="162">
                  <c:v>149.9</c:v>
                </c:pt>
                <c:pt idx="163">
                  <c:v>149.9</c:v>
                </c:pt>
                <c:pt idx="164">
                  <c:v>150.1</c:v>
                </c:pt>
                <c:pt idx="165">
                  <c:v>149.9</c:v>
                </c:pt>
                <c:pt idx="166">
                  <c:v>150</c:v>
                </c:pt>
                <c:pt idx="167">
                  <c:v>149.9</c:v>
                </c:pt>
                <c:pt idx="168">
                  <c:v>150.1</c:v>
                </c:pt>
                <c:pt idx="169">
                  <c:v>150.1</c:v>
                </c:pt>
                <c:pt idx="170">
                  <c:v>150.1</c:v>
                </c:pt>
                <c:pt idx="171">
                  <c:v>150.1</c:v>
                </c:pt>
                <c:pt idx="172">
                  <c:v>150.1</c:v>
                </c:pt>
                <c:pt idx="173">
                  <c:v>150.1</c:v>
                </c:pt>
                <c:pt idx="174">
                  <c:v>150</c:v>
                </c:pt>
                <c:pt idx="175">
                  <c:v>150.1</c:v>
                </c:pt>
                <c:pt idx="176">
                  <c:v>150</c:v>
                </c:pt>
                <c:pt idx="177">
                  <c:v>150</c:v>
                </c:pt>
                <c:pt idx="178">
                  <c:v>149.9</c:v>
                </c:pt>
                <c:pt idx="179">
                  <c:v>150</c:v>
                </c:pt>
                <c:pt idx="180">
                  <c:v>150.1</c:v>
                </c:pt>
                <c:pt idx="181">
                  <c:v>150.1</c:v>
                </c:pt>
                <c:pt idx="182">
                  <c:v>150.1</c:v>
                </c:pt>
                <c:pt idx="183">
                  <c:v>150</c:v>
                </c:pt>
                <c:pt idx="184">
                  <c:v>150</c:v>
                </c:pt>
                <c:pt idx="185">
                  <c:v>150</c:v>
                </c:pt>
                <c:pt idx="186">
                  <c:v>149.9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  <c:pt idx="190">
                  <c:v>150.1</c:v>
                </c:pt>
                <c:pt idx="191">
                  <c:v>149.80000000000001</c:v>
                </c:pt>
                <c:pt idx="192">
                  <c:v>150.1</c:v>
                </c:pt>
                <c:pt idx="193">
                  <c:v>149.9</c:v>
                </c:pt>
                <c:pt idx="194">
                  <c:v>150.1</c:v>
                </c:pt>
                <c:pt idx="195">
                  <c:v>150</c:v>
                </c:pt>
                <c:pt idx="196">
                  <c:v>150.19999999999999</c:v>
                </c:pt>
                <c:pt idx="197">
                  <c:v>150.1</c:v>
                </c:pt>
                <c:pt idx="198">
                  <c:v>150</c:v>
                </c:pt>
                <c:pt idx="199">
                  <c:v>150.1</c:v>
                </c:pt>
                <c:pt idx="200">
                  <c:v>150.19999999999999</c:v>
                </c:pt>
                <c:pt idx="201">
                  <c:v>150</c:v>
                </c:pt>
                <c:pt idx="202">
                  <c:v>149.9</c:v>
                </c:pt>
                <c:pt idx="203">
                  <c:v>150.19999999999999</c:v>
                </c:pt>
                <c:pt idx="204">
                  <c:v>150</c:v>
                </c:pt>
                <c:pt idx="205">
                  <c:v>150.1</c:v>
                </c:pt>
                <c:pt idx="206">
                  <c:v>150.1</c:v>
                </c:pt>
                <c:pt idx="207">
                  <c:v>150.19999999999999</c:v>
                </c:pt>
                <c:pt idx="208">
                  <c:v>150</c:v>
                </c:pt>
                <c:pt idx="209">
                  <c:v>150.1</c:v>
                </c:pt>
                <c:pt idx="210">
                  <c:v>150.1</c:v>
                </c:pt>
                <c:pt idx="211">
                  <c:v>150.1</c:v>
                </c:pt>
                <c:pt idx="212">
                  <c:v>150.19999999999999</c:v>
                </c:pt>
                <c:pt idx="213">
                  <c:v>150.1</c:v>
                </c:pt>
                <c:pt idx="214">
                  <c:v>150.19999999999999</c:v>
                </c:pt>
                <c:pt idx="215">
                  <c:v>150.19999999999999</c:v>
                </c:pt>
                <c:pt idx="216">
                  <c:v>150.19999999999999</c:v>
                </c:pt>
                <c:pt idx="217">
                  <c:v>150.19999999999999</c:v>
                </c:pt>
                <c:pt idx="218">
                  <c:v>150.19999999999999</c:v>
                </c:pt>
                <c:pt idx="219">
                  <c:v>150.1</c:v>
                </c:pt>
                <c:pt idx="220">
                  <c:v>150</c:v>
                </c:pt>
                <c:pt idx="221">
                  <c:v>150</c:v>
                </c:pt>
                <c:pt idx="222">
                  <c:v>150.1</c:v>
                </c:pt>
                <c:pt idx="223">
                  <c:v>150</c:v>
                </c:pt>
                <c:pt idx="224">
                  <c:v>150.1</c:v>
                </c:pt>
                <c:pt idx="225">
                  <c:v>150</c:v>
                </c:pt>
                <c:pt idx="226">
                  <c:v>150</c:v>
                </c:pt>
                <c:pt idx="227">
                  <c:v>150</c:v>
                </c:pt>
                <c:pt idx="228">
                  <c:v>150</c:v>
                </c:pt>
                <c:pt idx="229">
                  <c:v>150.1</c:v>
                </c:pt>
                <c:pt idx="230">
                  <c:v>150</c:v>
                </c:pt>
                <c:pt idx="231">
                  <c:v>150</c:v>
                </c:pt>
                <c:pt idx="232">
                  <c:v>150</c:v>
                </c:pt>
                <c:pt idx="233">
                  <c:v>150</c:v>
                </c:pt>
                <c:pt idx="234">
                  <c:v>150</c:v>
                </c:pt>
                <c:pt idx="235">
                  <c:v>150</c:v>
                </c:pt>
                <c:pt idx="236">
                  <c:v>150</c:v>
                </c:pt>
                <c:pt idx="237">
                  <c:v>150</c:v>
                </c:pt>
                <c:pt idx="238">
                  <c:v>150</c:v>
                </c:pt>
                <c:pt idx="239">
                  <c:v>150</c:v>
                </c:pt>
                <c:pt idx="240">
                  <c:v>150</c:v>
                </c:pt>
                <c:pt idx="241">
                  <c:v>149.9</c:v>
                </c:pt>
                <c:pt idx="242">
                  <c:v>149.9</c:v>
                </c:pt>
                <c:pt idx="243">
                  <c:v>149.9</c:v>
                </c:pt>
                <c:pt idx="244">
                  <c:v>149.80000000000001</c:v>
                </c:pt>
                <c:pt idx="245">
                  <c:v>149.80000000000001</c:v>
                </c:pt>
                <c:pt idx="246">
                  <c:v>149.80000000000001</c:v>
                </c:pt>
                <c:pt idx="247">
                  <c:v>149.80000000000001</c:v>
                </c:pt>
                <c:pt idx="248">
                  <c:v>149.80000000000001</c:v>
                </c:pt>
                <c:pt idx="249">
                  <c:v>149.80000000000001</c:v>
                </c:pt>
                <c:pt idx="250">
                  <c:v>149.80000000000001</c:v>
                </c:pt>
                <c:pt idx="251">
                  <c:v>149.69999999999999</c:v>
                </c:pt>
                <c:pt idx="252">
                  <c:v>149.69999999999999</c:v>
                </c:pt>
                <c:pt idx="253">
                  <c:v>149.6</c:v>
                </c:pt>
                <c:pt idx="254">
                  <c:v>149.6</c:v>
                </c:pt>
                <c:pt idx="255">
                  <c:v>149.5</c:v>
                </c:pt>
                <c:pt idx="256">
                  <c:v>149.6</c:v>
                </c:pt>
                <c:pt idx="257">
                  <c:v>149.6</c:v>
                </c:pt>
                <c:pt idx="258">
                  <c:v>149.6</c:v>
                </c:pt>
                <c:pt idx="259">
                  <c:v>149.6</c:v>
                </c:pt>
                <c:pt idx="260">
                  <c:v>149.69999999999999</c:v>
                </c:pt>
                <c:pt idx="261">
                  <c:v>149.69999999999999</c:v>
                </c:pt>
                <c:pt idx="262">
                  <c:v>149.80000000000001</c:v>
                </c:pt>
                <c:pt idx="263">
                  <c:v>149.69999999999999</c:v>
                </c:pt>
                <c:pt idx="264">
                  <c:v>149.80000000000001</c:v>
                </c:pt>
                <c:pt idx="265">
                  <c:v>150</c:v>
                </c:pt>
                <c:pt idx="266">
                  <c:v>149.80000000000001</c:v>
                </c:pt>
                <c:pt idx="267">
                  <c:v>149.9</c:v>
                </c:pt>
                <c:pt idx="268">
                  <c:v>149.80000000000001</c:v>
                </c:pt>
                <c:pt idx="269">
                  <c:v>149.69999999999999</c:v>
                </c:pt>
                <c:pt idx="270">
                  <c:v>149.9</c:v>
                </c:pt>
                <c:pt idx="271">
                  <c:v>149.80000000000001</c:v>
                </c:pt>
                <c:pt idx="272">
                  <c:v>149.9</c:v>
                </c:pt>
                <c:pt idx="273">
                  <c:v>149.80000000000001</c:v>
                </c:pt>
                <c:pt idx="274">
                  <c:v>149.80000000000001</c:v>
                </c:pt>
                <c:pt idx="275">
                  <c:v>149.9</c:v>
                </c:pt>
                <c:pt idx="276">
                  <c:v>150</c:v>
                </c:pt>
                <c:pt idx="277">
                  <c:v>150</c:v>
                </c:pt>
                <c:pt idx="278">
                  <c:v>150.1</c:v>
                </c:pt>
                <c:pt idx="279">
                  <c:v>150</c:v>
                </c:pt>
                <c:pt idx="280">
                  <c:v>150</c:v>
                </c:pt>
                <c:pt idx="281">
                  <c:v>150.1</c:v>
                </c:pt>
                <c:pt idx="282">
                  <c:v>150.1</c:v>
                </c:pt>
                <c:pt idx="283">
                  <c:v>150.1</c:v>
                </c:pt>
                <c:pt idx="284">
                  <c:v>150.1</c:v>
                </c:pt>
                <c:pt idx="285">
                  <c:v>150</c:v>
                </c:pt>
                <c:pt idx="286">
                  <c:v>149.9</c:v>
                </c:pt>
                <c:pt idx="287">
                  <c:v>150</c:v>
                </c:pt>
                <c:pt idx="288">
                  <c:v>150.1</c:v>
                </c:pt>
                <c:pt idx="289">
                  <c:v>150.19999999999999</c:v>
                </c:pt>
                <c:pt idx="290">
                  <c:v>150</c:v>
                </c:pt>
                <c:pt idx="291">
                  <c:v>150.1</c:v>
                </c:pt>
                <c:pt idx="292">
                  <c:v>150.1</c:v>
                </c:pt>
                <c:pt idx="293">
                  <c:v>150</c:v>
                </c:pt>
                <c:pt idx="294">
                  <c:v>150</c:v>
                </c:pt>
                <c:pt idx="295">
                  <c:v>150.1</c:v>
                </c:pt>
                <c:pt idx="296">
                  <c:v>150.1</c:v>
                </c:pt>
                <c:pt idx="297">
                  <c:v>150.1</c:v>
                </c:pt>
                <c:pt idx="298">
                  <c:v>150</c:v>
                </c:pt>
                <c:pt idx="299">
                  <c:v>150</c:v>
                </c:pt>
                <c:pt idx="300">
                  <c:v>150</c:v>
                </c:pt>
                <c:pt idx="301">
                  <c:v>150</c:v>
                </c:pt>
                <c:pt idx="302">
                  <c:v>150</c:v>
                </c:pt>
                <c:pt idx="303">
                  <c:v>150</c:v>
                </c:pt>
                <c:pt idx="304">
                  <c:v>150</c:v>
                </c:pt>
                <c:pt idx="305">
                  <c:v>150</c:v>
                </c:pt>
                <c:pt idx="306">
                  <c:v>149.9</c:v>
                </c:pt>
                <c:pt idx="307">
                  <c:v>149.9</c:v>
                </c:pt>
                <c:pt idx="308">
                  <c:v>149.80000000000001</c:v>
                </c:pt>
                <c:pt idx="309">
                  <c:v>149.69999999999999</c:v>
                </c:pt>
                <c:pt idx="310">
                  <c:v>149.80000000000001</c:v>
                </c:pt>
                <c:pt idx="311">
                  <c:v>149.6</c:v>
                </c:pt>
                <c:pt idx="312">
                  <c:v>149.80000000000001</c:v>
                </c:pt>
                <c:pt idx="313">
                  <c:v>149.80000000000001</c:v>
                </c:pt>
                <c:pt idx="314">
                  <c:v>149.9</c:v>
                </c:pt>
                <c:pt idx="315">
                  <c:v>149.9</c:v>
                </c:pt>
                <c:pt idx="316">
                  <c:v>150</c:v>
                </c:pt>
                <c:pt idx="317">
                  <c:v>149.9</c:v>
                </c:pt>
                <c:pt idx="318">
                  <c:v>150</c:v>
                </c:pt>
                <c:pt idx="319">
                  <c:v>150.1</c:v>
                </c:pt>
                <c:pt idx="320">
                  <c:v>150.1</c:v>
                </c:pt>
                <c:pt idx="321">
                  <c:v>150</c:v>
                </c:pt>
                <c:pt idx="322">
                  <c:v>150.19999999999999</c:v>
                </c:pt>
                <c:pt idx="323">
                  <c:v>150.19999999999999</c:v>
                </c:pt>
                <c:pt idx="324">
                  <c:v>150.1</c:v>
                </c:pt>
                <c:pt idx="325">
                  <c:v>150.19999999999999</c:v>
                </c:pt>
                <c:pt idx="326">
                  <c:v>150.19999999999999</c:v>
                </c:pt>
                <c:pt idx="327">
                  <c:v>150.1</c:v>
                </c:pt>
                <c:pt idx="328">
                  <c:v>150.1</c:v>
                </c:pt>
                <c:pt idx="329">
                  <c:v>150.1</c:v>
                </c:pt>
                <c:pt idx="330">
                  <c:v>150.30000000000001</c:v>
                </c:pt>
                <c:pt idx="331">
                  <c:v>150.1</c:v>
                </c:pt>
                <c:pt idx="332">
                  <c:v>150.19999999999999</c:v>
                </c:pt>
                <c:pt idx="333">
                  <c:v>150.30000000000001</c:v>
                </c:pt>
                <c:pt idx="334">
                  <c:v>150.30000000000001</c:v>
                </c:pt>
                <c:pt idx="335">
                  <c:v>150.30000000000001</c:v>
                </c:pt>
                <c:pt idx="336">
                  <c:v>150.19999999999999</c:v>
                </c:pt>
                <c:pt idx="337">
                  <c:v>150.30000000000001</c:v>
                </c:pt>
                <c:pt idx="338">
                  <c:v>150.4</c:v>
                </c:pt>
                <c:pt idx="339">
                  <c:v>150.30000000000001</c:v>
                </c:pt>
                <c:pt idx="340">
                  <c:v>150.30000000000001</c:v>
                </c:pt>
                <c:pt idx="341">
                  <c:v>150.4</c:v>
                </c:pt>
                <c:pt idx="342">
                  <c:v>150.30000000000001</c:v>
                </c:pt>
                <c:pt idx="343">
                  <c:v>150.30000000000001</c:v>
                </c:pt>
                <c:pt idx="344">
                  <c:v>150.30000000000001</c:v>
                </c:pt>
                <c:pt idx="345">
                  <c:v>150.30000000000001</c:v>
                </c:pt>
                <c:pt idx="346">
                  <c:v>150.19999999999999</c:v>
                </c:pt>
                <c:pt idx="347">
                  <c:v>150.1</c:v>
                </c:pt>
                <c:pt idx="348">
                  <c:v>150.30000000000001</c:v>
                </c:pt>
                <c:pt idx="349">
                  <c:v>150.30000000000001</c:v>
                </c:pt>
                <c:pt idx="350">
                  <c:v>150.1</c:v>
                </c:pt>
                <c:pt idx="351">
                  <c:v>150.19999999999999</c:v>
                </c:pt>
                <c:pt idx="352">
                  <c:v>150.19999999999999</c:v>
                </c:pt>
                <c:pt idx="353">
                  <c:v>150.30000000000001</c:v>
                </c:pt>
                <c:pt idx="354">
                  <c:v>150.19999999999999</c:v>
                </c:pt>
                <c:pt idx="355">
                  <c:v>150.19999999999999</c:v>
                </c:pt>
                <c:pt idx="356">
                  <c:v>150.19999999999999</c:v>
                </c:pt>
                <c:pt idx="357">
                  <c:v>150.1</c:v>
                </c:pt>
                <c:pt idx="358">
                  <c:v>150.1</c:v>
                </c:pt>
                <c:pt idx="359">
                  <c:v>150</c:v>
                </c:pt>
                <c:pt idx="360">
                  <c:v>150.1</c:v>
                </c:pt>
                <c:pt idx="361">
                  <c:v>150.1</c:v>
                </c:pt>
                <c:pt idx="362">
                  <c:v>150</c:v>
                </c:pt>
                <c:pt idx="363">
                  <c:v>150</c:v>
                </c:pt>
                <c:pt idx="364">
                  <c:v>150.1</c:v>
                </c:pt>
                <c:pt idx="365">
                  <c:v>150</c:v>
                </c:pt>
                <c:pt idx="366">
                  <c:v>150.1</c:v>
                </c:pt>
                <c:pt idx="367">
                  <c:v>150.1</c:v>
                </c:pt>
                <c:pt idx="368">
                  <c:v>150</c:v>
                </c:pt>
                <c:pt idx="369">
                  <c:v>150</c:v>
                </c:pt>
                <c:pt idx="370">
                  <c:v>150</c:v>
                </c:pt>
                <c:pt idx="371">
                  <c:v>150</c:v>
                </c:pt>
                <c:pt idx="372">
                  <c:v>150</c:v>
                </c:pt>
                <c:pt idx="373">
                  <c:v>150</c:v>
                </c:pt>
                <c:pt idx="374">
                  <c:v>150</c:v>
                </c:pt>
                <c:pt idx="375">
                  <c:v>150</c:v>
                </c:pt>
                <c:pt idx="376">
                  <c:v>149.9</c:v>
                </c:pt>
                <c:pt idx="377">
                  <c:v>150</c:v>
                </c:pt>
                <c:pt idx="378">
                  <c:v>150</c:v>
                </c:pt>
                <c:pt idx="379">
                  <c:v>150</c:v>
                </c:pt>
                <c:pt idx="380">
                  <c:v>150</c:v>
                </c:pt>
                <c:pt idx="381">
                  <c:v>150</c:v>
                </c:pt>
                <c:pt idx="382">
                  <c:v>150</c:v>
                </c:pt>
                <c:pt idx="383">
                  <c:v>150</c:v>
                </c:pt>
                <c:pt idx="384">
                  <c:v>150</c:v>
                </c:pt>
                <c:pt idx="385">
                  <c:v>150</c:v>
                </c:pt>
                <c:pt idx="386">
                  <c:v>150</c:v>
                </c:pt>
                <c:pt idx="387">
                  <c:v>150</c:v>
                </c:pt>
                <c:pt idx="388">
                  <c:v>150</c:v>
                </c:pt>
                <c:pt idx="389">
                  <c:v>149.9</c:v>
                </c:pt>
                <c:pt idx="390">
                  <c:v>150</c:v>
                </c:pt>
                <c:pt idx="391">
                  <c:v>150</c:v>
                </c:pt>
                <c:pt idx="392">
                  <c:v>149.9</c:v>
                </c:pt>
                <c:pt idx="393">
                  <c:v>150</c:v>
                </c:pt>
                <c:pt idx="394">
                  <c:v>150</c:v>
                </c:pt>
                <c:pt idx="395">
                  <c:v>150</c:v>
                </c:pt>
                <c:pt idx="396">
                  <c:v>150</c:v>
                </c:pt>
                <c:pt idx="397">
                  <c:v>150</c:v>
                </c:pt>
                <c:pt idx="398">
                  <c:v>150.1</c:v>
                </c:pt>
                <c:pt idx="399">
                  <c:v>150</c:v>
                </c:pt>
                <c:pt idx="400">
                  <c:v>150</c:v>
                </c:pt>
                <c:pt idx="401">
                  <c:v>150</c:v>
                </c:pt>
                <c:pt idx="402">
                  <c:v>150</c:v>
                </c:pt>
                <c:pt idx="403">
                  <c:v>149.9</c:v>
                </c:pt>
                <c:pt idx="404">
                  <c:v>150</c:v>
                </c:pt>
                <c:pt idx="405">
                  <c:v>149.9</c:v>
                </c:pt>
                <c:pt idx="406">
                  <c:v>150</c:v>
                </c:pt>
                <c:pt idx="407">
                  <c:v>149.9</c:v>
                </c:pt>
                <c:pt idx="408">
                  <c:v>149.9</c:v>
                </c:pt>
                <c:pt idx="409">
                  <c:v>150</c:v>
                </c:pt>
                <c:pt idx="410">
                  <c:v>150</c:v>
                </c:pt>
                <c:pt idx="411">
                  <c:v>150</c:v>
                </c:pt>
                <c:pt idx="412">
                  <c:v>150.1</c:v>
                </c:pt>
                <c:pt idx="413">
                  <c:v>150.1</c:v>
                </c:pt>
                <c:pt idx="414">
                  <c:v>150</c:v>
                </c:pt>
                <c:pt idx="415">
                  <c:v>149.9</c:v>
                </c:pt>
                <c:pt idx="416">
                  <c:v>149.9</c:v>
                </c:pt>
                <c:pt idx="417">
                  <c:v>150</c:v>
                </c:pt>
                <c:pt idx="418">
                  <c:v>150</c:v>
                </c:pt>
                <c:pt idx="419">
                  <c:v>150</c:v>
                </c:pt>
                <c:pt idx="420">
                  <c:v>149.9</c:v>
                </c:pt>
                <c:pt idx="421">
                  <c:v>150</c:v>
                </c:pt>
                <c:pt idx="422">
                  <c:v>150</c:v>
                </c:pt>
                <c:pt idx="423">
                  <c:v>150</c:v>
                </c:pt>
                <c:pt idx="424">
                  <c:v>150</c:v>
                </c:pt>
                <c:pt idx="425">
                  <c:v>150</c:v>
                </c:pt>
                <c:pt idx="426">
                  <c:v>150</c:v>
                </c:pt>
                <c:pt idx="427">
                  <c:v>149.9</c:v>
                </c:pt>
                <c:pt idx="428">
                  <c:v>149.9</c:v>
                </c:pt>
                <c:pt idx="429">
                  <c:v>150</c:v>
                </c:pt>
                <c:pt idx="430">
                  <c:v>150</c:v>
                </c:pt>
                <c:pt idx="431">
                  <c:v>150</c:v>
                </c:pt>
                <c:pt idx="432">
                  <c:v>149.9</c:v>
                </c:pt>
                <c:pt idx="433">
                  <c:v>150</c:v>
                </c:pt>
                <c:pt idx="434">
                  <c:v>150</c:v>
                </c:pt>
                <c:pt idx="435">
                  <c:v>150</c:v>
                </c:pt>
                <c:pt idx="436">
                  <c:v>150</c:v>
                </c:pt>
                <c:pt idx="437">
                  <c:v>150</c:v>
                </c:pt>
                <c:pt idx="438">
                  <c:v>150</c:v>
                </c:pt>
                <c:pt idx="439">
                  <c:v>149.9</c:v>
                </c:pt>
                <c:pt idx="440">
                  <c:v>149.9</c:v>
                </c:pt>
                <c:pt idx="441">
                  <c:v>149.9</c:v>
                </c:pt>
                <c:pt idx="442">
                  <c:v>149.9</c:v>
                </c:pt>
                <c:pt idx="443">
                  <c:v>150</c:v>
                </c:pt>
                <c:pt idx="444">
                  <c:v>149.9</c:v>
                </c:pt>
                <c:pt idx="445">
                  <c:v>150</c:v>
                </c:pt>
                <c:pt idx="446">
                  <c:v>149.9</c:v>
                </c:pt>
                <c:pt idx="447">
                  <c:v>149.9</c:v>
                </c:pt>
                <c:pt idx="448">
                  <c:v>150</c:v>
                </c:pt>
                <c:pt idx="449">
                  <c:v>150</c:v>
                </c:pt>
                <c:pt idx="450">
                  <c:v>149.9</c:v>
                </c:pt>
                <c:pt idx="451">
                  <c:v>150</c:v>
                </c:pt>
                <c:pt idx="452">
                  <c:v>150</c:v>
                </c:pt>
                <c:pt idx="453">
                  <c:v>150</c:v>
                </c:pt>
                <c:pt idx="454">
                  <c:v>150</c:v>
                </c:pt>
                <c:pt idx="455">
                  <c:v>150</c:v>
                </c:pt>
                <c:pt idx="456">
                  <c:v>150.1</c:v>
                </c:pt>
                <c:pt idx="457">
                  <c:v>150</c:v>
                </c:pt>
                <c:pt idx="458">
                  <c:v>149.9</c:v>
                </c:pt>
                <c:pt idx="459">
                  <c:v>150</c:v>
                </c:pt>
                <c:pt idx="460">
                  <c:v>150</c:v>
                </c:pt>
                <c:pt idx="461">
                  <c:v>150</c:v>
                </c:pt>
                <c:pt idx="462">
                  <c:v>150</c:v>
                </c:pt>
                <c:pt idx="463">
                  <c:v>150</c:v>
                </c:pt>
                <c:pt idx="464">
                  <c:v>150</c:v>
                </c:pt>
                <c:pt idx="465">
                  <c:v>150</c:v>
                </c:pt>
                <c:pt idx="466">
                  <c:v>150</c:v>
                </c:pt>
                <c:pt idx="467">
                  <c:v>150</c:v>
                </c:pt>
                <c:pt idx="468">
                  <c:v>150</c:v>
                </c:pt>
                <c:pt idx="469">
                  <c:v>150.1</c:v>
                </c:pt>
                <c:pt idx="470">
                  <c:v>150.1</c:v>
                </c:pt>
                <c:pt idx="471">
                  <c:v>150.1</c:v>
                </c:pt>
                <c:pt idx="472">
                  <c:v>150</c:v>
                </c:pt>
                <c:pt idx="473">
                  <c:v>150</c:v>
                </c:pt>
                <c:pt idx="474">
                  <c:v>150</c:v>
                </c:pt>
                <c:pt idx="475">
                  <c:v>150</c:v>
                </c:pt>
                <c:pt idx="476">
                  <c:v>150</c:v>
                </c:pt>
                <c:pt idx="477">
                  <c:v>150</c:v>
                </c:pt>
                <c:pt idx="478">
                  <c:v>150</c:v>
                </c:pt>
                <c:pt idx="479">
                  <c:v>150</c:v>
                </c:pt>
                <c:pt idx="480">
                  <c:v>150</c:v>
                </c:pt>
                <c:pt idx="481">
                  <c:v>150</c:v>
                </c:pt>
                <c:pt idx="482">
                  <c:v>150</c:v>
                </c:pt>
                <c:pt idx="483">
                  <c:v>150</c:v>
                </c:pt>
                <c:pt idx="484">
                  <c:v>150.1</c:v>
                </c:pt>
                <c:pt idx="485">
                  <c:v>150.1</c:v>
                </c:pt>
                <c:pt idx="486">
                  <c:v>150</c:v>
                </c:pt>
                <c:pt idx="487">
                  <c:v>150</c:v>
                </c:pt>
                <c:pt idx="488">
                  <c:v>150</c:v>
                </c:pt>
                <c:pt idx="489">
                  <c:v>150</c:v>
                </c:pt>
                <c:pt idx="490">
                  <c:v>149.9</c:v>
                </c:pt>
                <c:pt idx="491">
                  <c:v>149.9</c:v>
                </c:pt>
                <c:pt idx="492">
                  <c:v>149.9</c:v>
                </c:pt>
                <c:pt idx="493">
                  <c:v>150</c:v>
                </c:pt>
                <c:pt idx="494">
                  <c:v>150.1</c:v>
                </c:pt>
                <c:pt idx="495">
                  <c:v>150</c:v>
                </c:pt>
                <c:pt idx="496">
                  <c:v>150.1</c:v>
                </c:pt>
                <c:pt idx="497">
                  <c:v>150</c:v>
                </c:pt>
                <c:pt idx="498">
                  <c:v>150</c:v>
                </c:pt>
                <c:pt idx="499">
                  <c:v>150</c:v>
                </c:pt>
                <c:pt idx="500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E5-8645-9FA3-26FF30D371CE}"/>
            </c:ext>
          </c:extLst>
        </c:ser>
        <c:ser>
          <c:idx val="2"/>
          <c:order val="2"/>
          <c:tx>
            <c:v> Differential pressure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#19'!$I$8:$I$508</c:f>
              <c:numCache>
                <c:formatCode>0</c:formatCode>
                <c:ptCount val="501"/>
                <c:pt idx="0">
                  <c:v>0</c:v>
                </c:pt>
                <c:pt idx="1">
                  <c:v>2.1999999999999997</c:v>
                </c:pt>
                <c:pt idx="2">
                  <c:v>4.3999999999999995</c:v>
                </c:pt>
                <c:pt idx="3">
                  <c:v>6.6000000000000005</c:v>
                </c:pt>
                <c:pt idx="4">
                  <c:v>8.7999999999999989</c:v>
                </c:pt>
                <c:pt idx="5">
                  <c:v>11</c:v>
                </c:pt>
                <c:pt idx="6">
                  <c:v>13.200000000000001</c:v>
                </c:pt>
                <c:pt idx="7">
                  <c:v>15.4</c:v>
                </c:pt>
                <c:pt idx="8">
                  <c:v>17.599999999999998</c:v>
                </c:pt>
                <c:pt idx="9">
                  <c:v>19.800000000000004</c:v>
                </c:pt>
                <c:pt idx="10">
                  <c:v>22</c:v>
                </c:pt>
                <c:pt idx="11">
                  <c:v>24.2</c:v>
                </c:pt>
                <c:pt idx="12">
                  <c:v>26.400000000000002</c:v>
                </c:pt>
                <c:pt idx="13">
                  <c:v>28.6</c:v>
                </c:pt>
                <c:pt idx="14">
                  <c:v>30.8</c:v>
                </c:pt>
                <c:pt idx="15">
                  <c:v>33</c:v>
                </c:pt>
                <c:pt idx="16">
                  <c:v>35.199999999999996</c:v>
                </c:pt>
                <c:pt idx="17">
                  <c:v>37.400000000000006</c:v>
                </c:pt>
                <c:pt idx="18">
                  <c:v>39.600000000000009</c:v>
                </c:pt>
                <c:pt idx="19">
                  <c:v>41.8</c:v>
                </c:pt>
                <c:pt idx="20">
                  <c:v>44</c:v>
                </c:pt>
                <c:pt idx="21">
                  <c:v>46.2</c:v>
                </c:pt>
                <c:pt idx="22">
                  <c:v>48.4</c:v>
                </c:pt>
                <c:pt idx="23">
                  <c:v>50.599999999999994</c:v>
                </c:pt>
                <c:pt idx="24">
                  <c:v>52.800000000000004</c:v>
                </c:pt>
                <c:pt idx="25">
                  <c:v>55.000000000000007</c:v>
                </c:pt>
                <c:pt idx="26">
                  <c:v>57.2</c:v>
                </c:pt>
                <c:pt idx="27">
                  <c:v>59.4</c:v>
                </c:pt>
                <c:pt idx="28">
                  <c:v>61.6</c:v>
                </c:pt>
                <c:pt idx="29">
                  <c:v>63.8</c:v>
                </c:pt>
                <c:pt idx="30">
                  <c:v>66</c:v>
                </c:pt>
                <c:pt idx="31">
                  <c:v>68.2</c:v>
                </c:pt>
                <c:pt idx="32">
                  <c:v>70.399999999999991</c:v>
                </c:pt>
                <c:pt idx="33">
                  <c:v>72.600000000000009</c:v>
                </c:pt>
                <c:pt idx="34">
                  <c:v>74.800000000000011</c:v>
                </c:pt>
                <c:pt idx="35">
                  <c:v>77</c:v>
                </c:pt>
                <c:pt idx="36">
                  <c:v>79.200000000000017</c:v>
                </c:pt>
                <c:pt idx="37">
                  <c:v>81.400000000000006</c:v>
                </c:pt>
                <c:pt idx="38">
                  <c:v>83.6</c:v>
                </c:pt>
                <c:pt idx="39">
                  <c:v>85.800000000000011</c:v>
                </c:pt>
                <c:pt idx="40">
                  <c:v>88</c:v>
                </c:pt>
                <c:pt idx="41">
                  <c:v>90.199999999999989</c:v>
                </c:pt>
                <c:pt idx="42">
                  <c:v>92.4</c:v>
                </c:pt>
                <c:pt idx="43">
                  <c:v>94.6</c:v>
                </c:pt>
                <c:pt idx="44">
                  <c:v>96.8</c:v>
                </c:pt>
                <c:pt idx="45">
                  <c:v>99</c:v>
                </c:pt>
                <c:pt idx="46">
                  <c:v>101.19999999999999</c:v>
                </c:pt>
                <c:pt idx="47">
                  <c:v>103.4</c:v>
                </c:pt>
                <c:pt idx="48">
                  <c:v>105.60000000000001</c:v>
                </c:pt>
                <c:pt idx="49">
                  <c:v>107.8</c:v>
                </c:pt>
                <c:pt idx="50">
                  <c:v>110.00000000000001</c:v>
                </c:pt>
                <c:pt idx="51">
                  <c:v>112.2</c:v>
                </c:pt>
                <c:pt idx="52">
                  <c:v>114.4</c:v>
                </c:pt>
                <c:pt idx="53">
                  <c:v>116.60000000000001</c:v>
                </c:pt>
                <c:pt idx="54">
                  <c:v>118.8</c:v>
                </c:pt>
                <c:pt idx="55">
                  <c:v>121</c:v>
                </c:pt>
                <c:pt idx="56">
                  <c:v>123.2</c:v>
                </c:pt>
                <c:pt idx="57">
                  <c:v>125.39999999999999</c:v>
                </c:pt>
                <c:pt idx="58">
                  <c:v>127.6</c:v>
                </c:pt>
                <c:pt idx="59">
                  <c:v>129.80000000000001</c:v>
                </c:pt>
                <c:pt idx="60">
                  <c:v>132</c:v>
                </c:pt>
                <c:pt idx="61">
                  <c:v>134.19999999999999</c:v>
                </c:pt>
                <c:pt idx="62">
                  <c:v>136.4</c:v>
                </c:pt>
                <c:pt idx="63">
                  <c:v>138.6</c:v>
                </c:pt>
                <c:pt idx="64">
                  <c:v>140.79999999999998</c:v>
                </c:pt>
                <c:pt idx="65">
                  <c:v>142.99999999999997</c:v>
                </c:pt>
                <c:pt idx="66">
                  <c:v>145.20000000000002</c:v>
                </c:pt>
                <c:pt idx="67">
                  <c:v>147.40000000000003</c:v>
                </c:pt>
                <c:pt idx="68">
                  <c:v>149.60000000000002</c:v>
                </c:pt>
                <c:pt idx="69">
                  <c:v>151.80000000000001</c:v>
                </c:pt>
                <c:pt idx="70">
                  <c:v>154</c:v>
                </c:pt>
                <c:pt idx="71">
                  <c:v>156.19999999999999</c:v>
                </c:pt>
                <c:pt idx="72">
                  <c:v>158.40000000000003</c:v>
                </c:pt>
                <c:pt idx="73">
                  <c:v>160.60000000000002</c:v>
                </c:pt>
                <c:pt idx="74">
                  <c:v>162.80000000000001</c:v>
                </c:pt>
                <c:pt idx="75">
                  <c:v>165</c:v>
                </c:pt>
                <c:pt idx="76">
                  <c:v>167.2</c:v>
                </c:pt>
                <c:pt idx="77">
                  <c:v>169.4</c:v>
                </c:pt>
                <c:pt idx="78">
                  <c:v>171.60000000000002</c:v>
                </c:pt>
                <c:pt idx="79">
                  <c:v>173.8</c:v>
                </c:pt>
                <c:pt idx="80">
                  <c:v>176</c:v>
                </c:pt>
                <c:pt idx="81">
                  <c:v>178.2</c:v>
                </c:pt>
                <c:pt idx="82">
                  <c:v>180.39999999999998</c:v>
                </c:pt>
                <c:pt idx="83">
                  <c:v>182.60000000000002</c:v>
                </c:pt>
                <c:pt idx="84">
                  <c:v>184.8</c:v>
                </c:pt>
                <c:pt idx="85">
                  <c:v>187</c:v>
                </c:pt>
                <c:pt idx="86">
                  <c:v>189.2</c:v>
                </c:pt>
                <c:pt idx="87">
                  <c:v>191.39999999999998</c:v>
                </c:pt>
                <c:pt idx="88">
                  <c:v>193.6</c:v>
                </c:pt>
                <c:pt idx="89">
                  <c:v>195.8</c:v>
                </c:pt>
                <c:pt idx="90">
                  <c:v>198</c:v>
                </c:pt>
                <c:pt idx="91">
                  <c:v>200.2</c:v>
                </c:pt>
                <c:pt idx="92">
                  <c:v>202.39999999999998</c:v>
                </c:pt>
                <c:pt idx="93">
                  <c:v>204.59999999999997</c:v>
                </c:pt>
                <c:pt idx="94">
                  <c:v>206.8</c:v>
                </c:pt>
                <c:pt idx="95">
                  <c:v>209.00000000000003</c:v>
                </c:pt>
                <c:pt idx="96">
                  <c:v>211.20000000000002</c:v>
                </c:pt>
                <c:pt idx="97">
                  <c:v>213.4</c:v>
                </c:pt>
                <c:pt idx="98">
                  <c:v>215.6</c:v>
                </c:pt>
                <c:pt idx="99">
                  <c:v>217.8</c:v>
                </c:pt>
                <c:pt idx="100">
                  <c:v>220.00000000000003</c:v>
                </c:pt>
                <c:pt idx="101">
                  <c:v>222.20000000000002</c:v>
                </c:pt>
                <c:pt idx="102">
                  <c:v>224.4</c:v>
                </c:pt>
                <c:pt idx="103">
                  <c:v>226.6</c:v>
                </c:pt>
                <c:pt idx="104">
                  <c:v>228.8</c:v>
                </c:pt>
                <c:pt idx="105">
                  <c:v>231</c:v>
                </c:pt>
                <c:pt idx="106">
                  <c:v>233.20000000000002</c:v>
                </c:pt>
                <c:pt idx="107">
                  <c:v>235.4</c:v>
                </c:pt>
                <c:pt idx="108">
                  <c:v>237.6</c:v>
                </c:pt>
                <c:pt idx="109">
                  <c:v>239.79999999999998</c:v>
                </c:pt>
                <c:pt idx="110">
                  <c:v>242</c:v>
                </c:pt>
                <c:pt idx="111">
                  <c:v>244.20000000000002</c:v>
                </c:pt>
                <c:pt idx="112">
                  <c:v>246.4</c:v>
                </c:pt>
                <c:pt idx="113">
                  <c:v>248.6</c:v>
                </c:pt>
                <c:pt idx="114">
                  <c:v>250.79999999999998</c:v>
                </c:pt>
                <c:pt idx="115">
                  <c:v>253</c:v>
                </c:pt>
                <c:pt idx="116">
                  <c:v>255.2</c:v>
                </c:pt>
                <c:pt idx="117">
                  <c:v>257.40000000000003</c:v>
                </c:pt>
                <c:pt idx="118">
                  <c:v>259.60000000000002</c:v>
                </c:pt>
                <c:pt idx="119">
                  <c:v>261.8</c:v>
                </c:pt>
                <c:pt idx="120">
                  <c:v>264</c:v>
                </c:pt>
                <c:pt idx="121">
                  <c:v>266.2</c:v>
                </c:pt>
                <c:pt idx="122">
                  <c:v>268.39999999999998</c:v>
                </c:pt>
                <c:pt idx="123">
                  <c:v>270.60000000000002</c:v>
                </c:pt>
                <c:pt idx="124">
                  <c:v>272.8</c:v>
                </c:pt>
                <c:pt idx="125">
                  <c:v>275</c:v>
                </c:pt>
                <c:pt idx="126">
                  <c:v>277.2</c:v>
                </c:pt>
                <c:pt idx="127">
                  <c:v>279.39999999999998</c:v>
                </c:pt>
                <c:pt idx="128">
                  <c:v>281.59999999999997</c:v>
                </c:pt>
                <c:pt idx="129">
                  <c:v>283.80000000000007</c:v>
                </c:pt>
                <c:pt idx="130">
                  <c:v>285.99999999999994</c:v>
                </c:pt>
                <c:pt idx="131">
                  <c:v>288.2</c:v>
                </c:pt>
                <c:pt idx="132">
                  <c:v>290.40000000000003</c:v>
                </c:pt>
                <c:pt idx="133">
                  <c:v>292.60000000000002</c:v>
                </c:pt>
                <c:pt idx="134">
                  <c:v>294.80000000000007</c:v>
                </c:pt>
                <c:pt idx="135">
                  <c:v>297</c:v>
                </c:pt>
                <c:pt idx="136">
                  <c:v>299.20000000000005</c:v>
                </c:pt>
                <c:pt idx="137">
                  <c:v>301.39999999999998</c:v>
                </c:pt>
                <c:pt idx="138">
                  <c:v>303.60000000000002</c:v>
                </c:pt>
                <c:pt idx="139">
                  <c:v>305.8</c:v>
                </c:pt>
                <c:pt idx="140">
                  <c:v>308</c:v>
                </c:pt>
                <c:pt idx="141">
                  <c:v>310.2</c:v>
                </c:pt>
                <c:pt idx="142">
                  <c:v>312.39999999999998</c:v>
                </c:pt>
                <c:pt idx="143">
                  <c:v>314.60000000000002</c:v>
                </c:pt>
                <c:pt idx="144">
                  <c:v>316.80000000000007</c:v>
                </c:pt>
                <c:pt idx="145">
                  <c:v>319</c:v>
                </c:pt>
                <c:pt idx="146">
                  <c:v>321.20000000000005</c:v>
                </c:pt>
                <c:pt idx="147">
                  <c:v>323.39999999999998</c:v>
                </c:pt>
                <c:pt idx="148">
                  <c:v>325.60000000000002</c:v>
                </c:pt>
                <c:pt idx="149">
                  <c:v>327.79999999999995</c:v>
                </c:pt>
                <c:pt idx="150">
                  <c:v>330</c:v>
                </c:pt>
                <c:pt idx="151">
                  <c:v>332.2</c:v>
                </c:pt>
                <c:pt idx="152">
                  <c:v>334.4</c:v>
                </c:pt>
                <c:pt idx="153">
                  <c:v>336.59999999999997</c:v>
                </c:pt>
                <c:pt idx="154">
                  <c:v>338.8</c:v>
                </c:pt>
                <c:pt idx="155">
                  <c:v>341.00000000000006</c:v>
                </c:pt>
                <c:pt idx="156">
                  <c:v>343.20000000000005</c:v>
                </c:pt>
                <c:pt idx="157">
                  <c:v>345.40000000000003</c:v>
                </c:pt>
                <c:pt idx="158">
                  <c:v>347.6</c:v>
                </c:pt>
                <c:pt idx="159">
                  <c:v>349.8</c:v>
                </c:pt>
                <c:pt idx="160">
                  <c:v>352</c:v>
                </c:pt>
                <c:pt idx="161">
                  <c:v>354.20000000000005</c:v>
                </c:pt>
                <c:pt idx="162">
                  <c:v>356.4</c:v>
                </c:pt>
                <c:pt idx="163">
                  <c:v>358.6</c:v>
                </c:pt>
                <c:pt idx="164">
                  <c:v>360.79999999999995</c:v>
                </c:pt>
                <c:pt idx="165">
                  <c:v>363.00000000000006</c:v>
                </c:pt>
                <c:pt idx="166">
                  <c:v>365.20000000000005</c:v>
                </c:pt>
                <c:pt idx="167">
                  <c:v>367.40000000000003</c:v>
                </c:pt>
                <c:pt idx="168">
                  <c:v>369.6</c:v>
                </c:pt>
                <c:pt idx="169">
                  <c:v>371.8</c:v>
                </c:pt>
                <c:pt idx="170">
                  <c:v>374</c:v>
                </c:pt>
                <c:pt idx="171">
                  <c:v>376.20000000000005</c:v>
                </c:pt>
                <c:pt idx="172">
                  <c:v>378.4</c:v>
                </c:pt>
                <c:pt idx="173">
                  <c:v>380.6</c:v>
                </c:pt>
                <c:pt idx="174">
                  <c:v>382.79999999999995</c:v>
                </c:pt>
                <c:pt idx="175">
                  <c:v>385</c:v>
                </c:pt>
                <c:pt idx="176">
                  <c:v>387.2</c:v>
                </c:pt>
                <c:pt idx="177">
                  <c:v>389.40000000000003</c:v>
                </c:pt>
                <c:pt idx="178">
                  <c:v>391.6</c:v>
                </c:pt>
                <c:pt idx="179">
                  <c:v>393.8</c:v>
                </c:pt>
                <c:pt idx="180">
                  <c:v>396</c:v>
                </c:pt>
                <c:pt idx="181">
                  <c:v>398.2</c:v>
                </c:pt>
                <c:pt idx="182">
                  <c:v>400.4</c:v>
                </c:pt>
                <c:pt idx="183">
                  <c:v>402.6</c:v>
                </c:pt>
                <c:pt idx="184">
                  <c:v>404.79999999999995</c:v>
                </c:pt>
                <c:pt idx="185">
                  <c:v>407</c:v>
                </c:pt>
                <c:pt idx="186">
                  <c:v>409.19999999999993</c:v>
                </c:pt>
                <c:pt idx="187">
                  <c:v>411.4</c:v>
                </c:pt>
                <c:pt idx="188">
                  <c:v>413.6</c:v>
                </c:pt>
                <c:pt idx="189">
                  <c:v>415.8</c:v>
                </c:pt>
                <c:pt idx="190">
                  <c:v>418.00000000000006</c:v>
                </c:pt>
                <c:pt idx="191">
                  <c:v>420.2</c:v>
                </c:pt>
                <c:pt idx="192">
                  <c:v>422.40000000000003</c:v>
                </c:pt>
                <c:pt idx="193">
                  <c:v>424.6</c:v>
                </c:pt>
                <c:pt idx="194">
                  <c:v>426.8</c:v>
                </c:pt>
                <c:pt idx="195">
                  <c:v>429</c:v>
                </c:pt>
                <c:pt idx="196">
                  <c:v>431.2</c:v>
                </c:pt>
                <c:pt idx="197">
                  <c:v>433.4</c:v>
                </c:pt>
                <c:pt idx="198">
                  <c:v>435.6</c:v>
                </c:pt>
                <c:pt idx="199">
                  <c:v>437.79999999999995</c:v>
                </c:pt>
                <c:pt idx="200">
                  <c:v>440.00000000000006</c:v>
                </c:pt>
                <c:pt idx="201">
                  <c:v>442.2</c:v>
                </c:pt>
                <c:pt idx="202">
                  <c:v>444.40000000000003</c:v>
                </c:pt>
                <c:pt idx="203">
                  <c:v>446.6</c:v>
                </c:pt>
                <c:pt idx="204">
                  <c:v>448.8</c:v>
                </c:pt>
                <c:pt idx="205">
                  <c:v>451</c:v>
                </c:pt>
                <c:pt idx="206">
                  <c:v>453.2</c:v>
                </c:pt>
                <c:pt idx="207">
                  <c:v>455.4</c:v>
                </c:pt>
                <c:pt idx="208">
                  <c:v>457.6</c:v>
                </c:pt>
                <c:pt idx="209">
                  <c:v>459.79999999999995</c:v>
                </c:pt>
                <c:pt idx="210">
                  <c:v>462</c:v>
                </c:pt>
                <c:pt idx="211">
                  <c:v>464.20000000000005</c:v>
                </c:pt>
                <c:pt idx="212">
                  <c:v>466.40000000000003</c:v>
                </c:pt>
                <c:pt idx="213">
                  <c:v>468.6</c:v>
                </c:pt>
                <c:pt idx="214">
                  <c:v>470.8</c:v>
                </c:pt>
                <c:pt idx="215">
                  <c:v>473.00000000000006</c:v>
                </c:pt>
                <c:pt idx="216">
                  <c:v>475.2</c:v>
                </c:pt>
                <c:pt idx="217">
                  <c:v>477.40000000000003</c:v>
                </c:pt>
                <c:pt idx="218">
                  <c:v>479.59999999999997</c:v>
                </c:pt>
                <c:pt idx="219">
                  <c:v>481.8</c:v>
                </c:pt>
                <c:pt idx="220">
                  <c:v>484</c:v>
                </c:pt>
                <c:pt idx="221">
                  <c:v>486.2</c:v>
                </c:pt>
                <c:pt idx="222">
                  <c:v>488.40000000000003</c:v>
                </c:pt>
                <c:pt idx="223">
                  <c:v>490.6</c:v>
                </c:pt>
                <c:pt idx="224">
                  <c:v>492.8</c:v>
                </c:pt>
                <c:pt idx="225">
                  <c:v>495.00000000000006</c:v>
                </c:pt>
                <c:pt idx="226">
                  <c:v>497.2</c:v>
                </c:pt>
                <c:pt idx="227">
                  <c:v>499.40000000000003</c:v>
                </c:pt>
                <c:pt idx="228">
                  <c:v>501.59999999999997</c:v>
                </c:pt>
                <c:pt idx="229">
                  <c:v>503.8</c:v>
                </c:pt>
                <c:pt idx="230">
                  <c:v>506</c:v>
                </c:pt>
                <c:pt idx="231">
                  <c:v>508.2</c:v>
                </c:pt>
                <c:pt idx="232">
                  <c:v>510.4</c:v>
                </c:pt>
                <c:pt idx="233">
                  <c:v>512.6</c:v>
                </c:pt>
                <c:pt idx="234">
                  <c:v>514.80000000000007</c:v>
                </c:pt>
                <c:pt idx="235">
                  <c:v>517.00000000000011</c:v>
                </c:pt>
                <c:pt idx="236">
                  <c:v>519.20000000000005</c:v>
                </c:pt>
                <c:pt idx="237">
                  <c:v>521.40000000000009</c:v>
                </c:pt>
                <c:pt idx="238">
                  <c:v>523.6</c:v>
                </c:pt>
                <c:pt idx="239">
                  <c:v>525.80000000000007</c:v>
                </c:pt>
                <c:pt idx="240">
                  <c:v>528</c:v>
                </c:pt>
                <c:pt idx="241">
                  <c:v>530.20000000000005</c:v>
                </c:pt>
                <c:pt idx="242">
                  <c:v>532.4</c:v>
                </c:pt>
                <c:pt idx="243">
                  <c:v>534.6</c:v>
                </c:pt>
                <c:pt idx="244">
                  <c:v>536.79999999999995</c:v>
                </c:pt>
                <c:pt idx="245">
                  <c:v>539</c:v>
                </c:pt>
                <c:pt idx="246">
                  <c:v>541.20000000000005</c:v>
                </c:pt>
                <c:pt idx="247">
                  <c:v>543.4</c:v>
                </c:pt>
                <c:pt idx="248">
                  <c:v>545.6</c:v>
                </c:pt>
                <c:pt idx="249">
                  <c:v>547.80000000000007</c:v>
                </c:pt>
                <c:pt idx="250">
                  <c:v>550</c:v>
                </c:pt>
                <c:pt idx="251">
                  <c:v>552.20000000000005</c:v>
                </c:pt>
                <c:pt idx="252">
                  <c:v>554.4</c:v>
                </c:pt>
                <c:pt idx="253">
                  <c:v>556.6</c:v>
                </c:pt>
                <c:pt idx="254">
                  <c:v>558.79999999999995</c:v>
                </c:pt>
                <c:pt idx="255">
                  <c:v>561</c:v>
                </c:pt>
                <c:pt idx="256">
                  <c:v>563.19999999999993</c:v>
                </c:pt>
                <c:pt idx="257">
                  <c:v>565.4</c:v>
                </c:pt>
                <c:pt idx="258">
                  <c:v>567.60000000000014</c:v>
                </c:pt>
                <c:pt idx="259">
                  <c:v>569.80000000000007</c:v>
                </c:pt>
                <c:pt idx="260">
                  <c:v>571.99999999999989</c:v>
                </c:pt>
                <c:pt idx="261">
                  <c:v>574.19999999999993</c:v>
                </c:pt>
                <c:pt idx="262">
                  <c:v>576.4</c:v>
                </c:pt>
                <c:pt idx="263">
                  <c:v>578.6</c:v>
                </c:pt>
                <c:pt idx="264">
                  <c:v>580.80000000000007</c:v>
                </c:pt>
                <c:pt idx="265">
                  <c:v>583</c:v>
                </c:pt>
                <c:pt idx="266">
                  <c:v>585.20000000000005</c:v>
                </c:pt>
                <c:pt idx="267">
                  <c:v>587.4</c:v>
                </c:pt>
                <c:pt idx="268">
                  <c:v>589.60000000000014</c:v>
                </c:pt>
                <c:pt idx="269">
                  <c:v>591.79999999999995</c:v>
                </c:pt>
                <c:pt idx="270">
                  <c:v>594</c:v>
                </c:pt>
                <c:pt idx="271">
                  <c:v>596.19999999999993</c:v>
                </c:pt>
                <c:pt idx="272">
                  <c:v>598.40000000000009</c:v>
                </c:pt>
                <c:pt idx="273">
                  <c:v>600.59999999999991</c:v>
                </c:pt>
                <c:pt idx="274">
                  <c:v>602.79999999999995</c:v>
                </c:pt>
                <c:pt idx="275">
                  <c:v>605.00000000000011</c:v>
                </c:pt>
                <c:pt idx="276">
                  <c:v>607.20000000000005</c:v>
                </c:pt>
                <c:pt idx="277">
                  <c:v>609.4</c:v>
                </c:pt>
                <c:pt idx="278">
                  <c:v>611.6</c:v>
                </c:pt>
                <c:pt idx="279">
                  <c:v>613.80000000000007</c:v>
                </c:pt>
                <c:pt idx="280">
                  <c:v>616</c:v>
                </c:pt>
                <c:pt idx="281">
                  <c:v>618.19999999999993</c:v>
                </c:pt>
                <c:pt idx="282">
                  <c:v>620.4</c:v>
                </c:pt>
                <c:pt idx="283">
                  <c:v>622.6</c:v>
                </c:pt>
                <c:pt idx="284">
                  <c:v>624.79999999999995</c:v>
                </c:pt>
                <c:pt idx="285">
                  <c:v>627.00000000000011</c:v>
                </c:pt>
                <c:pt idx="286">
                  <c:v>629.20000000000005</c:v>
                </c:pt>
                <c:pt idx="287">
                  <c:v>631.4</c:v>
                </c:pt>
                <c:pt idx="288">
                  <c:v>633.60000000000014</c:v>
                </c:pt>
                <c:pt idx="289">
                  <c:v>635.80000000000007</c:v>
                </c:pt>
                <c:pt idx="290">
                  <c:v>418.00000000000006</c:v>
                </c:pt>
                <c:pt idx="291">
                  <c:v>420.2</c:v>
                </c:pt>
                <c:pt idx="292">
                  <c:v>422.40000000000003</c:v>
                </c:pt>
                <c:pt idx="293">
                  <c:v>424.6</c:v>
                </c:pt>
                <c:pt idx="294">
                  <c:v>426.8</c:v>
                </c:pt>
                <c:pt idx="295">
                  <c:v>429</c:v>
                </c:pt>
                <c:pt idx="296">
                  <c:v>431.2</c:v>
                </c:pt>
                <c:pt idx="297">
                  <c:v>433.4</c:v>
                </c:pt>
                <c:pt idx="298">
                  <c:v>435.6</c:v>
                </c:pt>
                <c:pt idx="299">
                  <c:v>437.79999999999995</c:v>
                </c:pt>
                <c:pt idx="300">
                  <c:v>440.00000000000006</c:v>
                </c:pt>
                <c:pt idx="301">
                  <c:v>442.2</c:v>
                </c:pt>
                <c:pt idx="302">
                  <c:v>444.40000000000003</c:v>
                </c:pt>
                <c:pt idx="303">
                  <c:v>446.6</c:v>
                </c:pt>
                <c:pt idx="304">
                  <c:v>448.8</c:v>
                </c:pt>
                <c:pt idx="305">
                  <c:v>451</c:v>
                </c:pt>
                <c:pt idx="306">
                  <c:v>453.2</c:v>
                </c:pt>
                <c:pt idx="307">
                  <c:v>455.4</c:v>
                </c:pt>
                <c:pt idx="308">
                  <c:v>457.6</c:v>
                </c:pt>
                <c:pt idx="309">
                  <c:v>459.79999999999995</c:v>
                </c:pt>
                <c:pt idx="310">
                  <c:v>462</c:v>
                </c:pt>
                <c:pt idx="311">
                  <c:v>464.20000000000005</c:v>
                </c:pt>
                <c:pt idx="312">
                  <c:v>466.40000000000003</c:v>
                </c:pt>
                <c:pt idx="313">
                  <c:v>468.6</c:v>
                </c:pt>
                <c:pt idx="314">
                  <c:v>470.8</c:v>
                </c:pt>
                <c:pt idx="315">
                  <c:v>473.00000000000006</c:v>
                </c:pt>
                <c:pt idx="316">
                  <c:v>475.2</c:v>
                </c:pt>
                <c:pt idx="317">
                  <c:v>477.40000000000003</c:v>
                </c:pt>
                <c:pt idx="318">
                  <c:v>479.59999999999997</c:v>
                </c:pt>
                <c:pt idx="319">
                  <c:v>481.8</c:v>
                </c:pt>
                <c:pt idx="320">
                  <c:v>484</c:v>
                </c:pt>
                <c:pt idx="321">
                  <c:v>486.2</c:v>
                </c:pt>
                <c:pt idx="322">
                  <c:v>488.40000000000003</c:v>
                </c:pt>
                <c:pt idx="323">
                  <c:v>490.6</c:v>
                </c:pt>
                <c:pt idx="324">
                  <c:v>492.8</c:v>
                </c:pt>
                <c:pt idx="325">
                  <c:v>495.00000000000006</c:v>
                </c:pt>
                <c:pt idx="326">
                  <c:v>497.2</c:v>
                </c:pt>
                <c:pt idx="327">
                  <c:v>499.40000000000003</c:v>
                </c:pt>
                <c:pt idx="328">
                  <c:v>501.59999999999997</c:v>
                </c:pt>
                <c:pt idx="329">
                  <c:v>503.8</c:v>
                </c:pt>
                <c:pt idx="330">
                  <c:v>506</c:v>
                </c:pt>
                <c:pt idx="331">
                  <c:v>508.2</c:v>
                </c:pt>
                <c:pt idx="332">
                  <c:v>510.4</c:v>
                </c:pt>
                <c:pt idx="333">
                  <c:v>512.6</c:v>
                </c:pt>
                <c:pt idx="334">
                  <c:v>514.80000000000007</c:v>
                </c:pt>
                <c:pt idx="335">
                  <c:v>517.00000000000011</c:v>
                </c:pt>
                <c:pt idx="336">
                  <c:v>519.20000000000005</c:v>
                </c:pt>
                <c:pt idx="337">
                  <c:v>521.40000000000009</c:v>
                </c:pt>
                <c:pt idx="338">
                  <c:v>523.6</c:v>
                </c:pt>
                <c:pt idx="339">
                  <c:v>525.80000000000007</c:v>
                </c:pt>
                <c:pt idx="340">
                  <c:v>528</c:v>
                </c:pt>
                <c:pt idx="341">
                  <c:v>530.20000000000005</c:v>
                </c:pt>
                <c:pt idx="342">
                  <c:v>532.4</c:v>
                </c:pt>
                <c:pt idx="343">
                  <c:v>534.6</c:v>
                </c:pt>
                <c:pt idx="344">
                  <c:v>536.79999999999995</c:v>
                </c:pt>
                <c:pt idx="345">
                  <c:v>539</c:v>
                </c:pt>
                <c:pt idx="346">
                  <c:v>541.20000000000005</c:v>
                </c:pt>
                <c:pt idx="347">
                  <c:v>543.4</c:v>
                </c:pt>
                <c:pt idx="348">
                  <c:v>545.6</c:v>
                </c:pt>
                <c:pt idx="349">
                  <c:v>547.80000000000007</c:v>
                </c:pt>
                <c:pt idx="350">
                  <c:v>550</c:v>
                </c:pt>
                <c:pt idx="351">
                  <c:v>552.20000000000005</c:v>
                </c:pt>
                <c:pt idx="352">
                  <c:v>554.4</c:v>
                </c:pt>
                <c:pt idx="353">
                  <c:v>556.6</c:v>
                </c:pt>
                <c:pt idx="354">
                  <c:v>558.79999999999995</c:v>
                </c:pt>
                <c:pt idx="355">
                  <c:v>561</c:v>
                </c:pt>
                <c:pt idx="356">
                  <c:v>563.19999999999993</c:v>
                </c:pt>
                <c:pt idx="357">
                  <c:v>565.4</c:v>
                </c:pt>
                <c:pt idx="358">
                  <c:v>567.60000000000014</c:v>
                </c:pt>
                <c:pt idx="359">
                  <c:v>569.80000000000007</c:v>
                </c:pt>
                <c:pt idx="360">
                  <c:v>571.99999999999989</c:v>
                </c:pt>
                <c:pt idx="361">
                  <c:v>574.19999999999993</c:v>
                </c:pt>
                <c:pt idx="362">
                  <c:v>576.4</c:v>
                </c:pt>
                <c:pt idx="363">
                  <c:v>578.6</c:v>
                </c:pt>
                <c:pt idx="364">
                  <c:v>580.80000000000007</c:v>
                </c:pt>
                <c:pt idx="365">
                  <c:v>583</c:v>
                </c:pt>
                <c:pt idx="366">
                  <c:v>585.20000000000005</c:v>
                </c:pt>
                <c:pt idx="367">
                  <c:v>587.4</c:v>
                </c:pt>
                <c:pt idx="368">
                  <c:v>589.60000000000014</c:v>
                </c:pt>
                <c:pt idx="369">
                  <c:v>591.79999999999995</c:v>
                </c:pt>
                <c:pt idx="370">
                  <c:v>594</c:v>
                </c:pt>
                <c:pt idx="371">
                  <c:v>596.19999999999993</c:v>
                </c:pt>
                <c:pt idx="372">
                  <c:v>598.40000000000009</c:v>
                </c:pt>
                <c:pt idx="373">
                  <c:v>600.59999999999991</c:v>
                </c:pt>
                <c:pt idx="374">
                  <c:v>602.79999999999995</c:v>
                </c:pt>
                <c:pt idx="375">
                  <c:v>605.00000000000011</c:v>
                </c:pt>
                <c:pt idx="376">
                  <c:v>607.20000000000005</c:v>
                </c:pt>
                <c:pt idx="377">
                  <c:v>609.4</c:v>
                </c:pt>
                <c:pt idx="378">
                  <c:v>611.6</c:v>
                </c:pt>
                <c:pt idx="379">
                  <c:v>613.80000000000007</c:v>
                </c:pt>
                <c:pt idx="380">
                  <c:v>616</c:v>
                </c:pt>
                <c:pt idx="381">
                  <c:v>618.19999999999993</c:v>
                </c:pt>
                <c:pt idx="382">
                  <c:v>620.4</c:v>
                </c:pt>
                <c:pt idx="383">
                  <c:v>622.6</c:v>
                </c:pt>
                <c:pt idx="384">
                  <c:v>624.79999999999995</c:v>
                </c:pt>
                <c:pt idx="385">
                  <c:v>627.00000000000011</c:v>
                </c:pt>
                <c:pt idx="386">
                  <c:v>629.20000000000005</c:v>
                </c:pt>
                <c:pt idx="387">
                  <c:v>631.4</c:v>
                </c:pt>
                <c:pt idx="388">
                  <c:v>633.60000000000014</c:v>
                </c:pt>
                <c:pt idx="389">
                  <c:v>635.80000000000007</c:v>
                </c:pt>
                <c:pt idx="390">
                  <c:v>638</c:v>
                </c:pt>
                <c:pt idx="391">
                  <c:v>640.19999999999993</c:v>
                </c:pt>
                <c:pt idx="392">
                  <c:v>642.40000000000009</c:v>
                </c:pt>
                <c:pt idx="393">
                  <c:v>644.6</c:v>
                </c:pt>
                <c:pt idx="394">
                  <c:v>646.79999999999995</c:v>
                </c:pt>
                <c:pt idx="395">
                  <c:v>649</c:v>
                </c:pt>
                <c:pt idx="396">
                  <c:v>651.20000000000005</c:v>
                </c:pt>
                <c:pt idx="397">
                  <c:v>653.40000000000009</c:v>
                </c:pt>
                <c:pt idx="398">
                  <c:v>655.59999999999991</c:v>
                </c:pt>
                <c:pt idx="399">
                  <c:v>657.80000000000007</c:v>
                </c:pt>
                <c:pt idx="400">
                  <c:v>660</c:v>
                </c:pt>
                <c:pt idx="401">
                  <c:v>662.2</c:v>
                </c:pt>
                <c:pt idx="402">
                  <c:v>664.4</c:v>
                </c:pt>
                <c:pt idx="403">
                  <c:v>666.6</c:v>
                </c:pt>
                <c:pt idx="404">
                  <c:v>668.8</c:v>
                </c:pt>
                <c:pt idx="405">
                  <c:v>671.00000000000011</c:v>
                </c:pt>
                <c:pt idx="406">
                  <c:v>673.19999999999993</c:v>
                </c:pt>
                <c:pt idx="407">
                  <c:v>675.4</c:v>
                </c:pt>
                <c:pt idx="408">
                  <c:v>677.6</c:v>
                </c:pt>
                <c:pt idx="409">
                  <c:v>679.80000000000007</c:v>
                </c:pt>
                <c:pt idx="410">
                  <c:v>682.00000000000011</c:v>
                </c:pt>
                <c:pt idx="411">
                  <c:v>684.19999999999993</c:v>
                </c:pt>
                <c:pt idx="412">
                  <c:v>686.40000000000009</c:v>
                </c:pt>
                <c:pt idx="413">
                  <c:v>688.6</c:v>
                </c:pt>
                <c:pt idx="414">
                  <c:v>690.80000000000007</c:v>
                </c:pt>
                <c:pt idx="415">
                  <c:v>693</c:v>
                </c:pt>
                <c:pt idx="416">
                  <c:v>695.2</c:v>
                </c:pt>
                <c:pt idx="417">
                  <c:v>697.4</c:v>
                </c:pt>
                <c:pt idx="418">
                  <c:v>699.6</c:v>
                </c:pt>
                <c:pt idx="419">
                  <c:v>701.80000000000007</c:v>
                </c:pt>
                <c:pt idx="420">
                  <c:v>704</c:v>
                </c:pt>
                <c:pt idx="421">
                  <c:v>706.2</c:v>
                </c:pt>
                <c:pt idx="422">
                  <c:v>708.40000000000009</c:v>
                </c:pt>
                <c:pt idx="423">
                  <c:v>710.6</c:v>
                </c:pt>
                <c:pt idx="424">
                  <c:v>712.8</c:v>
                </c:pt>
                <c:pt idx="425">
                  <c:v>715</c:v>
                </c:pt>
                <c:pt idx="426">
                  <c:v>717.2</c:v>
                </c:pt>
                <c:pt idx="427">
                  <c:v>719.4</c:v>
                </c:pt>
                <c:pt idx="428">
                  <c:v>721.59999999999991</c:v>
                </c:pt>
                <c:pt idx="429">
                  <c:v>723.80000000000007</c:v>
                </c:pt>
                <c:pt idx="430">
                  <c:v>726.00000000000011</c:v>
                </c:pt>
                <c:pt idx="431">
                  <c:v>728.19999999999993</c:v>
                </c:pt>
                <c:pt idx="432">
                  <c:v>730.40000000000009</c:v>
                </c:pt>
                <c:pt idx="433">
                  <c:v>732.6</c:v>
                </c:pt>
                <c:pt idx="434">
                  <c:v>734.80000000000007</c:v>
                </c:pt>
                <c:pt idx="435">
                  <c:v>736.99999999999989</c:v>
                </c:pt>
                <c:pt idx="436">
                  <c:v>739.2</c:v>
                </c:pt>
                <c:pt idx="437">
                  <c:v>741.4</c:v>
                </c:pt>
                <c:pt idx="438">
                  <c:v>743.6</c:v>
                </c:pt>
                <c:pt idx="439">
                  <c:v>745.80000000000007</c:v>
                </c:pt>
                <c:pt idx="440">
                  <c:v>748</c:v>
                </c:pt>
                <c:pt idx="441">
                  <c:v>750.2</c:v>
                </c:pt>
                <c:pt idx="442">
                  <c:v>752.40000000000009</c:v>
                </c:pt>
                <c:pt idx="443">
                  <c:v>754.60000000000014</c:v>
                </c:pt>
                <c:pt idx="444">
                  <c:v>756.8</c:v>
                </c:pt>
                <c:pt idx="445">
                  <c:v>759</c:v>
                </c:pt>
                <c:pt idx="446">
                  <c:v>761.2</c:v>
                </c:pt>
                <c:pt idx="447">
                  <c:v>763.40000000000009</c:v>
                </c:pt>
                <c:pt idx="448">
                  <c:v>765.59999999999991</c:v>
                </c:pt>
                <c:pt idx="449">
                  <c:v>767.80000000000007</c:v>
                </c:pt>
                <c:pt idx="450">
                  <c:v>770</c:v>
                </c:pt>
                <c:pt idx="451">
                  <c:v>772.2</c:v>
                </c:pt>
                <c:pt idx="452">
                  <c:v>774.4</c:v>
                </c:pt>
                <c:pt idx="453">
                  <c:v>776.6</c:v>
                </c:pt>
                <c:pt idx="454">
                  <c:v>778.80000000000007</c:v>
                </c:pt>
                <c:pt idx="455">
                  <c:v>781</c:v>
                </c:pt>
                <c:pt idx="456">
                  <c:v>783.2</c:v>
                </c:pt>
                <c:pt idx="457">
                  <c:v>785.4</c:v>
                </c:pt>
                <c:pt idx="458">
                  <c:v>787.6</c:v>
                </c:pt>
                <c:pt idx="459">
                  <c:v>789.80000000000007</c:v>
                </c:pt>
                <c:pt idx="460">
                  <c:v>792</c:v>
                </c:pt>
                <c:pt idx="461">
                  <c:v>794.19999999999993</c:v>
                </c:pt>
                <c:pt idx="462">
                  <c:v>796.4</c:v>
                </c:pt>
                <c:pt idx="463">
                  <c:v>798.6</c:v>
                </c:pt>
                <c:pt idx="464">
                  <c:v>800.8</c:v>
                </c:pt>
                <c:pt idx="465">
                  <c:v>803</c:v>
                </c:pt>
                <c:pt idx="466">
                  <c:v>805.2</c:v>
                </c:pt>
                <c:pt idx="467">
                  <c:v>807.40000000000009</c:v>
                </c:pt>
                <c:pt idx="468">
                  <c:v>809.59999999999991</c:v>
                </c:pt>
                <c:pt idx="469">
                  <c:v>811.80000000000007</c:v>
                </c:pt>
                <c:pt idx="470">
                  <c:v>814</c:v>
                </c:pt>
                <c:pt idx="471">
                  <c:v>816.2</c:v>
                </c:pt>
                <c:pt idx="472">
                  <c:v>818.39999999999986</c:v>
                </c:pt>
                <c:pt idx="473">
                  <c:v>820.6</c:v>
                </c:pt>
                <c:pt idx="474">
                  <c:v>822.8</c:v>
                </c:pt>
                <c:pt idx="475">
                  <c:v>825</c:v>
                </c:pt>
                <c:pt idx="476">
                  <c:v>827.2</c:v>
                </c:pt>
                <c:pt idx="477">
                  <c:v>829.4</c:v>
                </c:pt>
                <c:pt idx="478">
                  <c:v>831.6</c:v>
                </c:pt>
                <c:pt idx="479">
                  <c:v>833.80000000000007</c:v>
                </c:pt>
                <c:pt idx="480">
                  <c:v>836.00000000000011</c:v>
                </c:pt>
                <c:pt idx="481">
                  <c:v>838.19999999999993</c:v>
                </c:pt>
                <c:pt idx="482">
                  <c:v>840.4</c:v>
                </c:pt>
                <c:pt idx="483">
                  <c:v>842.6</c:v>
                </c:pt>
                <c:pt idx="484">
                  <c:v>844.80000000000007</c:v>
                </c:pt>
                <c:pt idx="485">
                  <c:v>846.99999999999989</c:v>
                </c:pt>
                <c:pt idx="486">
                  <c:v>849.2</c:v>
                </c:pt>
                <c:pt idx="487">
                  <c:v>851.4</c:v>
                </c:pt>
                <c:pt idx="488">
                  <c:v>853.6</c:v>
                </c:pt>
                <c:pt idx="489">
                  <c:v>855.8</c:v>
                </c:pt>
                <c:pt idx="490">
                  <c:v>858</c:v>
                </c:pt>
                <c:pt idx="491">
                  <c:v>860.2</c:v>
                </c:pt>
                <c:pt idx="492">
                  <c:v>862.4</c:v>
                </c:pt>
                <c:pt idx="493">
                  <c:v>864.60000000000014</c:v>
                </c:pt>
                <c:pt idx="494">
                  <c:v>866.8</c:v>
                </c:pt>
                <c:pt idx="495">
                  <c:v>869</c:v>
                </c:pt>
                <c:pt idx="496">
                  <c:v>871.2</c:v>
                </c:pt>
                <c:pt idx="497">
                  <c:v>873.40000000000009</c:v>
                </c:pt>
                <c:pt idx="498">
                  <c:v>875.59999999999991</c:v>
                </c:pt>
                <c:pt idx="499">
                  <c:v>877.8</c:v>
                </c:pt>
                <c:pt idx="500">
                  <c:v>880.00000000000011</c:v>
                </c:pt>
              </c:numCache>
            </c:numRef>
          </c:xVal>
          <c:yVal>
            <c:numRef>
              <c:f>'evaluation #19'!$C$8:$C$508</c:f>
              <c:numCache>
                <c:formatCode>0.0</c:formatCode>
                <c:ptCount val="501"/>
                <c:pt idx="0">
                  <c:v>592.20000000000005</c:v>
                </c:pt>
                <c:pt idx="1">
                  <c:v>592.29999999999995</c:v>
                </c:pt>
                <c:pt idx="2">
                  <c:v>594.20000000000005</c:v>
                </c:pt>
                <c:pt idx="3">
                  <c:v>596.20000000000005</c:v>
                </c:pt>
                <c:pt idx="4">
                  <c:v>597.9</c:v>
                </c:pt>
                <c:pt idx="5">
                  <c:v>599.4</c:v>
                </c:pt>
                <c:pt idx="6">
                  <c:v>600.70000000000005</c:v>
                </c:pt>
                <c:pt idx="7">
                  <c:v>599.29999999999995</c:v>
                </c:pt>
                <c:pt idx="8">
                  <c:v>596.9</c:v>
                </c:pt>
                <c:pt idx="9">
                  <c:v>598.1</c:v>
                </c:pt>
                <c:pt idx="10">
                  <c:v>601.5</c:v>
                </c:pt>
                <c:pt idx="11">
                  <c:v>601.20000000000005</c:v>
                </c:pt>
                <c:pt idx="12">
                  <c:v>600.70000000000005</c:v>
                </c:pt>
                <c:pt idx="13">
                  <c:v>603.1</c:v>
                </c:pt>
                <c:pt idx="14">
                  <c:v>604.4</c:v>
                </c:pt>
                <c:pt idx="15">
                  <c:v>605.6</c:v>
                </c:pt>
                <c:pt idx="16">
                  <c:v>605.6</c:v>
                </c:pt>
                <c:pt idx="17">
                  <c:v>607</c:v>
                </c:pt>
                <c:pt idx="18">
                  <c:v>607.4</c:v>
                </c:pt>
                <c:pt idx="19">
                  <c:v>607.6</c:v>
                </c:pt>
                <c:pt idx="20">
                  <c:v>607.1</c:v>
                </c:pt>
                <c:pt idx="21">
                  <c:v>605.6</c:v>
                </c:pt>
                <c:pt idx="22">
                  <c:v>603.4</c:v>
                </c:pt>
                <c:pt idx="23">
                  <c:v>606.70000000000005</c:v>
                </c:pt>
                <c:pt idx="24">
                  <c:v>610.20000000000005</c:v>
                </c:pt>
                <c:pt idx="25">
                  <c:v>609</c:v>
                </c:pt>
                <c:pt idx="26">
                  <c:v>607.79999999999995</c:v>
                </c:pt>
                <c:pt idx="27">
                  <c:v>608.79999999999995</c:v>
                </c:pt>
                <c:pt idx="28">
                  <c:v>609.9</c:v>
                </c:pt>
                <c:pt idx="29">
                  <c:v>610.9</c:v>
                </c:pt>
                <c:pt idx="30">
                  <c:v>612.20000000000005</c:v>
                </c:pt>
                <c:pt idx="31">
                  <c:v>613.29999999999995</c:v>
                </c:pt>
                <c:pt idx="32">
                  <c:v>614.29999999999995</c:v>
                </c:pt>
                <c:pt idx="33">
                  <c:v>614.79999999999995</c:v>
                </c:pt>
                <c:pt idx="34">
                  <c:v>615.5</c:v>
                </c:pt>
                <c:pt idx="35">
                  <c:v>613</c:v>
                </c:pt>
                <c:pt idx="36">
                  <c:v>608.4</c:v>
                </c:pt>
                <c:pt idx="37">
                  <c:v>610.1</c:v>
                </c:pt>
                <c:pt idx="38">
                  <c:v>610.5</c:v>
                </c:pt>
                <c:pt idx="39">
                  <c:v>611.70000000000005</c:v>
                </c:pt>
                <c:pt idx="40">
                  <c:v>613.20000000000005</c:v>
                </c:pt>
                <c:pt idx="41">
                  <c:v>614.79999999999995</c:v>
                </c:pt>
                <c:pt idx="42">
                  <c:v>616.20000000000005</c:v>
                </c:pt>
                <c:pt idx="43">
                  <c:v>617.29999999999995</c:v>
                </c:pt>
                <c:pt idx="44">
                  <c:v>619</c:v>
                </c:pt>
                <c:pt idx="45">
                  <c:v>12.1</c:v>
                </c:pt>
                <c:pt idx="46">
                  <c:v>19.5</c:v>
                </c:pt>
                <c:pt idx="47">
                  <c:v>26</c:v>
                </c:pt>
                <c:pt idx="48">
                  <c:v>33.9</c:v>
                </c:pt>
                <c:pt idx="49">
                  <c:v>42.8</c:v>
                </c:pt>
                <c:pt idx="50">
                  <c:v>53.1</c:v>
                </c:pt>
                <c:pt idx="51">
                  <c:v>64.3</c:v>
                </c:pt>
                <c:pt idx="52">
                  <c:v>74.2</c:v>
                </c:pt>
                <c:pt idx="53">
                  <c:v>88.2</c:v>
                </c:pt>
                <c:pt idx="54">
                  <c:v>99.7</c:v>
                </c:pt>
                <c:pt idx="55">
                  <c:v>107.3</c:v>
                </c:pt>
                <c:pt idx="56">
                  <c:v>131.9</c:v>
                </c:pt>
                <c:pt idx="57">
                  <c:v>173.8</c:v>
                </c:pt>
                <c:pt idx="58">
                  <c:v>232.1</c:v>
                </c:pt>
                <c:pt idx="59">
                  <c:v>305.89999999999998</c:v>
                </c:pt>
                <c:pt idx="60">
                  <c:v>385.8</c:v>
                </c:pt>
                <c:pt idx="61">
                  <c:v>460.7</c:v>
                </c:pt>
                <c:pt idx="62">
                  <c:v>497.6</c:v>
                </c:pt>
                <c:pt idx="63">
                  <c:v>534.79999999999995</c:v>
                </c:pt>
                <c:pt idx="64">
                  <c:v>548.79999999999995</c:v>
                </c:pt>
                <c:pt idx="65">
                  <c:v>578</c:v>
                </c:pt>
                <c:pt idx="66">
                  <c:v>605.29999999999995</c:v>
                </c:pt>
                <c:pt idx="67">
                  <c:v>628.20000000000005</c:v>
                </c:pt>
                <c:pt idx="68">
                  <c:v>649.5</c:v>
                </c:pt>
                <c:pt idx="69">
                  <c:v>667.1</c:v>
                </c:pt>
                <c:pt idx="70">
                  <c:v>674.9</c:v>
                </c:pt>
                <c:pt idx="71">
                  <c:v>671.2</c:v>
                </c:pt>
                <c:pt idx="72">
                  <c:v>671.3</c:v>
                </c:pt>
                <c:pt idx="73">
                  <c:v>671.2</c:v>
                </c:pt>
                <c:pt idx="74">
                  <c:v>671.1</c:v>
                </c:pt>
                <c:pt idx="75">
                  <c:v>671.2</c:v>
                </c:pt>
                <c:pt idx="76">
                  <c:v>670.9</c:v>
                </c:pt>
                <c:pt idx="77">
                  <c:v>671.3</c:v>
                </c:pt>
                <c:pt idx="78">
                  <c:v>671.4</c:v>
                </c:pt>
                <c:pt idx="79">
                  <c:v>671.1</c:v>
                </c:pt>
                <c:pt idx="80">
                  <c:v>671.3</c:v>
                </c:pt>
                <c:pt idx="81">
                  <c:v>671</c:v>
                </c:pt>
                <c:pt idx="82">
                  <c:v>671.1</c:v>
                </c:pt>
                <c:pt idx="83">
                  <c:v>671</c:v>
                </c:pt>
                <c:pt idx="84">
                  <c:v>671.1</c:v>
                </c:pt>
                <c:pt idx="85">
                  <c:v>671.1</c:v>
                </c:pt>
                <c:pt idx="86">
                  <c:v>670.9</c:v>
                </c:pt>
                <c:pt idx="87">
                  <c:v>671</c:v>
                </c:pt>
                <c:pt idx="88">
                  <c:v>671.2</c:v>
                </c:pt>
                <c:pt idx="89">
                  <c:v>671.1</c:v>
                </c:pt>
                <c:pt idx="90">
                  <c:v>671.4</c:v>
                </c:pt>
                <c:pt idx="91">
                  <c:v>671.2</c:v>
                </c:pt>
                <c:pt idx="92">
                  <c:v>671.1</c:v>
                </c:pt>
                <c:pt idx="93">
                  <c:v>671.2</c:v>
                </c:pt>
                <c:pt idx="94">
                  <c:v>670.9</c:v>
                </c:pt>
                <c:pt idx="95">
                  <c:v>671.2</c:v>
                </c:pt>
                <c:pt idx="96">
                  <c:v>670.9</c:v>
                </c:pt>
                <c:pt idx="97">
                  <c:v>671</c:v>
                </c:pt>
                <c:pt idx="98">
                  <c:v>671.3</c:v>
                </c:pt>
                <c:pt idx="99">
                  <c:v>671.2</c:v>
                </c:pt>
                <c:pt idx="100">
                  <c:v>671</c:v>
                </c:pt>
                <c:pt idx="101">
                  <c:v>671.3</c:v>
                </c:pt>
                <c:pt idx="102">
                  <c:v>671.2</c:v>
                </c:pt>
                <c:pt idx="103">
                  <c:v>671.2</c:v>
                </c:pt>
                <c:pt idx="104">
                  <c:v>671.1</c:v>
                </c:pt>
                <c:pt idx="105">
                  <c:v>671.2</c:v>
                </c:pt>
                <c:pt idx="106">
                  <c:v>670.9</c:v>
                </c:pt>
                <c:pt idx="107">
                  <c:v>671.3</c:v>
                </c:pt>
                <c:pt idx="108">
                  <c:v>671.4</c:v>
                </c:pt>
                <c:pt idx="109">
                  <c:v>671.1</c:v>
                </c:pt>
                <c:pt idx="110">
                  <c:v>671.3</c:v>
                </c:pt>
                <c:pt idx="111">
                  <c:v>671</c:v>
                </c:pt>
                <c:pt idx="112">
                  <c:v>671.1</c:v>
                </c:pt>
                <c:pt idx="113">
                  <c:v>671</c:v>
                </c:pt>
                <c:pt idx="114">
                  <c:v>671.1</c:v>
                </c:pt>
                <c:pt idx="115">
                  <c:v>671.1</c:v>
                </c:pt>
                <c:pt idx="116">
                  <c:v>670.9</c:v>
                </c:pt>
                <c:pt idx="117">
                  <c:v>671</c:v>
                </c:pt>
                <c:pt idx="118">
                  <c:v>671.2</c:v>
                </c:pt>
                <c:pt idx="119">
                  <c:v>671.1</c:v>
                </c:pt>
                <c:pt idx="120">
                  <c:v>671.4</c:v>
                </c:pt>
                <c:pt idx="121">
                  <c:v>671.2</c:v>
                </c:pt>
                <c:pt idx="122">
                  <c:v>671.1</c:v>
                </c:pt>
                <c:pt idx="123">
                  <c:v>671.2</c:v>
                </c:pt>
                <c:pt idx="124">
                  <c:v>670.9</c:v>
                </c:pt>
                <c:pt idx="125">
                  <c:v>671.2</c:v>
                </c:pt>
                <c:pt idx="126">
                  <c:v>670.9</c:v>
                </c:pt>
                <c:pt idx="127">
                  <c:v>671</c:v>
                </c:pt>
                <c:pt idx="128">
                  <c:v>671.3</c:v>
                </c:pt>
                <c:pt idx="129">
                  <c:v>671.2</c:v>
                </c:pt>
                <c:pt idx="130">
                  <c:v>671.1</c:v>
                </c:pt>
                <c:pt idx="131">
                  <c:v>671</c:v>
                </c:pt>
                <c:pt idx="132">
                  <c:v>671.1</c:v>
                </c:pt>
                <c:pt idx="133">
                  <c:v>671.1</c:v>
                </c:pt>
                <c:pt idx="134">
                  <c:v>670.9</c:v>
                </c:pt>
                <c:pt idx="135">
                  <c:v>671</c:v>
                </c:pt>
                <c:pt idx="136">
                  <c:v>671.2</c:v>
                </c:pt>
                <c:pt idx="137">
                  <c:v>671.1</c:v>
                </c:pt>
                <c:pt idx="138">
                  <c:v>671.4</c:v>
                </c:pt>
                <c:pt idx="139">
                  <c:v>671.2</c:v>
                </c:pt>
                <c:pt idx="140">
                  <c:v>671.1</c:v>
                </c:pt>
                <c:pt idx="141">
                  <c:v>671.2</c:v>
                </c:pt>
                <c:pt idx="142">
                  <c:v>670.9</c:v>
                </c:pt>
                <c:pt idx="143">
                  <c:v>671.2</c:v>
                </c:pt>
                <c:pt idx="144">
                  <c:v>670.9</c:v>
                </c:pt>
                <c:pt idx="145">
                  <c:v>671</c:v>
                </c:pt>
                <c:pt idx="146">
                  <c:v>671.3</c:v>
                </c:pt>
                <c:pt idx="147">
                  <c:v>671.2</c:v>
                </c:pt>
                <c:pt idx="148">
                  <c:v>671.3</c:v>
                </c:pt>
                <c:pt idx="149">
                  <c:v>671</c:v>
                </c:pt>
                <c:pt idx="150">
                  <c:v>671.1</c:v>
                </c:pt>
                <c:pt idx="151">
                  <c:v>671.3</c:v>
                </c:pt>
                <c:pt idx="152">
                  <c:v>671</c:v>
                </c:pt>
                <c:pt idx="153">
                  <c:v>671.1</c:v>
                </c:pt>
                <c:pt idx="154">
                  <c:v>670.9</c:v>
                </c:pt>
                <c:pt idx="155">
                  <c:v>670.9</c:v>
                </c:pt>
                <c:pt idx="156">
                  <c:v>670.9</c:v>
                </c:pt>
                <c:pt idx="157">
                  <c:v>671.1</c:v>
                </c:pt>
                <c:pt idx="158">
                  <c:v>671</c:v>
                </c:pt>
                <c:pt idx="159">
                  <c:v>670.9</c:v>
                </c:pt>
                <c:pt idx="160">
                  <c:v>671</c:v>
                </c:pt>
                <c:pt idx="161">
                  <c:v>671.2</c:v>
                </c:pt>
                <c:pt idx="162">
                  <c:v>671</c:v>
                </c:pt>
                <c:pt idx="163">
                  <c:v>671</c:v>
                </c:pt>
                <c:pt idx="164">
                  <c:v>671.2</c:v>
                </c:pt>
                <c:pt idx="165">
                  <c:v>671</c:v>
                </c:pt>
                <c:pt idx="166">
                  <c:v>670.8</c:v>
                </c:pt>
                <c:pt idx="167">
                  <c:v>670.9</c:v>
                </c:pt>
                <c:pt idx="168">
                  <c:v>671.2</c:v>
                </c:pt>
                <c:pt idx="169">
                  <c:v>671.1</c:v>
                </c:pt>
                <c:pt idx="170">
                  <c:v>671</c:v>
                </c:pt>
                <c:pt idx="171">
                  <c:v>670.9</c:v>
                </c:pt>
                <c:pt idx="172">
                  <c:v>671.2</c:v>
                </c:pt>
                <c:pt idx="173">
                  <c:v>671</c:v>
                </c:pt>
                <c:pt idx="174">
                  <c:v>671.3</c:v>
                </c:pt>
                <c:pt idx="175">
                  <c:v>671.2</c:v>
                </c:pt>
                <c:pt idx="176">
                  <c:v>671.3</c:v>
                </c:pt>
                <c:pt idx="177">
                  <c:v>671.1</c:v>
                </c:pt>
                <c:pt idx="178">
                  <c:v>670.9</c:v>
                </c:pt>
                <c:pt idx="179">
                  <c:v>671.1</c:v>
                </c:pt>
                <c:pt idx="180">
                  <c:v>671.2</c:v>
                </c:pt>
                <c:pt idx="181">
                  <c:v>671.1</c:v>
                </c:pt>
                <c:pt idx="182">
                  <c:v>671.1</c:v>
                </c:pt>
                <c:pt idx="183">
                  <c:v>671</c:v>
                </c:pt>
                <c:pt idx="184">
                  <c:v>671.1</c:v>
                </c:pt>
                <c:pt idx="185">
                  <c:v>671.2</c:v>
                </c:pt>
                <c:pt idx="186">
                  <c:v>671.2</c:v>
                </c:pt>
                <c:pt idx="187">
                  <c:v>671.2</c:v>
                </c:pt>
                <c:pt idx="188">
                  <c:v>671</c:v>
                </c:pt>
                <c:pt idx="189">
                  <c:v>671.2</c:v>
                </c:pt>
                <c:pt idx="190">
                  <c:v>671.3</c:v>
                </c:pt>
                <c:pt idx="191">
                  <c:v>671.3</c:v>
                </c:pt>
                <c:pt idx="192">
                  <c:v>671.2</c:v>
                </c:pt>
                <c:pt idx="193">
                  <c:v>671.3</c:v>
                </c:pt>
                <c:pt idx="194">
                  <c:v>671</c:v>
                </c:pt>
                <c:pt idx="195">
                  <c:v>671.3</c:v>
                </c:pt>
                <c:pt idx="196">
                  <c:v>671.2</c:v>
                </c:pt>
                <c:pt idx="197">
                  <c:v>671.2</c:v>
                </c:pt>
                <c:pt idx="198">
                  <c:v>671</c:v>
                </c:pt>
                <c:pt idx="199">
                  <c:v>671.3</c:v>
                </c:pt>
                <c:pt idx="200">
                  <c:v>671</c:v>
                </c:pt>
                <c:pt idx="201">
                  <c:v>671.4</c:v>
                </c:pt>
                <c:pt idx="202">
                  <c:v>671.1</c:v>
                </c:pt>
                <c:pt idx="203">
                  <c:v>671</c:v>
                </c:pt>
                <c:pt idx="204">
                  <c:v>671</c:v>
                </c:pt>
                <c:pt idx="205">
                  <c:v>671</c:v>
                </c:pt>
                <c:pt idx="206">
                  <c:v>671.3</c:v>
                </c:pt>
                <c:pt idx="207">
                  <c:v>671.3</c:v>
                </c:pt>
                <c:pt idx="208">
                  <c:v>671.3</c:v>
                </c:pt>
                <c:pt idx="209">
                  <c:v>671.2</c:v>
                </c:pt>
                <c:pt idx="210">
                  <c:v>671.3</c:v>
                </c:pt>
                <c:pt idx="211">
                  <c:v>671.3</c:v>
                </c:pt>
                <c:pt idx="212">
                  <c:v>671.1</c:v>
                </c:pt>
                <c:pt idx="213">
                  <c:v>671.1</c:v>
                </c:pt>
                <c:pt idx="214">
                  <c:v>670.8</c:v>
                </c:pt>
                <c:pt idx="215">
                  <c:v>671</c:v>
                </c:pt>
                <c:pt idx="216">
                  <c:v>8.1</c:v>
                </c:pt>
                <c:pt idx="217">
                  <c:v>10.3</c:v>
                </c:pt>
                <c:pt idx="218">
                  <c:v>12.7</c:v>
                </c:pt>
                <c:pt idx="219">
                  <c:v>13</c:v>
                </c:pt>
                <c:pt idx="220">
                  <c:v>16.2</c:v>
                </c:pt>
                <c:pt idx="221">
                  <c:v>19.3</c:v>
                </c:pt>
                <c:pt idx="222">
                  <c:v>23.6</c:v>
                </c:pt>
                <c:pt idx="223">
                  <c:v>28</c:v>
                </c:pt>
                <c:pt idx="224">
                  <c:v>33.299999999999997</c:v>
                </c:pt>
                <c:pt idx="225">
                  <c:v>40.200000000000003</c:v>
                </c:pt>
                <c:pt idx="226">
                  <c:v>47.6</c:v>
                </c:pt>
                <c:pt idx="227">
                  <c:v>54.9</c:v>
                </c:pt>
                <c:pt idx="228">
                  <c:v>63.2</c:v>
                </c:pt>
                <c:pt idx="229">
                  <c:v>71.7</c:v>
                </c:pt>
                <c:pt idx="230">
                  <c:v>80.8</c:v>
                </c:pt>
                <c:pt idx="231">
                  <c:v>91.6</c:v>
                </c:pt>
                <c:pt idx="232">
                  <c:v>103.3</c:v>
                </c:pt>
                <c:pt idx="233">
                  <c:v>105.9</c:v>
                </c:pt>
                <c:pt idx="234">
                  <c:v>115.9</c:v>
                </c:pt>
                <c:pt idx="235">
                  <c:v>126.6</c:v>
                </c:pt>
                <c:pt idx="236">
                  <c:v>129.5</c:v>
                </c:pt>
                <c:pt idx="237">
                  <c:v>148.30000000000001</c:v>
                </c:pt>
                <c:pt idx="238">
                  <c:v>170.6</c:v>
                </c:pt>
                <c:pt idx="239">
                  <c:v>195.4</c:v>
                </c:pt>
                <c:pt idx="240">
                  <c:v>219.7</c:v>
                </c:pt>
                <c:pt idx="241">
                  <c:v>244.4</c:v>
                </c:pt>
                <c:pt idx="242">
                  <c:v>262.89999999999998</c:v>
                </c:pt>
                <c:pt idx="243">
                  <c:v>275.60000000000002</c:v>
                </c:pt>
                <c:pt idx="244">
                  <c:v>283.8</c:v>
                </c:pt>
                <c:pt idx="245">
                  <c:v>291.8</c:v>
                </c:pt>
                <c:pt idx="246">
                  <c:v>299.3</c:v>
                </c:pt>
                <c:pt idx="247">
                  <c:v>305.39999999999998</c:v>
                </c:pt>
                <c:pt idx="248">
                  <c:v>310.10000000000002</c:v>
                </c:pt>
                <c:pt idx="249">
                  <c:v>314.89999999999998</c:v>
                </c:pt>
                <c:pt idx="250">
                  <c:v>319.5</c:v>
                </c:pt>
                <c:pt idx="251">
                  <c:v>324.39999999999998</c:v>
                </c:pt>
                <c:pt idx="252">
                  <c:v>329.5</c:v>
                </c:pt>
                <c:pt idx="253">
                  <c:v>332.2</c:v>
                </c:pt>
                <c:pt idx="254">
                  <c:v>335.4</c:v>
                </c:pt>
                <c:pt idx="255">
                  <c:v>338.7</c:v>
                </c:pt>
                <c:pt idx="256">
                  <c:v>342.1</c:v>
                </c:pt>
                <c:pt idx="257">
                  <c:v>344.2</c:v>
                </c:pt>
                <c:pt idx="258">
                  <c:v>348.3</c:v>
                </c:pt>
                <c:pt idx="259">
                  <c:v>350.8</c:v>
                </c:pt>
                <c:pt idx="260">
                  <c:v>362.6</c:v>
                </c:pt>
                <c:pt idx="261">
                  <c:v>370.5</c:v>
                </c:pt>
                <c:pt idx="262">
                  <c:v>377.2</c:v>
                </c:pt>
                <c:pt idx="263">
                  <c:v>381.9</c:v>
                </c:pt>
                <c:pt idx="264">
                  <c:v>387.8</c:v>
                </c:pt>
                <c:pt idx="265">
                  <c:v>395.5</c:v>
                </c:pt>
                <c:pt idx="266">
                  <c:v>404.4</c:v>
                </c:pt>
                <c:pt idx="267">
                  <c:v>416.6</c:v>
                </c:pt>
                <c:pt idx="268">
                  <c:v>427</c:v>
                </c:pt>
                <c:pt idx="269">
                  <c:v>402.5</c:v>
                </c:pt>
                <c:pt idx="270">
                  <c:v>382.9</c:v>
                </c:pt>
                <c:pt idx="271">
                  <c:v>407.1</c:v>
                </c:pt>
                <c:pt idx="272">
                  <c:v>451.1</c:v>
                </c:pt>
                <c:pt idx="273">
                  <c:v>501.8</c:v>
                </c:pt>
                <c:pt idx="274">
                  <c:v>547.29999999999995</c:v>
                </c:pt>
                <c:pt idx="275">
                  <c:v>575.4</c:v>
                </c:pt>
                <c:pt idx="276">
                  <c:v>601.79999999999995</c:v>
                </c:pt>
                <c:pt idx="277">
                  <c:v>637.1</c:v>
                </c:pt>
                <c:pt idx="278">
                  <c:v>669.2</c:v>
                </c:pt>
                <c:pt idx="279">
                  <c:v>671.3</c:v>
                </c:pt>
                <c:pt idx="280">
                  <c:v>671.1</c:v>
                </c:pt>
                <c:pt idx="281">
                  <c:v>671.1</c:v>
                </c:pt>
                <c:pt idx="282">
                  <c:v>671</c:v>
                </c:pt>
                <c:pt idx="283">
                  <c:v>670.8</c:v>
                </c:pt>
                <c:pt idx="284">
                  <c:v>671.2</c:v>
                </c:pt>
                <c:pt idx="285">
                  <c:v>671</c:v>
                </c:pt>
                <c:pt idx="286">
                  <c:v>670.8</c:v>
                </c:pt>
                <c:pt idx="287">
                  <c:v>670.9</c:v>
                </c:pt>
                <c:pt idx="288">
                  <c:v>670.7</c:v>
                </c:pt>
                <c:pt idx="289">
                  <c:v>670.8</c:v>
                </c:pt>
                <c:pt idx="290">
                  <c:v>670.8</c:v>
                </c:pt>
                <c:pt idx="291">
                  <c:v>671</c:v>
                </c:pt>
                <c:pt idx="292">
                  <c:v>670.7</c:v>
                </c:pt>
                <c:pt idx="293">
                  <c:v>670.7</c:v>
                </c:pt>
                <c:pt idx="294">
                  <c:v>671</c:v>
                </c:pt>
                <c:pt idx="295">
                  <c:v>671.2</c:v>
                </c:pt>
                <c:pt idx="296">
                  <c:v>671.1</c:v>
                </c:pt>
                <c:pt idx="297">
                  <c:v>670.8</c:v>
                </c:pt>
                <c:pt idx="298">
                  <c:v>671</c:v>
                </c:pt>
                <c:pt idx="299">
                  <c:v>671</c:v>
                </c:pt>
                <c:pt idx="300">
                  <c:v>671.1</c:v>
                </c:pt>
                <c:pt idx="301">
                  <c:v>671</c:v>
                </c:pt>
                <c:pt idx="302">
                  <c:v>671</c:v>
                </c:pt>
                <c:pt idx="303">
                  <c:v>671.1</c:v>
                </c:pt>
                <c:pt idx="304">
                  <c:v>670.9</c:v>
                </c:pt>
                <c:pt idx="305">
                  <c:v>671.2</c:v>
                </c:pt>
                <c:pt idx="306">
                  <c:v>670.9</c:v>
                </c:pt>
                <c:pt idx="307">
                  <c:v>671.1</c:v>
                </c:pt>
                <c:pt idx="308">
                  <c:v>618.79999999999995</c:v>
                </c:pt>
                <c:pt idx="309">
                  <c:v>544</c:v>
                </c:pt>
                <c:pt idx="310">
                  <c:v>492.9</c:v>
                </c:pt>
                <c:pt idx="311">
                  <c:v>465</c:v>
                </c:pt>
                <c:pt idx="312">
                  <c:v>451.3</c:v>
                </c:pt>
                <c:pt idx="313">
                  <c:v>432.9</c:v>
                </c:pt>
                <c:pt idx="314">
                  <c:v>411.1</c:v>
                </c:pt>
                <c:pt idx="315">
                  <c:v>396.6</c:v>
                </c:pt>
                <c:pt idx="316">
                  <c:v>375.8</c:v>
                </c:pt>
                <c:pt idx="317">
                  <c:v>343.5</c:v>
                </c:pt>
                <c:pt idx="318">
                  <c:v>317.2</c:v>
                </c:pt>
                <c:pt idx="319">
                  <c:v>307.7</c:v>
                </c:pt>
                <c:pt idx="320">
                  <c:v>297.2</c:v>
                </c:pt>
                <c:pt idx="321">
                  <c:v>286</c:v>
                </c:pt>
                <c:pt idx="322">
                  <c:v>274.39999999999998</c:v>
                </c:pt>
                <c:pt idx="323">
                  <c:v>261.39999999999998</c:v>
                </c:pt>
                <c:pt idx="324">
                  <c:v>244.7</c:v>
                </c:pt>
                <c:pt idx="325">
                  <c:v>229.9</c:v>
                </c:pt>
                <c:pt idx="326">
                  <c:v>217.9</c:v>
                </c:pt>
                <c:pt idx="327">
                  <c:v>198.1</c:v>
                </c:pt>
                <c:pt idx="328">
                  <c:v>183.8</c:v>
                </c:pt>
                <c:pt idx="329">
                  <c:v>175.4</c:v>
                </c:pt>
                <c:pt idx="330">
                  <c:v>168.4</c:v>
                </c:pt>
                <c:pt idx="331">
                  <c:v>167.6</c:v>
                </c:pt>
                <c:pt idx="332">
                  <c:v>159.4</c:v>
                </c:pt>
                <c:pt idx="333">
                  <c:v>159.6</c:v>
                </c:pt>
                <c:pt idx="334">
                  <c:v>158.4</c:v>
                </c:pt>
                <c:pt idx="335">
                  <c:v>157.69999999999999</c:v>
                </c:pt>
                <c:pt idx="336">
                  <c:v>155.30000000000001</c:v>
                </c:pt>
                <c:pt idx="337">
                  <c:v>148.1</c:v>
                </c:pt>
                <c:pt idx="338">
                  <c:v>139.4</c:v>
                </c:pt>
                <c:pt idx="339">
                  <c:v>132.9</c:v>
                </c:pt>
                <c:pt idx="340">
                  <c:v>124.2</c:v>
                </c:pt>
                <c:pt idx="341">
                  <c:v>116.6</c:v>
                </c:pt>
                <c:pt idx="342">
                  <c:v>112.2</c:v>
                </c:pt>
                <c:pt idx="343">
                  <c:v>108.9</c:v>
                </c:pt>
                <c:pt idx="344">
                  <c:v>105.4</c:v>
                </c:pt>
                <c:pt idx="345">
                  <c:v>95.9</c:v>
                </c:pt>
                <c:pt idx="346">
                  <c:v>90</c:v>
                </c:pt>
                <c:pt idx="347">
                  <c:v>82.9</c:v>
                </c:pt>
                <c:pt idx="348">
                  <c:v>77.5</c:v>
                </c:pt>
                <c:pt idx="349">
                  <c:v>74.2</c:v>
                </c:pt>
                <c:pt idx="350">
                  <c:v>69.7</c:v>
                </c:pt>
                <c:pt idx="351">
                  <c:v>62.5</c:v>
                </c:pt>
                <c:pt idx="352">
                  <c:v>61.8</c:v>
                </c:pt>
                <c:pt idx="353">
                  <c:v>55.4</c:v>
                </c:pt>
                <c:pt idx="354">
                  <c:v>50.3</c:v>
                </c:pt>
                <c:pt idx="355">
                  <c:v>45.9</c:v>
                </c:pt>
                <c:pt idx="356">
                  <c:v>44.8</c:v>
                </c:pt>
                <c:pt idx="357">
                  <c:v>43.4</c:v>
                </c:pt>
                <c:pt idx="358">
                  <c:v>40.200000000000003</c:v>
                </c:pt>
                <c:pt idx="359">
                  <c:v>34</c:v>
                </c:pt>
                <c:pt idx="360">
                  <c:v>35.4</c:v>
                </c:pt>
                <c:pt idx="361">
                  <c:v>33.9</c:v>
                </c:pt>
                <c:pt idx="362">
                  <c:v>33.6</c:v>
                </c:pt>
                <c:pt idx="363">
                  <c:v>36.799999999999997</c:v>
                </c:pt>
                <c:pt idx="364">
                  <c:v>61.2</c:v>
                </c:pt>
                <c:pt idx="365">
                  <c:v>56.7</c:v>
                </c:pt>
                <c:pt idx="366">
                  <c:v>44.9</c:v>
                </c:pt>
                <c:pt idx="367">
                  <c:v>40.9</c:v>
                </c:pt>
                <c:pt idx="368">
                  <c:v>33</c:v>
                </c:pt>
                <c:pt idx="369">
                  <c:v>28.9</c:v>
                </c:pt>
                <c:pt idx="370">
                  <c:v>29.3</c:v>
                </c:pt>
                <c:pt idx="371">
                  <c:v>24.7</c:v>
                </c:pt>
                <c:pt idx="372">
                  <c:v>25</c:v>
                </c:pt>
                <c:pt idx="373">
                  <c:v>22.4</c:v>
                </c:pt>
                <c:pt idx="374">
                  <c:v>23</c:v>
                </c:pt>
                <c:pt idx="375">
                  <c:v>21.1</c:v>
                </c:pt>
                <c:pt idx="376">
                  <c:v>21</c:v>
                </c:pt>
                <c:pt idx="377">
                  <c:v>20.3</c:v>
                </c:pt>
                <c:pt idx="378">
                  <c:v>19.100000000000001</c:v>
                </c:pt>
                <c:pt idx="379">
                  <c:v>19.600000000000001</c:v>
                </c:pt>
                <c:pt idx="380">
                  <c:v>22.1</c:v>
                </c:pt>
                <c:pt idx="381">
                  <c:v>22.6</c:v>
                </c:pt>
                <c:pt idx="382">
                  <c:v>22.6</c:v>
                </c:pt>
                <c:pt idx="383">
                  <c:v>6.9</c:v>
                </c:pt>
                <c:pt idx="384">
                  <c:v>17.8</c:v>
                </c:pt>
                <c:pt idx="385">
                  <c:v>18.899999999999999</c:v>
                </c:pt>
                <c:pt idx="386">
                  <c:v>18.600000000000001</c:v>
                </c:pt>
                <c:pt idx="387">
                  <c:v>17.8</c:v>
                </c:pt>
                <c:pt idx="388">
                  <c:v>18</c:v>
                </c:pt>
                <c:pt idx="389">
                  <c:v>17.899999999999999</c:v>
                </c:pt>
                <c:pt idx="390">
                  <c:v>16.7</c:v>
                </c:pt>
                <c:pt idx="391">
                  <c:v>16.100000000000001</c:v>
                </c:pt>
                <c:pt idx="392">
                  <c:v>16.5</c:v>
                </c:pt>
                <c:pt idx="393">
                  <c:v>15.6</c:v>
                </c:pt>
                <c:pt idx="394">
                  <c:v>14.4</c:v>
                </c:pt>
                <c:pt idx="395">
                  <c:v>14.2</c:v>
                </c:pt>
                <c:pt idx="396">
                  <c:v>13.8</c:v>
                </c:pt>
                <c:pt idx="397">
                  <c:v>13.4</c:v>
                </c:pt>
                <c:pt idx="398">
                  <c:v>12.7</c:v>
                </c:pt>
                <c:pt idx="399">
                  <c:v>11.3</c:v>
                </c:pt>
                <c:pt idx="400">
                  <c:v>10.6</c:v>
                </c:pt>
                <c:pt idx="401">
                  <c:v>10.4</c:v>
                </c:pt>
                <c:pt idx="402">
                  <c:v>23.6</c:v>
                </c:pt>
                <c:pt idx="403">
                  <c:v>23.7</c:v>
                </c:pt>
                <c:pt idx="404">
                  <c:v>25.1</c:v>
                </c:pt>
                <c:pt idx="405">
                  <c:v>24.8</c:v>
                </c:pt>
                <c:pt idx="406">
                  <c:v>24.5</c:v>
                </c:pt>
                <c:pt idx="407">
                  <c:v>22.9</c:v>
                </c:pt>
                <c:pt idx="408">
                  <c:v>21.7</c:v>
                </c:pt>
                <c:pt idx="409">
                  <c:v>21</c:v>
                </c:pt>
                <c:pt idx="410">
                  <c:v>19.399999999999999</c:v>
                </c:pt>
                <c:pt idx="411">
                  <c:v>19.7</c:v>
                </c:pt>
                <c:pt idx="412">
                  <c:v>17.899999999999999</c:v>
                </c:pt>
                <c:pt idx="413">
                  <c:v>17.5</c:v>
                </c:pt>
                <c:pt idx="414">
                  <c:v>17.399999999999999</c:v>
                </c:pt>
                <c:pt idx="415">
                  <c:v>15.6</c:v>
                </c:pt>
                <c:pt idx="416">
                  <c:v>16.399999999999999</c:v>
                </c:pt>
                <c:pt idx="417">
                  <c:v>14.8</c:v>
                </c:pt>
                <c:pt idx="418">
                  <c:v>16.2</c:v>
                </c:pt>
                <c:pt idx="419">
                  <c:v>15.4</c:v>
                </c:pt>
                <c:pt idx="420">
                  <c:v>14.3</c:v>
                </c:pt>
                <c:pt idx="421">
                  <c:v>13.9</c:v>
                </c:pt>
                <c:pt idx="422">
                  <c:v>12.3</c:v>
                </c:pt>
                <c:pt idx="423">
                  <c:v>13</c:v>
                </c:pt>
                <c:pt idx="424">
                  <c:v>12.5</c:v>
                </c:pt>
                <c:pt idx="425">
                  <c:v>12.4</c:v>
                </c:pt>
                <c:pt idx="426">
                  <c:v>11.3</c:v>
                </c:pt>
                <c:pt idx="427">
                  <c:v>11.8</c:v>
                </c:pt>
                <c:pt idx="428">
                  <c:v>11.2</c:v>
                </c:pt>
                <c:pt idx="429">
                  <c:v>11.3</c:v>
                </c:pt>
                <c:pt idx="430">
                  <c:v>11.6</c:v>
                </c:pt>
                <c:pt idx="431">
                  <c:v>9.6999999999999993</c:v>
                </c:pt>
                <c:pt idx="432">
                  <c:v>9.8000000000000007</c:v>
                </c:pt>
                <c:pt idx="433">
                  <c:v>9.5</c:v>
                </c:pt>
                <c:pt idx="434">
                  <c:v>9.5</c:v>
                </c:pt>
                <c:pt idx="435">
                  <c:v>9.1</c:v>
                </c:pt>
                <c:pt idx="436">
                  <c:v>9.3000000000000007</c:v>
                </c:pt>
                <c:pt idx="437">
                  <c:v>8.9</c:v>
                </c:pt>
                <c:pt idx="438">
                  <c:v>9</c:v>
                </c:pt>
                <c:pt idx="439">
                  <c:v>9.4</c:v>
                </c:pt>
                <c:pt idx="440">
                  <c:v>9.1</c:v>
                </c:pt>
                <c:pt idx="441">
                  <c:v>9.1999999999999993</c:v>
                </c:pt>
                <c:pt idx="442">
                  <c:v>9.1</c:v>
                </c:pt>
                <c:pt idx="443">
                  <c:v>9.3000000000000007</c:v>
                </c:pt>
                <c:pt idx="444">
                  <c:v>9.3000000000000007</c:v>
                </c:pt>
                <c:pt idx="445">
                  <c:v>9.1999999999999993</c:v>
                </c:pt>
                <c:pt idx="446">
                  <c:v>9</c:v>
                </c:pt>
                <c:pt idx="447">
                  <c:v>8.9</c:v>
                </c:pt>
                <c:pt idx="448">
                  <c:v>8.6999999999999993</c:v>
                </c:pt>
                <c:pt idx="449">
                  <c:v>8.8000000000000007</c:v>
                </c:pt>
                <c:pt idx="450">
                  <c:v>8.8000000000000007</c:v>
                </c:pt>
                <c:pt idx="451">
                  <c:v>8.6</c:v>
                </c:pt>
                <c:pt idx="452">
                  <c:v>8.1999999999999993</c:v>
                </c:pt>
                <c:pt idx="453">
                  <c:v>7.9</c:v>
                </c:pt>
                <c:pt idx="454">
                  <c:v>8.3000000000000007</c:v>
                </c:pt>
                <c:pt idx="455">
                  <c:v>8.4</c:v>
                </c:pt>
                <c:pt idx="456">
                  <c:v>9</c:v>
                </c:pt>
                <c:pt idx="457">
                  <c:v>9.3000000000000007</c:v>
                </c:pt>
                <c:pt idx="458">
                  <c:v>9.1</c:v>
                </c:pt>
                <c:pt idx="459">
                  <c:v>9</c:v>
                </c:pt>
                <c:pt idx="460">
                  <c:v>8.8000000000000007</c:v>
                </c:pt>
                <c:pt idx="461">
                  <c:v>8.8000000000000007</c:v>
                </c:pt>
                <c:pt idx="462">
                  <c:v>8.9</c:v>
                </c:pt>
                <c:pt idx="463">
                  <c:v>8.8000000000000007</c:v>
                </c:pt>
                <c:pt idx="464">
                  <c:v>8.9</c:v>
                </c:pt>
                <c:pt idx="465">
                  <c:v>8.6</c:v>
                </c:pt>
                <c:pt idx="466">
                  <c:v>8.6</c:v>
                </c:pt>
                <c:pt idx="467">
                  <c:v>8.6</c:v>
                </c:pt>
                <c:pt idx="468">
                  <c:v>8.8000000000000007</c:v>
                </c:pt>
                <c:pt idx="469">
                  <c:v>8.6999999999999993</c:v>
                </c:pt>
                <c:pt idx="470">
                  <c:v>9</c:v>
                </c:pt>
                <c:pt idx="471">
                  <c:v>8.9</c:v>
                </c:pt>
                <c:pt idx="472">
                  <c:v>8.6</c:v>
                </c:pt>
                <c:pt idx="473">
                  <c:v>8.4</c:v>
                </c:pt>
                <c:pt idx="474">
                  <c:v>8.6</c:v>
                </c:pt>
                <c:pt idx="475">
                  <c:v>8.8000000000000007</c:v>
                </c:pt>
                <c:pt idx="476">
                  <c:v>8.6999999999999993</c:v>
                </c:pt>
                <c:pt idx="477">
                  <c:v>8.8000000000000007</c:v>
                </c:pt>
                <c:pt idx="478">
                  <c:v>8.5</c:v>
                </c:pt>
                <c:pt idx="479">
                  <c:v>8.5</c:v>
                </c:pt>
                <c:pt idx="480">
                  <c:v>8.3000000000000007</c:v>
                </c:pt>
                <c:pt idx="481">
                  <c:v>8.6</c:v>
                </c:pt>
                <c:pt idx="482">
                  <c:v>8.4</c:v>
                </c:pt>
                <c:pt idx="483">
                  <c:v>8.6</c:v>
                </c:pt>
                <c:pt idx="484">
                  <c:v>8.6999999999999993</c:v>
                </c:pt>
                <c:pt idx="485">
                  <c:v>8.6999999999999993</c:v>
                </c:pt>
                <c:pt idx="486">
                  <c:v>8.5</c:v>
                </c:pt>
                <c:pt idx="487">
                  <c:v>8.5</c:v>
                </c:pt>
                <c:pt idx="488">
                  <c:v>8.5</c:v>
                </c:pt>
                <c:pt idx="489">
                  <c:v>8.5</c:v>
                </c:pt>
                <c:pt idx="490">
                  <c:v>8.9</c:v>
                </c:pt>
                <c:pt idx="491">
                  <c:v>8.4</c:v>
                </c:pt>
                <c:pt idx="492">
                  <c:v>8.6</c:v>
                </c:pt>
                <c:pt idx="493">
                  <c:v>8.6</c:v>
                </c:pt>
                <c:pt idx="494">
                  <c:v>8.5</c:v>
                </c:pt>
                <c:pt idx="495">
                  <c:v>8.5</c:v>
                </c:pt>
                <c:pt idx="496">
                  <c:v>8.5</c:v>
                </c:pt>
                <c:pt idx="497">
                  <c:v>8.6</c:v>
                </c:pt>
                <c:pt idx="498">
                  <c:v>8.3000000000000007</c:v>
                </c:pt>
                <c:pt idx="499">
                  <c:v>8.3000000000000007</c:v>
                </c:pt>
                <c:pt idx="500">
                  <c:v>8.6999999999999993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E5-8645-9FA3-26FF30D371CE}"/>
            </c:ext>
          </c:extLst>
        </c:ser>
        <c:ser>
          <c:idx val="3"/>
          <c:order val="3"/>
          <c:tx>
            <c:v> Flow rate = 2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g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0E5-8645-9FA3-26FF30D3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89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100"/>
      </c:valAx>
      <c:valAx>
        <c:axId val="-859228720"/>
        <c:scaling>
          <c:orientation val="minMax"/>
          <c:max val="1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1"/>
      </c:valAx>
      <c:valAx>
        <c:axId val="-859219568"/>
        <c:scaling>
          <c:orientation val="minMax"/>
          <c:max val="7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0.95331058875827557"/>
              <c:y val="0.15224371479407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#19 (4665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#19'!$B$8:$B$508</c:f>
              <c:numCache>
                <c:formatCode>General</c:formatCode>
                <c:ptCount val="5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  <c:pt idx="401">
                  <c:v>200.5</c:v>
                </c:pt>
                <c:pt idx="402">
                  <c:v>201</c:v>
                </c:pt>
                <c:pt idx="403">
                  <c:v>201.5</c:v>
                </c:pt>
                <c:pt idx="404">
                  <c:v>202</c:v>
                </c:pt>
                <c:pt idx="405">
                  <c:v>202.5</c:v>
                </c:pt>
                <c:pt idx="406">
                  <c:v>203</c:v>
                </c:pt>
                <c:pt idx="407">
                  <c:v>203.5</c:v>
                </c:pt>
                <c:pt idx="408">
                  <c:v>204</c:v>
                </c:pt>
                <c:pt idx="409">
                  <c:v>204.5</c:v>
                </c:pt>
                <c:pt idx="410">
                  <c:v>205</c:v>
                </c:pt>
                <c:pt idx="411">
                  <c:v>205.5</c:v>
                </c:pt>
                <c:pt idx="412">
                  <c:v>206</c:v>
                </c:pt>
                <c:pt idx="413">
                  <c:v>206.5</c:v>
                </c:pt>
                <c:pt idx="414">
                  <c:v>207</c:v>
                </c:pt>
                <c:pt idx="415">
                  <c:v>207.5</c:v>
                </c:pt>
                <c:pt idx="416">
                  <c:v>208</c:v>
                </c:pt>
                <c:pt idx="417">
                  <c:v>208.5</c:v>
                </c:pt>
                <c:pt idx="418">
                  <c:v>209</c:v>
                </c:pt>
                <c:pt idx="419">
                  <c:v>209.5</c:v>
                </c:pt>
                <c:pt idx="420">
                  <c:v>210</c:v>
                </c:pt>
                <c:pt idx="421">
                  <c:v>210.5</c:v>
                </c:pt>
                <c:pt idx="422">
                  <c:v>211</c:v>
                </c:pt>
                <c:pt idx="423">
                  <c:v>211.5</c:v>
                </c:pt>
                <c:pt idx="424">
                  <c:v>212</c:v>
                </c:pt>
                <c:pt idx="425">
                  <c:v>212.5</c:v>
                </c:pt>
                <c:pt idx="426">
                  <c:v>213</c:v>
                </c:pt>
                <c:pt idx="427">
                  <c:v>213.5</c:v>
                </c:pt>
                <c:pt idx="428">
                  <c:v>214</c:v>
                </c:pt>
                <c:pt idx="429">
                  <c:v>214.5</c:v>
                </c:pt>
                <c:pt idx="430">
                  <c:v>215</c:v>
                </c:pt>
                <c:pt idx="431">
                  <c:v>215.5</c:v>
                </c:pt>
                <c:pt idx="432">
                  <c:v>216</c:v>
                </c:pt>
                <c:pt idx="433">
                  <c:v>216.5</c:v>
                </c:pt>
                <c:pt idx="434">
                  <c:v>217</c:v>
                </c:pt>
                <c:pt idx="435">
                  <c:v>217.5</c:v>
                </c:pt>
                <c:pt idx="436">
                  <c:v>218</c:v>
                </c:pt>
                <c:pt idx="437">
                  <c:v>218.5</c:v>
                </c:pt>
                <c:pt idx="438">
                  <c:v>219</c:v>
                </c:pt>
                <c:pt idx="439">
                  <c:v>219.5</c:v>
                </c:pt>
                <c:pt idx="440">
                  <c:v>220</c:v>
                </c:pt>
                <c:pt idx="441">
                  <c:v>220.5</c:v>
                </c:pt>
                <c:pt idx="442">
                  <c:v>221</c:v>
                </c:pt>
                <c:pt idx="443">
                  <c:v>221.5</c:v>
                </c:pt>
                <c:pt idx="444">
                  <c:v>222</c:v>
                </c:pt>
                <c:pt idx="445">
                  <c:v>222.5</c:v>
                </c:pt>
                <c:pt idx="446">
                  <c:v>223</c:v>
                </c:pt>
                <c:pt idx="447">
                  <c:v>223.5</c:v>
                </c:pt>
                <c:pt idx="448">
                  <c:v>224</c:v>
                </c:pt>
                <c:pt idx="449">
                  <c:v>224.5</c:v>
                </c:pt>
                <c:pt idx="450">
                  <c:v>225</c:v>
                </c:pt>
                <c:pt idx="451">
                  <c:v>225.5</c:v>
                </c:pt>
                <c:pt idx="452">
                  <c:v>226</c:v>
                </c:pt>
                <c:pt idx="453">
                  <c:v>226.5</c:v>
                </c:pt>
                <c:pt idx="454">
                  <c:v>227</c:v>
                </c:pt>
                <c:pt idx="455">
                  <c:v>227.5</c:v>
                </c:pt>
                <c:pt idx="456">
                  <c:v>228</c:v>
                </c:pt>
                <c:pt idx="457">
                  <c:v>228.5</c:v>
                </c:pt>
                <c:pt idx="458">
                  <c:v>229</c:v>
                </c:pt>
                <c:pt idx="459">
                  <c:v>229.5</c:v>
                </c:pt>
                <c:pt idx="460">
                  <c:v>230</c:v>
                </c:pt>
                <c:pt idx="461">
                  <c:v>230.5</c:v>
                </c:pt>
                <c:pt idx="462">
                  <c:v>231</c:v>
                </c:pt>
                <c:pt idx="463">
                  <c:v>231.5</c:v>
                </c:pt>
                <c:pt idx="464">
                  <c:v>232</c:v>
                </c:pt>
                <c:pt idx="465">
                  <c:v>232.5</c:v>
                </c:pt>
                <c:pt idx="466">
                  <c:v>233</c:v>
                </c:pt>
                <c:pt idx="467">
                  <c:v>233.5</c:v>
                </c:pt>
                <c:pt idx="468">
                  <c:v>234</c:v>
                </c:pt>
                <c:pt idx="469">
                  <c:v>234.5</c:v>
                </c:pt>
                <c:pt idx="470">
                  <c:v>235</c:v>
                </c:pt>
                <c:pt idx="471">
                  <c:v>235.5</c:v>
                </c:pt>
                <c:pt idx="472">
                  <c:v>236</c:v>
                </c:pt>
                <c:pt idx="473">
                  <c:v>236.5</c:v>
                </c:pt>
                <c:pt idx="474">
                  <c:v>237</c:v>
                </c:pt>
                <c:pt idx="475">
                  <c:v>237.5</c:v>
                </c:pt>
                <c:pt idx="476">
                  <c:v>238</c:v>
                </c:pt>
                <c:pt idx="477">
                  <c:v>238.5</c:v>
                </c:pt>
                <c:pt idx="478">
                  <c:v>239</c:v>
                </c:pt>
                <c:pt idx="479">
                  <c:v>239.5</c:v>
                </c:pt>
                <c:pt idx="480">
                  <c:v>240</c:v>
                </c:pt>
                <c:pt idx="481">
                  <c:v>240.5</c:v>
                </c:pt>
                <c:pt idx="482">
                  <c:v>241</c:v>
                </c:pt>
                <c:pt idx="483">
                  <c:v>241.5</c:v>
                </c:pt>
                <c:pt idx="484">
                  <c:v>242</c:v>
                </c:pt>
                <c:pt idx="485">
                  <c:v>242.5</c:v>
                </c:pt>
                <c:pt idx="486">
                  <c:v>243</c:v>
                </c:pt>
                <c:pt idx="487">
                  <c:v>243.5</c:v>
                </c:pt>
                <c:pt idx="488">
                  <c:v>244</c:v>
                </c:pt>
                <c:pt idx="489">
                  <c:v>244.5</c:v>
                </c:pt>
                <c:pt idx="490">
                  <c:v>245</c:v>
                </c:pt>
                <c:pt idx="491">
                  <c:v>245.5</c:v>
                </c:pt>
                <c:pt idx="492">
                  <c:v>246</c:v>
                </c:pt>
                <c:pt idx="493">
                  <c:v>246.5</c:v>
                </c:pt>
                <c:pt idx="494">
                  <c:v>247</c:v>
                </c:pt>
                <c:pt idx="495">
                  <c:v>247.5</c:v>
                </c:pt>
                <c:pt idx="496">
                  <c:v>248</c:v>
                </c:pt>
                <c:pt idx="497">
                  <c:v>248.5</c:v>
                </c:pt>
                <c:pt idx="498">
                  <c:v>249</c:v>
                </c:pt>
                <c:pt idx="499">
                  <c:v>249.5</c:v>
                </c:pt>
                <c:pt idx="500">
                  <c:v>250</c:v>
                </c:pt>
              </c:numCache>
            </c:numRef>
          </c:xVal>
          <c:yVal>
            <c:numRef>
              <c:f>'evaluation #19'!$F$8:$F$508</c:f>
              <c:numCache>
                <c:formatCode>0.0</c:formatCode>
                <c:ptCount val="501"/>
                <c:pt idx="0">
                  <c:v>0.15592604436199053</c:v>
                </c:pt>
                <c:pt idx="1">
                  <c:v>0.15589971884377987</c:v>
                </c:pt>
                <c:pt idx="2">
                  <c:v>0.15540121755498282</c:v>
                </c:pt>
                <c:pt idx="3">
                  <c:v>0.15487991189394634</c:v>
                </c:pt>
                <c:pt idx="4">
                  <c:v>0.15443954418994951</c:v>
                </c:pt>
                <c:pt idx="5">
                  <c:v>0.15405305884412882</c:v>
                </c:pt>
                <c:pt idx="6">
                  <c:v>0.15371966617474747</c:v>
                </c:pt>
                <c:pt idx="7">
                  <c:v>0.15407876434368567</c:v>
                </c:pt>
                <c:pt idx="8">
                  <c:v>0.15469828023315602</c:v>
                </c:pt>
                <c:pt idx="9">
                  <c:v>0.15438790080449893</c:v>
                </c:pt>
                <c:pt idx="10">
                  <c:v>0.15351521774093235</c:v>
                </c:pt>
                <c:pt idx="11">
                  <c:v>0.15359182214100267</c:v>
                </c:pt>
                <c:pt idx="12">
                  <c:v>0.15371966617474747</c:v>
                </c:pt>
                <c:pt idx="13">
                  <c:v>0.15310794805367403</c:v>
                </c:pt>
                <c:pt idx="14">
                  <c:v>0.15277862917136137</c:v>
                </c:pt>
                <c:pt idx="15">
                  <c:v>0.15247589740946302</c:v>
                </c:pt>
                <c:pt idx="16">
                  <c:v>0.15247589740946302</c:v>
                </c:pt>
                <c:pt idx="17">
                  <c:v>0.15212422318150051</c:v>
                </c:pt>
                <c:pt idx="18">
                  <c:v>0.15202404259330066</c:v>
                </c:pt>
                <c:pt idx="19">
                  <c:v>0.15197400176295392</c:v>
                </c:pt>
                <c:pt idx="20">
                  <c:v>0.15209916565832779</c:v>
                </c:pt>
                <c:pt idx="21">
                  <c:v>0.15247589740946302</c:v>
                </c:pt>
                <c:pt idx="22">
                  <c:v>0.15303182544111835</c:v>
                </c:pt>
                <c:pt idx="23">
                  <c:v>0.152199445312627</c:v>
                </c:pt>
                <c:pt idx="24">
                  <c:v>0.15132645603272829</c:v>
                </c:pt>
                <c:pt idx="25">
                  <c:v>0.15162463624165978</c:v>
                </c:pt>
                <c:pt idx="26">
                  <c:v>0.15192399386503919</c:v>
                </c:pt>
                <c:pt idx="27">
                  <c:v>0.15167444722597045</c:v>
                </c:pt>
                <c:pt idx="28">
                  <c:v>0.15140089108242469</c:v>
                </c:pt>
                <c:pt idx="29">
                  <c:v>0.15115305855487121</c:v>
                </c:pt>
                <c:pt idx="30">
                  <c:v>0.15083208668926953</c:v>
                </c:pt>
                <c:pt idx="31">
                  <c:v>0.15056155791810014</c:v>
                </c:pt>
                <c:pt idx="32">
                  <c:v>0.15031646340740815</c:v>
                </c:pt>
                <c:pt idx="33">
                  <c:v>0.15019421514504036</c:v>
                </c:pt>
                <c:pt idx="34">
                  <c:v>0.15002340125291763</c:v>
                </c:pt>
                <c:pt idx="35">
                  <c:v>0.1506352422041938</c:v>
                </c:pt>
                <c:pt idx="36">
                  <c:v>0.15177416744110916</c:v>
                </c:pt>
                <c:pt idx="37">
                  <c:v>0.15135125958231571</c:v>
                </c:pt>
                <c:pt idx="38">
                  <c:v>0.15125209413787191</c:v>
                </c:pt>
                <c:pt idx="39">
                  <c:v>0.15095537595417821</c:v>
                </c:pt>
                <c:pt idx="40">
                  <c:v>0.15058611133589497</c:v>
                </c:pt>
                <c:pt idx="41">
                  <c:v>0.15019421514504036</c:v>
                </c:pt>
                <c:pt idx="42">
                  <c:v>0.14985297544818371</c:v>
                </c:pt>
                <c:pt idx="43">
                  <c:v>0.14958594438874262</c:v>
                </c:pt>
                <c:pt idx="44">
                  <c:v>0.14917512677087369</c:v>
                </c:pt>
                <c:pt idx="45">
                  <c:v>7.6313556587744475</c:v>
                </c:pt>
                <c:pt idx="46">
                  <c:v>4.7353540241626053</c:v>
                </c:pt>
                <c:pt idx="47">
                  <c:v>3.5515155181219544</c:v>
                </c:pt>
                <c:pt idx="48">
                  <c:v>2.7238762085891093</c:v>
                </c:pt>
                <c:pt idx="49">
                  <c:v>2.1574626979245517</c:v>
                </c:pt>
                <c:pt idx="50">
                  <c:v>1.7389718167828778</c:v>
                </c:pt>
                <c:pt idx="51">
                  <c:v>1.4360715936418478</c:v>
                </c:pt>
                <c:pt idx="52">
                  <c:v>1.2444663540589058</c:v>
                </c:pt>
                <c:pt idx="53">
                  <c:v>1.0469320121447938</c:v>
                </c:pt>
                <c:pt idx="54">
                  <c:v>0.92617255236881446</c:v>
                </c:pt>
                <c:pt idx="55">
                  <c:v>0.86057225974996099</c:v>
                </c:pt>
                <c:pt idx="56">
                  <c:v>0.70007129242737531</c:v>
                </c:pt>
                <c:pt idx="57">
                  <c:v>0.53129691295265136</c:v>
                </c:pt>
                <c:pt idx="58">
                  <c:v>0.39784318600245933</c:v>
                </c:pt>
                <c:pt idx="59">
                  <c:v>0.3018614039593685</c:v>
                </c:pt>
                <c:pt idx="60">
                  <c:v>0.23934526560697461</c:v>
                </c:pt>
                <c:pt idx="61">
                  <c:v>0.20043282715687175</c:v>
                </c:pt>
                <c:pt idx="62">
                  <c:v>0.18556954073788345</c:v>
                </c:pt>
                <c:pt idx="63">
                  <c:v>0.17266156221236129</c:v>
                </c:pt>
                <c:pt idx="64">
                  <c:v>0.16825693052327045</c:v>
                </c:pt>
                <c:pt idx="65">
                  <c:v>0.1597567534103301</c:v>
                </c:pt>
                <c:pt idx="66">
                  <c:v>0.15255146781954537</c:v>
                </c:pt>
                <c:pt idx="67">
                  <c:v>0.14699045442720599</c:v>
                </c:pt>
                <c:pt idx="68">
                  <c:v>0.14216998224968561</c:v>
                </c:pt>
                <c:pt idx="69">
                  <c:v>0.13841913277045542</c:v>
                </c:pt>
                <c:pt idx="70">
                  <c:v>0.13681938579222228</c:v>
                </c:pt>
                <c:pt idx="71">
                  <c:v>0.13757360469483135</c:v>
                </c:pt>
                <c:pt idx="72">
                  <c:v>0.13755311108471743</c:v>
                </c:pt>
                <c:pt idx="73">
                  <c:v>0.13757360469483135</c:v>
                </c:pt>
                <c:pt idx="74">
                  <c:v>0.13759410441241368</c:v>
                </c:pt>
                <c:pt idx="75">
                  <c:v>0.13757360469483135</c:v>
                </c:pt>
                <c:pt idx="76">
                  <c:v>0.13763512218090745</c:v>
                </c:pt>
                <c:pt idx="77">
                  <c:v>0.13755311108471743</c:v>
                </c:pt>
                <c:pt idx="78">
                  <c:v>0.13753262357934287</c:v>
                </c:pt>
                <c:pt idx="79">
                  <c:v>0.13759410441241368</c:v>
                </c:pt>
                <c:pt idx="80">
                  <c:v>0.13755311108471743</c:v>
                </c:pt>
                <c:pt idx="81">
                  <c:v>0.13761461024019495</c:v>
                </c:pt>
                <c:pt idx="82">
                  <c:v>0.13759410441241368</c:v>
                </c:pt>
                <c:pt idx="83">
                  <c:v>0.13761461024019495</c:v>
                </c:pt>
                <c:pt idx="84">
                  <c:v>0.13759410441241368</c:v>
                </c:pt>
                <c:pt idx="85">
                  <c:v>0.13759410441241368</c:v>
                </c:pt>
                <c:pt idx="86">
                  <c:v>0.13763512218090745</c:v>
                </c:pt>
                <c:pt idx="87">
                  <c:v>0.13761461024019495</c:v>
                </c:pt>
                <c:pt idx="88">
                  <c:v>0.13757360469483135</c:v>
                </c:pt>
                <c:pt idx="89">
                  <c:v>0.13759410441241368</c:v>
                </c:pt>
                <c:pt idx="90">
                  <c:v>0.13753262357934287</c:v>
                </c:pt>
                <c:pt idx="91">
                  <c:v>0.13757360469483135</c:v>
                </c:pt>
                <c:pt idx="92">
                  <c:v>0.13759410441241368</c:v>
                </c:pt>
                <c:pt idx="93">
                  <c:v>0.13757360469483135</c:v>
                </c:pt>
                <c:pt idx="94">
                  <c:v>0.13763512218090745</c:v>
                </c:pt>
                <c:pt idx="95">
                  <c:v>0.13757360469483135</c:v>
                </c:pt>
                <c:pt idx="96">
                  <c:v>0.13763512218090745</c:v>
                </c:pt>
                <c:pt idx="97">
                  <c:v>0.13761461024019495</c:v>
                </c:pt>
                <c:pt idx="98">
                  <c:v>0.13755311108471743</c:v>
                </c:pt>
                <c:pt idx="99">
                  <c:v>0.13757360469483135</c:v>
                </c:pt>
                <c:pt idx="100">
                  <c:v>0.13761461024019495</c:v>
                </c:pt>
                <c:pt idx="101">
                  <c:v>0.13755311108471743</c:v>
                </c:pt>
                <c:pt idx="102">
                  <c:v>0.13757360469483135</c:v>
                </c:pt>
                <c:pt idx="103">
                  <c:v>0.13757360469483135</c:v>
                </c:pt>
                <c:pt idx="104">
                  <c:v>0.13759410441241368</c:v>
                </c:pt>
                <c:pt idx="105">
                  <c:v>0.13757360469483135</c:v>
                </c:pt>
                <c:pt idx="106">
                  <c:v>0.13763512218090745</c:v>
                </c:pt>
                <c:pt idx="107">
                  <c:v>0.13755311108471743</c:v>
                </c:pt>
                <c:pt idx="108">
                  <c:v>0.13753262357934287</c:v>
                </c:pt>
                <c:pt idx="109">
                  <c:v>0.13759410441241368</c:v>
                </c:pt>
                <c:pt idx="110">
                  <c:v>0.13755311108471743</c:v>
                </c:pt>
                <c:pt idx="111">
                  <c:v>0.13761461024019495</c:v>
                </c:pt>
                <c:pt idx="112">
                  <c:v>0.13759410441241368</c:v>
                </c:pt>
                <c:pt idx="113">
                  <c:v>0.13761461024019495</c:v>
                </c:pt>
                <c:pt idx="114">
                  <c:v>0.13759410441241368</c:v>
                </c:pt>
                <c:pt idx="115">
                  <c:v>0.13759410441241368</c:v>
                </c:pt>
                <c:pt idx="116">
                  <c:v>0.13763512218090745</c:v>
                </c:pt>
                <c:pt idx="117">
                  <c:v>0.13761461024019495</c:v>
                </c:pt>
                <c:pt idx="118">
                  <c:v>0.13757360469483135</c:v>
                </c:pt>
                <c:pt idx="119">
                  <c:v>0.13759410441241368</c:v>
                </c:pt>
                <c:pt idx="120">
                  <c:v>0.13753262357934287</c:v>
                </c:pt>
                <c:pt idx="121">
                  <c:v>0.13757360469483135</c:v>
                </c:pt>
                <c:pt idx="122">
                  <c:v>0.13759410441241368</c:v>
                </c:pt>
                <c:pt idx="123">
                  <c:v>0.13757360469483135</c:v>
                </c:pt>
                <c:pt idx="124">
                  <c:v>0.13763512218090745</c:v>
                </c:pt>
                <c:pt idx="125">
                  <c:v>0.13757360469483135</c:v>
                </c:pt>
                <c:pt idx="126">
                  <c:v>0.13763512218090745</c:v>
                </c:pt>
                <c:pt idx="127">
                  <c:v>0.13761461024019495</c:v>
                </c:pt>
                <c:pt idx="128">
                  <c:v>0.13755311108471743</c:v>
                </c:pt>
                <c:pt idx="129">
                  <c:v>0.13757360469483135</c:v>
                </c:pt>
                <c:pt idx="130">
                  <c:v>0.13759410441241368</c:v>
                </c:pt>
                <c:pt idx="131">
                  <c:v>0.13761461024019495</c:v>
                </c:pt>
                <c:pt idx="132">
                  <c:v>0.13759410441241368</c:v>
                </c:pt>
                <c:pt idx="133">
                  <c:v>0.13759410441241368</c:v>
                </c:pt>
                <c:pt idx="134">
                  <c:v>0.13763512218090745</c:v>
                </c:pt>
                <c:pt idx="135">
                  <c:v>0.13761461024019495</c:v>
                </c:pt>
                <c:pt idx="136">
                  <c:v>0.13757360469483135</c:v>
                </c:pt>
                <c:pt idx="137">
                  <c:v>0.13759410441241368</c:v>
                </c:pt>
                <c:pt idx="138">
                  <c:v>0.13753262357934287</c:v>
                </c:pt>
                <c:pt idx="139">
                  <c:v>0.13757360469483135</c:v>
                </c:pt>
                <c:pt idx="140">
                  <c:v>0.13759410441241368</c:v>
                </c:pt>
                <c:pt idx="141">
                  <c:v>0.13757360469483135</c:v>
                </c:pt>
                <c:pt idx="142">
                  <c:v>0.13763512218090745</c:v>
                </c:pt>
                <c:pt idx="143">
                  <c:v>0.13757360469483135</c:v>
                </c:pt>
                <c:pt idx="144">
                  <c:v>0.13763512218090745</c:v>
                </c:pt>
                <c:pt idx="145">
                  <c:v>0.13761461024019495</c:v>
                </c:pt>
                <c:pt idx="146">
                  <c:v>0.13755311108471743</c:v>
                </c:pt>
                <c:pt idx="147">
                  <c:v>0.13757360469483135</c:v>
                </c:pt>
                <c:pt idx="148">
                  <c:v>0.13755311108471743</c:v>
                </c:pt>
                <c:pt idx="149">
                  <c:v>0.13761461024019495</c:v>
                </c:pt>
                <c:pt idx="150">
                  <c:v>0.13759410441241368</c:v>
                </c:pt>
                <c:pt idx="151">
                  <c:v>0.13755311108471743</c:v>
                </c:pt>
                <c:pt idx="152">
                  <c:v>0.13761461024019495</c:v>
                </c:pt>
                <c:pt idx="153">
                  <c:v>0.13759410441241368</c:v>
                </c:pt>
                <c:pt idx="154">
                  <c:v>0.13763512218090745</c:v>
                </c:pt>
                <c:pt idx="155">
                  <c:v>0.13763512218090745</c:v>
                </c:pt>
                <c:pt idx="156">
                  <c:v>0.13763512218090745</c:v>
                </c:pt>
                <c:pt idx="157">
                  <c:v>0.13759410441241368</c:v>
                </c:pt>
                <c:pt idx="158">
                  <c:v>0.13761461024019495</c:v>
                </c:pt>
                <c:pt idx="159">
                  <c:v>0.13763512218090745</c:v>
                </c:pt>
                <c:pt idx="160">
                  <c:v>0.13761461024019495</c:v>
                </c:pt>
                <c:pt idx="161">
                  <c:v>0.13757360469483135</c:v>
                </c:pt>
                <c:pt idx="162">
                  <c:v>0.13761461024019495</c:v>
                </c:pt>
                <c:pt idx="163">
                  <c:v>0.13761461024019495</c:v>
                </c:pt>
                <c:pt idx="164">
                  <c:v>0.13757360469483135</c:v>
                </c:pt>
                <c:pt idx="165">
                  <c:v>0.13761461024019495</c:v>
                </c:pt>
                <c:pt idx="166">
                  <c:v>0.13765564023728505</c:v>
                </c:pt>
                <c:pt idx="167">
                  <c:v>0.13763512218090745</c:v>
                </c:pt>
                <c:pt idx="168">
                  <c:v>0.13757360469483135</c:v>
                </c:pt>
                <c:pt idx="169">
                  <c:v>0.13759410441241368</c:v>
                </c:pt>
                <c:pt idx="170">
                  <c:v>0.13761461024019495</c:v>
                </c:pt>
                <c:pt idx="171">
                  <c:v>0.13763512218090745</c:v>
                </c:pt>
                <c:pt idx="172">
                  <c:v>0.13757360469483135</c:v>
                </c:pt>
                <c:pt idx="173">
                  <c:v>0.13761461024019495</c:v>
                </c:pt>
                <c:pt idx="174">
                  <c:v>0.13755311108471743</c:v>
                </c:pt>
                <c:pt idx="175">
                  <c:v>0.13757360469483135</c:v>
                </c:pt>
                <c:pt idx="176">
                  <c:v>0.13755311108471743</c:v>
                </c:pt>
                <c:pt idx="177">
                  <c:v>0.13759410441241368</c:v>
                </c:pt>
                <c:pt idx="178">
                  <c:v>0.13763512218090745</c:v>
                </c:pt>
                <c:pt idx="179">
                  <c:v>0.13759410441241368</c:v>
                </c:pt>
                <c:pt idx="180">
                  <c:v>0.13757360469483135</c:v>
                </c:pt>
                <c:pt idx="181">
                  <c:v>0.13759410441241368</c:v>
                </c:pt>
                <c:pt idx="182">
                  <c:v>0.13759410441241368</c:v>
                </c:pt>
                <c:pt idx="183">
                  <c:v>0.13761461024019495</c:v>
                </c:pt>
                <c:pt idx="184">
                  <c:v>0.13759410441241368</c:v>
                </c:pt>
                <c:pt idx="185">
                  <c:v>0.13757360469483135</c:v>
                </c:pt>
                <c:pt idx="186">
                  <c:v>0.13757360469483135</c:v>
                </c:pt>
                <c:pt idx="187">
                  <c:v>0.13757360469483135</c:v>
                </c:pt>
                <c:pt idx="188">
                  <c:v>0.13761461024019495</c:v>
                </c:pt>
                <c:pt idx="189">
                  <c:v>0.13757360469483135</c:v>
                </c:pt>
                <c:pt idx="190">
                  <c:v>0.13755311108471743</c:v>
                </c:pt>
                <c:pt idx="191">
                  <c:v>0.13755311108471743</c:v>
                </c:pt>
                <c:pt idx="192">
                  <c:v>0.13757360469483135</c:v>
                </c:pt>
                <c:pt idx="193">
                  <c:v>0.13755311108471743</c:v>
                </c:pt>
                <c:pt idx="194">
                  <c:v>0.13761461024019495</c:v>
                </c:pt>
                <c:pt idx="195">
                  <c:v>0.13755311108471743</c:v>
                </c:pt>
                <c:pt idx="196">
                  <c:v>0.13757360469483135</c:v>
                </c:pt>
                <c:pt idx="197">
                  <c:v>0.13757360469483135</c:v>
                </c:pt>
                <c:pt idx="198">
                  <c:v>0.13761461024019495</c:v>
                </c:pt>
                <c:pt idx="199">
                  <c:v>0.13755311108471743</c:v>
                </c:pt>
                <c:pt idx="200">
                  <c:v>0.13761461024019495</c:v>
                </c:pt>
                <c:pt idx="201">
                  <c:v>0.13753262357934287</c:v>
                </c:pt>
                <c:pt idx="202">
                  <c:v>0.13759410441241368</c:v>
                </c:pt>
                <c:pt idx="203">
                  <c:v>0.13761461024019495</c:v>
                </c:pt>
                <c:pt idx="204">
                  <c:v>0.13761461024019495</c:v>
                </c:pt>
                <c:pt idx="205">
                  <c:v>0.13761461024019495</c:v>
                </c:pt>
                <c:pt idx="206">
                  <c:v>0.13755311108471743</c:v>
                </c:pt>
                <c:pt idx="207">
                  <c:v>0.13755311108471743</c:v>
                </c:pt>
                <c:pt idx="208">
                  <c:v>0.13755311108471743</c:v>
                </c:pt>
                <c:pt idx="209">
                  <c:v>0.13757360469483135</c:v>
                </c:pt>
                <c:pt idx="210">
                  <c:v>0.13755311108471743</c:v>
                </c:pt>
                <c:pt idx="211">
                  <c:v>0.13755311108471743</c:v>
                </c:pt>
                <c:pt idx="212">
                  <c:v>0.13759410441241368</c:v>
                </c:pt>
                <c:pt idx="213">
                  <c:v>0.13759410441241368</c:v>
                </c:pt>
                <c:pt idx="214">
                  <c:v>0.13765564023728505</c:v>
                </c:pt>
                <c:pt idx="215">
                  <c:v>0.13761461024019495</c:v>
                </c:pt>
                <c:pt idx="216">
                  <c:v>11.399926354465533</c:v>
                </c:pt>
                <c:pt idx="217">
                  <c:v>8.9649906282690104</c:v>
                </c:pt>
                <c:pt idx="218">
                  <c:v>7.2708191709583314</c:v>
                </c:pt>
                <c:pt idx="219">
                  <c:v>7.1030310362439089</c:v>
                </c:pt>
                <c:pt idx="220">
                  <c:v>5.6999631772327666</c:v>
                </c:pt>
                <c:pt idx="221">
                  <c:v>4.7844250503197312</c:v>
                </c:pt>
                <c:pt idx="222">
                  <c:v>3.9126865877614749</c:v>
                </c:pt>
                <c:pt idx="223">
                  <c:v>3.2978358382561006</c:v>
                </c:pt>
                <c:pt idx="224">
                  <c:v>2.7729550591943188</c:v>
                </c:pt>
                <c:pt idx="225">
                  <c:v>2.2970000863475324</c:v>
                </c:pt>
                <c:pt idx="226">
                  <c:v>1.9399034342682941</c:v>
                </c:pt>
                <c:pt idx="227">
                  <c:v>1.6819563473801604</c:v>
                </c:pt>
                <c:pt idx="228">
                  <c:v>1.4610665106197911</c:v>
                </c:pt>
                <c:pt idx="229">
                  <c:v>1.2878577889981981</c:v>
                </c:pt>
                <c:pt idx="230">
                  <c:v>1.1428143993956783</c:v>
                </c:pt>
                <c:pt idx="231">
                  <c:v>1.0080720902966247</c:v>
                </c:pt>
                <c:pt idx="232">
                  <c:v>0.89389548374802341</c:v>
                </c:pt>
                <c:pt idx="233">
                  <c:v>0.87194904127640049</c:v>
                </c:pt>
                <c:pt idx="234">
                  <c:v>0.79671616454849714</c:v>
                </c:pt>
                <c:pt idx="235">
                  <c:v>0.72937917433784216</c:v>
                </c:pt>
                <c:pt idx="236">
                  <c:v>0.71304558664996764</c:v>
                </c:pt>
                <c:pt idx="237">
                  <c:v>0.62265275435718681</c:v>
                </c:pt>
                <c:pt idx="238">
                  <c:v>0.54126262292597194</c:v>
                </c:pt>
                <c:pt idx="239">
                  <c:v>0.47256603618818227</c:v>
                </c:pt>
                <c:pt idx="240">
                  <c:v>0.42029769445230231</c:v>
                </c:pt>
                <c:pt idx="241">
                  <c:v>0.37782079980020788</c:v>
                </c:pt>
                <c:pt idx="242">
                  <c:v>0.35123394245405409</c:v>
                </c:pt>
                <c:pt idx="243">
                  <c:v>0.33504863378508998</c:v>
                </c:pt>
                <c:pt idx="244">
                  <c:v>0.32536787692449193</c:v>
                </c:pt>
                <c:pt idx="245">
                  <c:v>0.31644757872231255</c:v>
                </c:pt>
                <c:pt idx="246">
                  <c:v>0.30851788663939461</c:v>
                </c:pt>
                <c:pt idx="247">
                  <c:v>0.30235561058012711</c:v>
                </c:pt>
                <c:pt idx="248">
                  <c:v>0.29777298765292098</c:v>
                </c:pt>
                <c:pt idx="249">
                  <c:v>0.2932340535762808</c:v>
                </c:pt>
                <c:pt idx="250">
                  <c:v>0.28901221743715433</c:v>
                </c:pt>
                <c:pt idx="251">
                  <c:v>0.28464674312937982</c:v>
                </c:pt>
                <c:pt idx="252">
                  <c:v>0.28024098170309802</c:v>
                </c:pt>
                <c:pt idx="253">
                  <c:v>0.27796328558449973</c:v>
                </c:pt>
                <c:pt idx="254">
                  <c:v>0.2753112804745701</c:v>
                </c:pt>
                <c:pt idx="255">
                  <c:v>0.27262888535922886</c:v>
                </c:pt>
                <c:pt idx="256">
                  <c:v>0.26991933198237589</c:v>
                </c:pt>
                <c:pt idx="257">
                  <c:v>0.26827252606383151</c:v>
                </c:pt>
                <c:pt idx="258">
                  <c:v>0.2651145663829193</c:v>
                </c:pt>
                <c:pt idx="259">
                  <c:v>0.26322520943891337</c:v>
                </c:pt>
                <c:pt idx="260">
                  <c:v>0.25465913808927415</c:v>
                </c:pt>
                <c:pt idx="261">
                  <c:v>0.24922915916645294</c:v>
                </c:pt>
                <c:pt idx="262">
                  <c:v>0.24480223613778052</c:v>
                </c:pt>
                <c:pt idx="263">
                  <c:v>0.24178948277342452</c:v>
                </c:pt>
                <c:pt idx="264">
                  <c:v>0.2381108908488159</c:v>
                </c:pt>
                <c:pt idx="265">
                  <c:v>0.23347510359335227</c:v>
                </c:pt>
                <c:pt idx="266">
                  <c:v>0.22833680383573396</c:v>
                </c:pt>
                <c:pt idx="267">
                  <c:v>0.22165003233598371</c:v>
                </c:pt>
                <c:pt idx="268">
                  <c:v>0.21625153037744921</c:v>
                </c:pt>
                <c:pt idx="269">
                  <c:v>0.22941466700912</c:v>
                </c:pt>
                <c:pt idx="270">
                  <c:v>0.24115801376644244</c:v>
                </c:pt>
                <c:pt idx="271">
                  <c:v>0.22682241088472319</c:v>
                </c:pt>
                <c:pt idx="272">
                  <c:v>0.2046983007563086</c:v>
                </c:pt>
                <c:pt idx="273">
                  <c:v>0.18401634808922043</c:v>
                </c:pt>
                <c:pt idx="274">
                  <c:v>0.16871807687040166</c:v>
                </c:pt>
                <c:pt idx="275">
                  <c:v>0.16047862959883702</c:v>
                </c:pt>
                <c:pt idx="276">
                  <c:v>0.15343868971613628</c:v>
                </c:pt>
                <c:pt idx="277">
                  <c:v>0.14493706399493142</c:v>
                </c:pt>
                <c:pt idx="278">
                  <c:v>0.13798476310694979</c:v>
                </c:pt>
                <c:pt idx="279">
                  <c:v>0.13755311108471743</c:v>
                </c:pt>
                <c:pt idx="280">
                  <c:v>0.13759410441241368</c:v>
                </c:pt>
                <c:pt idx="281">
                  <c:v>0.13759410441241368</c:v>
                </c:pt>
                <c:pt idx="282">
                  <c:v>0.13761461024019495</c:v>
                </c:pt>
                <c:pt idx="283">
                  <c:v>0.13765564023728505</c:v>
                </c:pt>
                <c:pt idx="284">
                  <c:v>0.13757360469483135</c:v>
                </c:pt>
                <c:pt idx="285">
                  <c:v>0.13761461024019495</c:v>
                </c:pt>
                <c:pt idx="286">
                  <c:v>0.13765564023728505</c:v>
                </c:pt>
                <c:pt idx="287">
                  <c:v>0.13763512218090745</c:v>
                </c:pt>
                <c:pt idx="288">
                  <c:v>0.13767616441206321</c:v>
                </c:pt>
                <c:pt idx="289">
                  <c:v>0.13765564023728505</c:v>
                </c:pt>
                <c:pt idx="290">
                  <c:v>0.13765564023728505</c:v>
                </c:pt>
                <c:pt idx="291">
                  <c:v>0.13761461024019495</c:v>
                </c:pt>
                <c:pt idx="292">
                  <c:v>0.13767616441206321</c:v>
                </c:pt>
                <c:pt idx="293">
                  <c:v>0.13767616441206321</c:v>
                </c:pt>
                <c:pt idx="294">
                  <c:v>0.13761461024019495</c:v>
                </c:pt>
                <c:pt idx="295">
                  <c:v>0.13757360469483135</c:v>
                </c:pt>
                <c:pt idx="296">
                  <c:v>0.13759410441241368</c:v>
                </c:pt>
                <c:pt idx="297">
                  <c:v>0.13765564023728505</c:v>
                </c:pt>
                <c:pt idx="298">
                  <c:v>0.13761461024019495</c:v>
                </c:pt>
                <c:pt idx="299">
                  <c:v>0.13761461024019495</c:v>
                </c:pt>
                <c:pt idx="300">
                  <c:v>0.13759410441241368</c:v>
                </c:pt>
                <c:pt idx="301">
                  <c:v>0.13761461024019495</c:v>
                </c:pt>
                <c:pt idx="302">
                  <c:v>0.13761461024019495</c:v>
                </c:pt>
                <c:pt idx="303">
                  <c:v>0.13759410441241368</c:v>
                </c:pt>
                <c:pt idx="304">
                  <c:v>0.13763512218090745</c:v>
                </c:pt>
                <c:pt idx="305">
                  <c:v>0.13757360469483135</c:v>
                </c:pt>
                <c:pt idx="306">
                  <c:v>0.13763512218090745</c:v>
                </c:pt>
                <c:pt idx="307">
                  <c:v>0.13759410441241368</c:v>
                </c:pt>
                <c:pt idx="308">
                  <c:v>0.14922334109756114</c:v>
                </c:pt>
                <c:pt idx="309">
                  <c:v>0.16974155049847575</c:v>
                </c:pt>
                <c:pt idx="310">
                  <c:v>0.18733902104112563</c:v>
                </c:pt>
                <c:pt idx="311">
                  <c:v>0.19857936230359313</c:v>
                </c:pt>
                <c:pt idx="312">
                  <c:v>0.20460758579918195</c:v>
                </c:pt>
                <c:pt idx="313">
                  <c:v>0.21330423532263992</c:v>
                </c:pt>
                <c:pt idx="314">
                  <c:v>0.2246154304820501</c:v>
                </c:pt>
                <c:pt idx="315">
                  <c:v>0.2328275427916561</c:v>
                </c:pt>
                <c:pt idx="316">
                  <c:v>0.24571421892275361</c:v>
                </c:pt>
                <c:pt idx="317">
                  <c:v>0.26881922407909986</c:v>
                </c:pt>
                <c:pt idx="318">
                  <c:v>0.29110782935425855</c:v>
                </c:pt>
                <c:pt idx="319">
                  <c:v>0.30009555889233286</c:v>
                </c:pt>
                <c:pt idx="320">
                  <c:v>0.31069785824754648</c:v>
                </c:pt>
                <c:pt idx="321">
                  <c:v>0.32286504710199582</c:v>
                </c:pt>
                <c:pt idx="322">
                  <c:v>0.33651386104654091</c:v>
                </c:pt>
                <c:pt idx="323">
                  <c:v>0.35324943944594805</c:v>
                </c:pt>
                <c:pt idx="324">
                  <c:v>0.37735759489648879</c:v>
                </c:pt>
                <c:pt idx="325">
                  <c:v>0.40165029783023404</c:v>
                </c:pt>
                <c:pt idx="326">
                  <c:v>0.42376963502143555</c:v>
                </c:pt>
                <c:pt idx="327">
                  <c:v>0.46612520682065023</c:v>
                </c:pt>
                <c:pt idx="328">
                  <c:v>0.50239066088776285</c:v>
                </c:pt>
                <c:pt idx="329">
                  <c:v>0.52645041887782673</c:v>
                </c:pt>
                <c:pt idx="330">
                  <c:v>0.54833374982880523</c:v>
                </c:pt>
                <c:pt idx="331">
                  <c:v>0.55095109469672321</c:v>
                </c:pt>
                <c:pt idx="332">
                  <c:v>0.57929362278024343</c:v>
                </c:pt>
                <c:pt idx="333">
                  <c:v>0.5785676909221229</c:v>
                </c:pt>
                <c:pt idx="334">
                  <c:v>0.58295077948971474</c:v>
                </c:pt>
                <c:pt idx="335">
                  <c:v>0.58553838599347374</c:v>
                </c:pt>
                <c:pt idx="336">
                  <c:v>0.59458727283432589</c:v>
                </c:pt>
                <c:pt idx="337">
                  <c:v>0.62349360885328031</c:v>
                </c:pt>
                <c:pt idx="338">
                  <c:v>0.66240605072575909</c:v>
                </c:pt>
                <c:pt idx="339">
                  <c:v>0.69480363785681565</c:v>
                </c:pt>
                <c:pt idx="340">
                  <c:v>0.74347345789992603</c:v>
                </c:pt>
                <c:pt idx="341">
                  <c:v>0.7919331344011219</c:v>
                </c:pt>
                <c:pt idx="342">
                  <c:v>0.82298933575018551</c:v>
                </c:pt>
                <c:pt idx="343">
                  <c:v>0.84792840653049417</c:v>
                </c:pt>
                <c:pt idx="344">
                  <c:v>0.87608542192761685</c:v>
                </c:pt>
                <c:pt idx="345">
                  <c:v>0.96287177759302189</c:v>
                </c:pt>
                <c:pt idx="346">
                  <c:v>1.0259933719018979</c:v>
                </c:pt>
                <c:pt idx="347">
                  <c:v>1.1138649393386104</c:v>
                </c:pt>
                <c:pt idx="348">
                  <c:v>1.1914761738215589</c:v>
                </c:pt>
                <c:pt idx="349">
                  <c:v>1.2444663540589058</c:v>
                </c:pt>
                <c:pt idx="350">
                  <c:v>1.3248121014515182</c:v>
                </c:pt>
                <c:pt idx="351">
                  <c:v>1.477430455538733</c:v>
                </c:pt>
                <c:pt idx="352">
                  <c:v>1.4941651047115019</c:v>
                </c:pt>
                <c:pt idx="353">
                  <c:v>1.6667762359417115</c:v>
                </c:pt>
                <c:pt idx="354">
                  <c:v>1.8357734288503145</c:v>
                </c:pt>
                <c:pt idx="355">
                  <c:v>2.0117517096115645</c:v>
                </c:pt>
                <c:pt idx="356">
                  <c:v>2.0611473989100628</c:v>
                </c:pt>
                <c:pt idx="357">
                  <c:v>2.127636024681355</c:v>
                </c:pt>
                <c:pt idx="358">
                  <c:v>2.2970000863475324</c:v>
                </c:pt>
                <c:pt idx="359">
                  <c:v>2.715864807975612</c:v>
                </c:pt>
                <c:pt idx="360">
                  <c:v>2.6084577251743166</c:v>
                </c:pt>
                <c:pt idx="361">
                  <c:v>2.7238762085891093</c:v>
                </c:pt>
                <c:pt idx="362">
                  <c:v>2.7481965318800832</c:v>
                </c:pt>
                <c:pt idx="363">
                  <c:v>2.5092229204122507</c:v>
                </c:pt>
                <c:pt idx="364">
                  <c:v>1.5088137822086733</c:v>
                </c:pt>
                <c:pt idx="365">
                  <c:v>1.6285609077807903</c:v>
                </c:pt>
                <c:pt idx="366">
                  <c:v>2.0565568701819781</c:v>
                </c:pt>
                <c:pt idx="367">
                  <c:v>2.2576871264344942</c:v>
                </c:pt>
                <c:pt idx="368">
                  <c:v>2.7981637415506304</c:v>
                </c:pt>
                <c:pt idx="369">
                  <c:v>3.1951350682066026</c:v>
                </c:pt>
                <c:pt idx="370">
                  <c:v>3.1515154768317681</c:v>
                </c:pt>
                <c:pt idx="371">
                  <c:v>3.738437387496794</c:v>
                </c:pt>
                <c:pt idx="372">
                  <c:v>3.6935761388468329</c:v>
                </c:pt>
                <c:pt idx="373">
                  <c:v>4.1222947978201256</c:v>
                </c:pt>
                <c:pt idx="374">
                  <c:v>4.0147566726596002</c:v>
                </c:pt>
                <c:pt idx="375">
                  <c:v>4.3762750460270521</c:v>
                </c:pt>
                <c:pt idx="376">
                  <c:v>4.3971144510081341</c:v>
                </c:pt>
                <c:pt idx="377">
                  <c:v>4.5487390872497935</c:v>
                </c:pt>
                <c:pt idx="378">
                  <c:v>4.8345237419461151</c:v>
                </c:pt>
                <c:pt idx="379">
                  <c:v>4.7111940546515712</c:v>
                </c:pt>
                <c:pt idx="380">
                  <c:v>4.1782535507317107</c:v>
                </c:pt>
                <c:pt idx="381">
                  <c:v>4.0858143128836639</c:v>
                </c:pt>
                <c:pt idx="382">
                  <c:v>4.0858143128836639</c:v>
                </c:pt>
                <c:pt idx="383">
                  <c:v>13.382522242198668</c:v>
                </c:pt>
                <c:pt idx="384">
                  <c:v>5.1876069365826298</c:v>
                </c:pt>
                <c:pt idx="385">
                  <c:v>4.8856827233423719</c:v>
                </c:pt>
                <c:pt idx="386">
                  <c:v>4.9644840575898286</c:v>
                </c:pt>
                <c:pt idx="387">
                  <c:v>5.1876069365826298</c:v>
                </c:pt>
                <c:pt idx="388">
                  <c:v>5.1299668595094889</c:v>
                </c:pt>
                <c:pt idx="389">
                  <c:v>5.1586258922441797</c:v>
                </c:pt>
                <c:pt idx="390">
                  <c:v>5.5293055970760969</c:v>
                </c:pt>
                <c:pt idx="391">
                  <c:v>5.7353666752280006</c:v>
                </c:pt>
                <c:pt idx="392">
                  <c:v>5.5963274831012608</c:v>
                </c:pt>
                <c:pt idx="393">
                  <c:v>5.9191925302032571</c:v>
                </c:pt>
                <c:pt idx="394">
                  <c:v>6.4124585743868616</c:v>
                </c:pt>
                <c:pt idx="395">
                  <c:v>6.5027748923359727</c:v>
                </c:pt>
                <c:pt idx="396">
                  <c:v>6.691261121099334</c:v>
                </c:pt>
                <c:pt idx="397">
                  <c:v>6.8910002590425972</c:v>
                </c:pt>
                <c:pt idx="398">
                  <c:v>7.2708191709583314</c:v>
                </c:pt>
                <c:pt idx="399">
                  <c:v>8.1716286257673278</c:v>
                </c:pt>
                <c:pt idx="400">
                  <c:v>8.7112644784123408</c:v>
                </c:pt>
                <c:pt idx="401">
                  <c:v>8.8787887953048852</c:v>
                </c:pt>
                <c:pt idx="402">
                  <c:v>3.9126865877614749</c:v>
                </c:pt>
                <c:pt idx="403">
                  <c:v>3.8961773616527768</c:v>
                </c:pt>
                <c:pt idx="404">
                  <c:v>3.6788606960625816</c:v>
                </c:pt>
                <c:pt idx="405">
                  <c:v>3.723363043192371</c:v>
                </c:pt>
                <c:pt idx="406">
                  <c:v>3.7689552437212575</c:v>
                </c:pt>
                <c:pt idx="407">
                  <c:v>4.0322883611864988</c:v>
                </c:pt>
                <c:pt idx="408">
                  <c:v>4.2552720493627101</c:v>
                </c:pt>
                <c:pt idx="409">
                  <c:v>4.3971144510081341</c:v>
                </c:pt>
                <c:pt idx="410">
                  <c:v>4.7597630655242691</c:v>
                </c:pt>
                <c:pt idx="411">
                  <c:v>4.6872793640188233</c:v>
                </c:pt>
                <c:pt idx="412">
                  <c:v>5.1586258922441797</c:v>
                </c:pt>
                <c:pt idx="413">
                  <c:v>5.2765373412097603</c:v>
                </c:pt>
                <c:pt idx="414">
                  <c:v>5.3068622684580937</c:v>
                </c:pt>
                <c:pt idx="415">
                  <c:v>5.9191925302032571</c:v>
                </c:pt>
                <c:pt idx="416">
                  <c:v>5.630451431168952</c:v>
                </c:pt>
                <c:pt idx="417">
                  <c:v>6.2391488831872168</c:v>
                </c:pt>
                <c:pt idx="418">
                  <c:v>5.6999631772327666</c:v>
                </c:pt>
                <c:pt idx="419">
                  <c:v>5.996065160465637</c:v>
                </c:pt>
                <c:pt idx="420">
                  <c:v>6.4573009420399163</c:v>
                </c:pt>
                <c:pt idx="421">
                  <c:v>6.6431225518827919</c:v>
                </c:pt>
                <c:pt idx="422">
                  <c:v>7.5072685748919357</c:v>
                </c:pt>
                <c:pt idx="423">
                  <c:v>7.1030310362439089</c:v>
                </c:pt>
                <c:pt idx="424">
                  <c:v>7.3871522776936658</c:v>
                </c:pt>
                <c:pt idx="425">
                  <c:v>7.446726086384742</c:v>
                </c:pt>
                <c:pt idx="426">
                  <c:v>8.1716286257673278</c:v>
                </c:pt>
                <c:pt idx="427">
                  <c:v>7.8253731755229499</c:v>
                </c:pt>
                <c:pt idx="428">
                  <c:v>8.2445895956402513</c:v>
                </c:pt>
                <c:pt idx="429">
                  <c:v>8.1716286257673278</c:v>
                </c:pt>
                <c:pt idx="430">
                  <c:v>7.9602934026871397</c:v>
                </c:pt>
                <c:pt idx="431">
                  <c:v>9.5195261310485382</c:v>
                </c:pt>
                <c:pt idx="432">
                  <c:v>9.4223881093031423</c:v>
                </c:pt>
                <c:pt idx="433">
                  <c:v>9.7199372074916646</c:v>
                </c:pt>
                <c:pt idx="434">
                  <c:v>9.7199372074916646</c:v>
                </c:pt>
                <c:pt idx="435">
                  <c:v>10.147187194634155</c:v>
                </c:pt>
                <c:pt idx="436">
                  <c:v>9.9289681151796572</c:v>
                </c:pt>
                <c:pt idx="437">
                  <c:v>10.37521387316526</c:v>
                </c:pt>
                <c:pt idx="438">
                  <c:v>10.259933719018978</c:v>
                </c:pt>
                <c:pt idx="439">
                  <c:v>9.8233407948054055</c:v>
                </c:pt>
                <c:pt idx="440">
                  <c:v>10.147187194634155</c:v>
                </c:pt>
                <c:pt idx="441">
                  <c:v>10.036891681649003</c:v>
                </c:pt>
                <c:pt idx="442">
                  <c:v>10.147187194634155</c:v>
                </c:pt>
                <c:pt idx="443">
                  <c:v>9.9289681151796572</c:v>
                </c:pt>
                <c:pt idx="444">
                  <c:v>9.9289681151796572</c:v>
                </c:pt>
                <c:pt idx="445">
                  <c:v>10.036891681649003</c:v>
                </c:pt>
                <c:pt idx="446">
                  <c:v>10.259933719018978</c:v>
                </c:pt>
                <c:pt idx="447">
                  <c:v>10.37521387316526</c:v>
                </c:pt>
                <c:pt idx="448">
                  <c:v>10.613724536916187</c:v>
                </c:pt>
                <c:pt idx="449">
                  <c:v>10.493114030814864</c:v>
                </c:pt>
                <c:pt idx="450">
                  <c:v>10.493114030814864</c:v>
                </c:pt>
                <c:pt idx="451">
                  <c:v>10.737139938508234</c:v>
                </c:pt>
                <c:pt idx="452">
                  <c:v>11.260902862337904</c:v>
                </c:pt>
                <c:pt idx="453">
                  <c:v>11.688532084958329</c:v>
                </c:pt>
                <c:pt idx="454">
                  <c:v>11.125229333876002</c:v>
                </c:pt>
                <c:pt idx="455">
                  <c:v>10.992786127520333</c:v>
                </c:pt>
                <c:pt idx="456">
                  <c:v>10.259933719018978</c:v>
                </c:pt>
                <c:pt idx="457">
                  <c:v>9.9289681151796572</c:v>
                </c:pt>
                <c:pt idx="458">
                  <c:v>10.147187194634155</c:v>
                </c:pt>
                <c:pt idx="459">
                  <c:v>10.259933719018978</c:v>
                </c:pt>
                <c:pt idx="460">
                  <c:v>10.493114030814864</c:v>
                </c:pt>
                <c:pt idx="461">
                  <c:v>10.493114030814864</c:v>
                </c:pt>
                <c:pt idx="462">
                  <c:v>10.37521387316526</c:v>
                </c:pt>
                <c:pt idx="463">
                  <c:v>10.493114030814864</c:v>
                </c:pt>
                <c:pt idx="464">
                  <c:v>10.37521387316526</c:v>
                </c:pt>
                <c:pt idx="465">
                  <c:v>10.737139938508234</c:v>
                </c:pt>
                <c:pt idx="466">
                  <c:v>10.737139938508234</c:v>
                </c:pt>
                <c:pt idx="467">
                  <c:v>10.737139938508234</c:v>
                </c:pt>
                <c:pt idx="468">
                  <c:v>10.493114030814864</c:v>
                </c:pt>
                <c:pt idx="469">
                  <c:v>10.613724536916187</c:v>
                </c:pt>
                <c:pt idx="470">
                  <c:v>10.259933719018978</c:v>
                </c:pt>
                <c:pt idx="471">
                  <c:v>10.37521387316526</c:v>
                </c:pt>
                <c:pt idx="472">
                  <c:v>10.737139938508234</c:v>
                </c:pt>
                <c:pt idx="473">
                  <c:v>10.992786127520333</c:v>
                </c:pt>
                <c:pt idx="474">
                  <c:v>10.737139938508234</c:v>
                </c:pt>
                <c:pt idx="475">
                  <c:v>10.493114030814864</c:v>
                </c:pt>
                <c:pt idx="476">
                  <c:v>10.613724536916187</c:v>
                </c:pt>
                <c:pt idx="477">
                  <c:v>10.493114030814864</c:v>
                </c:pt>
                <c:pt idx="478">
                  <c:v>10.863459231902448</c:v>
                </c:pt>
                <c:pt idx="479">
                  <c:v>10.863459231902448</c:v>
                </c:pt>
                <c:pt idx="480">
                  <c:v>11.125229333876002</c:v>
                </c:pt>
                <c:pt idx="481">
                  <c:v>10.737139938508234</c:v>
                </c:pt>
                <c:pt idx="482">
                  <c:v>10.992786127520333</c:v>
                </c:pt>
                <c:pt idx="483">
                  <c:v>10.737139938508234</c:v>
                </c:pt>
                <c:pt idx="484">
                  <c:v>10.613724536916187</c:v>
                </c:pt>
                <c:pt idx="485">
                  <c:v>10.613724536916187</c:v>
                </c:pt>
                <c:pt idx="486">
                  <c:v>10.863459231902448</c:v>
                </c:pt>
                <c:pt idx="487">
                  <c:v>10.863459231902448</c:v>
                </c:pt>
                <c:pt idx="488">
                  <c:v>10.863459231902448</c:v>
                </c:pt>
                <c:pt idx="489">
                  <c:v>10.863459231902448</c:v>
                </c:pt>
                <c:pt idx="490">
                  <c:v>10.37521387316526</c:v>
                </c:pt>
                <c:pt idx="491">
                  <c:v>10.992786127520333</c:v>
                </c:pt>
                <c:pt idx="492">
                  <c:v>10.737139938508234</c:v>
                </c:pt>
                <c:pt idx="493">
                  <c:v>10.737139938508234</c:v>
                </c:pt>
                <c:pt idx="494">
                  <c:v>10.863459231902448</c:v>
                </c:pt>
                <c:pt idx="495">
                  <c:v>10.863459231902448</c:v>
                </c:pt>
                <c:pt idx="496">
                  <c:v>10.863459231902448</c:v>
                </c:pt>
                <c:pt idx="497">
                  <c:v>10.737139938508234</c:v>
                </c:pt>
                <c:pt idx="498">
                  <c:v>11.125229333876002</c:v>
                </c:pt>
                <c:pt idx="499">
                  <c:v>11.125229333876002</c:v>
                </c:pt>
                <c:pt idx="500">
                  <c:v>10.613724536916187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D4-434C-A864-CFA6B236A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'evaluation #19'!$B$8:$B$508</c:f>
              <c:numCache>
                <c:formatCode>General</c:formatCode>
                <c:ptCount val="5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  <c:pt idx="401">
                  <c:v>200.5</c:v>
                </c:pt>
                <c:pt idx="402">
                  <c:v>201</c:v>
                </c:pt>
                <c:pt idx="403">
                  <c:v>201.5</c:v>
                </c:pt>
                <c:pt idx="404">
                  <c:v>202</c:v>
                </c:pt>
                <c:pt idx="405">
                  <c:v>202.5</c:v>
                </c:pt>
                <c:pt idx="406">
                  <c:v>203</c:v>
                </c:pt>
                <c:pt idx="407">
                  <c:v>203.5</c:v>
                </c:pt>
                <c:pt idx="408">
                  <c:v>204</c:v>
                </c:pt>
                <c:pt idx="409">
                  <c:v>204.5</c:v>
                </c:pt>
                <c:pt idx="410">
                  <c:v>205</c:v>
                </c:pt>
                <c:pt idx="411">
                  <c:v>205.5</c:v>
                </c:pt>
                <c:pt idx="412">
                  <c:v>206</c:v>
                </c:pt>
                <c:pt idx="413">
                  <c:v>206.5</c:v>
                </c:pt>
                <c:pt idx="414">
                  <c:v>207</c:v>
                </c:pt>
                <c:pt idx="415">
                  <c:v>207.5</c:v>
                </c:pt>
                <c:pt idx="416">
                  <c:v>208</c:v>
                </c:pt>
                <c:pt idx="417">
                  <c:v>208.5</c:v>
                </c:pt>
                <c:pt idx="418">
                  <c:v>209</c:v>
                </c:pt>
                <c:pt idx="419">
                  <c:v>209.5</c:v>
                </c:pt>
                <c:pt idx="420">
                  <c:v>210</c:v>
                </c:pt>
                <c:pt idx="421">
                  <c:v>210.5</c:v>
                </c:pt>
                <c:pt idx="422">
                  <c:v>211</c:v>
                </c:pt>
                <c:pt idx="423">
                  <c:v>211.5</c:v>
                </c:pt>
                <c:pt idx="424">
                  <c:v>212</c:v>
                </c:pt>
                <c:pt idx="425">
                  <c:v>212.5</c:v>
                </c:pt>
                <c:pt idx="426">
                  <c:v>213</c:v>
                </c:pt>
                <c:pt idx="427">
                  <c:v>213.5</c:v>
                </c:pt>
                <c:pt idx="428">
                  <c:v>214</c:v>
                </c:pt>
                <c:pt idx="429">
                  <c:v>214.5</c:v>
                </c:pt>
                <c:pt idx="430">
                  <c:v>215</c:v>
                </c:pt>
                <c:pt idx="431">
                  <c:v>215.5</c:v>
                </c:pt>
                <c:pt idx="432">
                  <c:v>216</c:v>
                </c:pt>
                <c:pt idx="433">
                  <c:v>216.5</c:v>
                </c:pt>
                <c:pt idx="434">
                  <c:v>217</c:v>
                </c:pt>
                <c:pt idx="435">
                  <c:v>217.5</c:v>
                </c:pt>
                <c:pt idx="436">
                  <c:v>218</c:v>
                </c:pt>
                <c:pt idx="437">
                  <c:v>218.5</c:v>
                </c:pt>
                <c:pt idx="438">
                  <c:v>219</c:v>
                </c:pt>
                <c:pt idx="439">
                  <c:v>219.5</c:v>
                </c:pt>
                <c:pt idx="440">
                  <c:v>220</c:v>
                </c:pt>
                <c:pt idx="441">
                  <c:v>220.5</c:v>
                </c:pt>
                <c:pt idx="442">
                  <c:v>221</c:v>
                </c:pt>
                <c:pt idx="443">
                  <c:v>221.5</c:v>
                </c:pt>
                <c:pt idx="444">
                  <c:v>222</c:v>
                </c:pt>
                <c:pt idx="445">
                  <c:v>222.5</c:v>
                </c:pt>
                <c:pt idx="446">
                  <c:v>223</c:v>
                </c:pt>
                <c:pt idx="447">
                  <c:v>223.5</c:v>
                </c:pt>
                <c:pt idx="448">
                  <c:v>224</c:v>
                </c:pt>
                <c:pt idx="449">
                  <c:v>224.5</c:v>
                </c:pt>
                <c:pt idx="450">
                  <c:v>225</c:v>
                </c:pt>
                <c:pt idx="451">
                  <c:v>225.5</c:v>
                </c:pt>
                <c:pt idx="452">
                  <c:v>226</c:v>
                </c:pt>
                <c:pt idx="453">
                  <c:v>226.5</c:v>
                </c:pt>
                <c:pt idx="454">
                  <c:v>227</c:v>
                </c:pt>
                <c:pt idx="455">
                  <c:v>227.5</c:v>
                </c:pt>
                <c:pt idx="456">
                  <c:v>228</c:v>
                </c:pt>
                <c:pt idx="457">
                  <c:v>228.5</c:v>
                </c:pt>
                <c:pt idx="458">
                  <c:v>229</c:v>
                </c:pt>
                <c:pt idx="459">
                  <c:v>229.5</c:v>
                </c:pt>
                <c:pt idx="460">
                  <c:v>230</c:v>
                </c:pt>
                <c:pt idx="461">
                  <c:v>230.5</c:v>
                </c:pt>
                <c:pt idx="462">
                  <c:v>231</c:v>
                </c:pt>
                <c:pt idx="463">
                  <c:v>231.5</c:v>
                </c:pt>
                <c:pt idx="464">
                  <c:v>232</c:v>
                </c:pt>
                <c:pt idx="465">
                  <c:v>232.5</c:v>
                </c:pt>
                <c:pt idx="466">
                  <c:v>233</c:v>
                </c:pt>
                <c:pt idx="467">
                  <c:v>233.5</c:v>
                </c:pt>
                <c:pt idx="468">
                  <c:v>234</c:v>
                </c:pt>
                <c:pt idx="469">
                  <c:v>234.5</c:v>
                </c:pt>
                <c:pt idx="470">
                  <c:v>235</c:v>
                </c:pt>
                <c:pt idx="471">
                  <c:v>235.5</c:v>
                </c:pt>
                <c:pt idx="472">
                  <c:v>236</c:v>
                </c:pt>
                <c:pt idx="473">
                  <c:v>236.5</c:v>
                </c:pt>
                <c:pt idx="474">
                  <c:v>237</c:v>
                </c:pt>
                <c:pt idx="475">
                  <c:v>237.5</c:v>
                </c:pt>
                <c:pt idx="476">
                  <c:v>238</c:v>
                </c:pt>
                <c:pt idx="477">
                  <c:v>238.5</c:v>
                </c:pt>
                <c:pt idx="478">
                  <c:v>239</c:v>
                </c:pt>
                <c:pt idx="479">
                  <c:v>239.5</c:v>
                </c:pt>
                <c:pt idx="480">
                  <c:v>240</c:v>
                </c:pt>
                <c:pt idx="481">
                  <c:v>240.5</c:v>
                </c:pt>
                <c:pt idx="482">
                  <c:v>241</c:v>
                </c:pt>
                <c:pt idx="483">
                  <c:v>241.5</c:v>
                </c:pt>
                <c:pt idx="484">
                  <c:v>242</c:v>
                </c:pt>
                <c:pt idx="485">
                  <c:v>242.5</c:v>
                </c:pt>
                <c:pt idx="486">
                  <c:v>243</c:v>
                </c:pt>
                <c:pt idx="487">
                  <c:v>243.5</c:v>
                </c:pt>
                <c:pt idx="488">
                  <c:v>244</c:v>
                </c:pt>
                <c:pt idx="489">
                  <c:v>244.5</c:v>
                </c:pt>
                <c:pt idx="490">
                  <c:v>245</c:v>
                </c:pt>
                <c:pt idx="491">
                  <c:v>245.5</c:v>
                </c:pt>
                <c:pt idx="492">
                  <c:v>246</c:v>
                </c:pt>
                <c:pt idx="493">
                  <c:v>246.5</c:v>
                </c:pt>
                <c:pt idx="494">
                  <c:v>247</c:v>
                </c:pt>
                <c:pt idx="495">
                  <c:v>247.5</c:v>
                </c:pt>
                <c:pt idx="496">
                  <c:v>248</c:v>
                </c:pt>
                <c:pt idx="497">
                  <c:v>248.5</c:v>
                </c:pt>
                <c:pt idx="498">
                  <c:v>249</c:v>
                </c:pt>
                <c:pt idx="499">
                  <c:v>249.5</c:v>
                </c:pt>
                <c:pt idx="500">
                  <c:v>250</c:v>
                </c:pt>
              </c:numCache>
            </c:numRef>
          </c:xVal>
          <c:yVal>
            <c:numRef>
              <c:f>'evaluation #19'!$E$8:$E$508</c:f>
              <c:numCache>
                <c:formatCode>General</c:formatCode>
                <c:ptCount val="50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149.9</c:v>
                </c:pt>
                <c:pt idx="4">
                  <c:v>150</c:v>
                </c:pt>
                <c:pt idx="5">
                  <c:v>150</c:v>
                </c:pt>
                <c:pt idx="6">
                  <c:v>149.9</c:v>
                </c:pt>
                <c:pt idx="7">
                  <c:v>150.1</c:v>
                </c:pt>
                <c:pt idx="8">
                  <c:v>150</c:v>
                </c:pt>
                <c:pt idx="9">
                  <c:v>150.1</c:v>
                </c:pt>
                <c:pt idx="10">
                  <c:v>150.1</c:v>
                </c:pt>
                <c:pt idx="11">
                  <c:v>150.1</c:v>
                </c:pt>
                <c:pt idx="12">
                  <c:v>150</c:v>
                </c:pt>
                <c:pt idx="13">
                  <c:v>150</c:v>
                </c:pt>
                <c:pt idx="14">
                  <c:v>149.80000000000001</c:v>
                </c:pt>
                <c:pt idx="15">
                  <c:v>150.1</c:v>
                </c:pt>
                <c:pt idx="16">
                  <c:v>150</c:v>
                </c:pt>
                <c:pt idx="17">
                  <c:v>149.9</c:v>
                </c:pt>
                <c:pt idx="18">
                  <c:v>149.9</c:v>
                </c:pt>
                <c:pt idx="19">
                  <c:v>149.9</c:v>
                </c:pt>
                <c:pt idx="20">
                  <c:v>150.1</c:v>
                </c:pt>
                <c:pt idx="21">
                  <c:v>150</c:v>
                </c:pt>
                <c:pt idx="22">
                  <c:v>149.9</c:v>
                </c:pt>
                <c:pt idx="23">
                  <c:v>150.19999999999999</c:v>
                </c:pt>
                <c:pt idx="24">
                  <c:v>150</c:v>
                </c:pt>
                <c:pt idx="25">
                  <c:v>149.9</c:v>
                </c:pt>
                <c:pt idx="26">
                  <c:v>150</c:v>
                </c:pt>
                <c:pt idx="27">
                  <c:v>149.9</c:v>
                </c:pt>
                <c:pt idx="28">
                  <c:v>150.1</c:v>
                </c:pt>
                <c:pt idx="29">
                  <c:v>150</c:v>
                </c:pt>
                <c:pt idx="30">
                  <c:v>150</c:v>
                </c:pt>
                <c:pt idx="31">
                  <c:v>150.1</c:v>
                </c:pt>
                <c:pt idx="32">
                  <c:v>150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150.19999999999999</c:v>
                </c:pt>
                <c:pt idx="37">
                  <c:v>149.9</c:v>
                </c:pt>
                <c:pt idx="38">
                  <c:v>149.9</c:v>
                </c:pt>
                <c:pt idx="39">
                  <c:v>150</c:v>
                </c:pt>
                <c:pt idx="40">
                  <c:v>150.1</c:v>
                </c:pt>
                <c:pt idx="41">
                  <c:v>150</c:v>
                </c:pt>
                <c:pt idx="42">
                  <c:v>149.9</c:v>
                </c:pt>
                <c:pt idx="43">
                  <c:v>150</c:v>
                </c:pt>
                <c:pt idx="44">
                  <c:v>149.9</c:v>
                </c:pt>
                <c:pt idx="45">
                  <c:v>149.9</c:v>
                </c:pt>
                <c:pt idx="46">
                  <c:v>150.1</c:v>
                </c:pt>
                <c:pt idx="47">
                  <c:v>150.30000000000001</c:v>
                </c:pt>
                <c:pt idx="48">
                  <c:v>150.4</c:v>
                </c:pt>
                <c:pt idx="49">
                  <c:v>150.6</c:v>
                </c:pt>
                <c:pt idx="50">
                  <c:v>150.4</c:v>
                </c:pt>
                <c:pt idx="51">
                  <c:v>150.6</c:v>
                </c:pt>
                <c:pt idx="52">
                  <c:v>150.80000000000001</c:v>
                </c:pt>
                <c:pt idx="53">
                  <c:v>151</c:v>
                </c:pt>
                <c:pt idx="54">
                  <c:v>150.9</c:v>
                </c:pt>
                <c:pt idx="55">
                  <c:v>150.9</c:v>
                </c:pt>
                <c:pt idx="56">
                  <c:v>150.9</c:v>
                </c:pt>
                <c:pt idx="57">
                  <c:v>151</c:v>
                </c:pt>
                <c:pt idx="58">
                  <c:v>150.80000000000001</c:v>
                </c:pt>
                <c:pt idx="59">
                  <c:v>150.9</c:v>
                </c:pt>
                <c:pt idx="60">
                  <c:v>150.80000000000001</c:v>
                </c:pt>
                <c:pt idx="61">
                  <c:v>150.80000000000001</c:v>
                </c:pt>
                <c:pt idx="62">
                  <c:v>150.69999999999999</c:v>
                </c:pt>
                <c:pt idx="63">
                  <c:v>150.5</c:v>
                </c:pt>
                <c:pt idx="64">
                  <c:v>150.30000000000001</c:v>
                </c:pt>
                <c:pt idx="65">
                  <c:v>150.19999999999999</c:v>
                </c:pt>
                <c:pt idx="66">
                  <c:v>150.1</c:v>
                </c:pt>
                <c:pt idx="67">
                  <c:v>150</c:v>
                </c:pt>
                <c:pt idx="68">
                  <c:v>149.80000000000001</c:v>
                </c:pt>
                <c:pt idx="69">
                  <c:v>149.80000000000001</c:v>
                </c:pt>
                <c:pt idx="70">
                  <c:v>149.69999999999999</c:v>
                </c:pt>
                <c:pt idx="71">
                  <c:v>149.69999999999999</c:v>
                </c:pt>
                <c:pt idx="72">
                  <c:v>149.69999999999999</c:v>
                </c:pt>
                <c:pt idx="73">
                  <c:v>149.5</c:v>
                </c:pt>
                <c:pt idx="74">
                  <c:v>149.6</c:v>
                </c:pt>
                <c:pt idx="75">
                  <c:v>149.69999999999999</c:v>
                </c:pt>
                <c:pt idx="76">
                  <c:v>149.69999999999999</c:v>
                </c:pt>
                <c:pt idx="77">
                  <c:v>149.69999999999999</c:v>
                </c:pt>
                <c:pt idx="78">
                  <c:v>149.69999999999999</c:v>
                </c:pt>
                <c:pt idx="79">
                  <c:v>149.69999999999999</c:v>
                </c:pt>
                <c:pt idx="80">
                  <c:v>149.6</c:v>
                </c:pt>
                <c:pt idx="81">
                  <c:v>149.5</c:v>
                </c:pt>
                <c:pt idx="82">
                  <c:v>149.69999999999999</c:v>
                </c:pt>
                <c:pt idx="83">
                  <c:v>149.6</c:v>
                </c:pt>
                <c:pt idx="84">
                  <c:v>149.6</c:v>
                </c:pt>
                <c:pt idx="85">
                  <c:v>149.69999999999999</c:v>
                </c:pt>
                <c:pt idx="86">
                  <c:v>149.80000000000001</c:v>
                </c:pt>
                <c:pt idx="87">
                  <c:v>149.80000000000001</c:v>
                </c:pt>
                <c:pt idx="88">
                  <c:v>149.80000000000001</c:v>
                </c:pt>
                <c:pt idx="89">
                  <c:v>149.69999999999999</c:v>
                </c:pt>
                <c:pt idx="90">
                  <c:v>149.69999999999999</c:v>
                </c:pt>
                <c:pt idx="91">
                  <c:v>149.80000000000001</c:v>
                </c:pt>
                <c:pt idx="92">
                  <c:v>149.9</c:v>
                </c:pt>
                <c:pt idx="93">
                  <c:v>149.9</c:v>
                </c:pt>
                <c:pt idx="94">
                  <c:v>149.80000000000001</c:v>
                </c:pt>
                <c:pt idx="95">
                  <c:v>149.80000000000001</c:v>
                </c:pt>
                <c:pt idx="96">
                  <c:v>149.9</c:v>
                </c:pt>
                <c:pt idx="97">
                  <c:v>149.80000000000001</c:v>
                </c:pt>
                <c:pt idx="98">
                  <c:v>149.9</c:v>
                </c:pt>
                <c:pt idx="99">
                  <c:v>149.9</c:v>
                </c:pt>
                <c:pt idx="100">
                  <c:v>149.80000000000001</c:v>
                </c:pt>
                <c:pt idx="101">
                  <c:v>149.9</c:v>
                </c:pt>
                <c:pt idx="102">
                  <c:v>149.9</c:v>
                </c:pt>
                <c:pt idx="103">
                  <c:v>149.5</c:v>
                </c:pt>
                <c:pt idx="104">
                  <c:v>149.6</c:v>
                </c:pt>
                <c:pt idx="105">
                  <c:v>149.69999999999999</c:v>
                </c:pt>
                <c:pt idx="106">
                  <c:v>149.69999999999999</c:v>
                </c:pt>
                <c:pt idx="107">
                  <c:v>149.69999999999999</c:v>
                </c:pt>
                <c:pt idx="108">
                  <c:v>149.69999999999999</c:v>
                </c:pt>
                <c:pt idx="109">
                  <c:v>149.69999999999999</c:v>
                </c:pt>
                <c:pt idx="110">
                  <c:v>149.6</c:v>
                </c:pt>
                <c:pt idx="111">
                  <c:v>149.5</c:v>
                </c:pt>
                <c:pt idx="112">
                  <c:v>149.69999999999999</c:v>
                </c:pt>
                <c:pt idx="113">
                  <c:v>149.6</c:v>
                </c:pt>
                <c:pt idx="114">
                  <c:v>149.6</c:v>
                </c:pt>
                <c:pt idx="115">
                  <c:v>149.69999999999999</c:v>
                </c:pt>
                <c:pt idx="116">
                  <c:v>149.80000000000001</c:v>
                </c:pt>
                <c:pt idx="117">
                  <c:v>149.80000000000001</c:v>
                </c:pt>
                <c:pt idx="118">
                  <c:v>149.80000000000001</c:v>
                </c:pt>
                <c:pt idx="119">
                  <c:v>149.69999999999999</c:v>
                </c:pt>
                <c:pt idx="120">
                  <c:v>149.69999999999999</c:v>
                </c:pt>
                <c:pt idx="121">
                  <c:v>149.80000000000001</c:v>
                </c:pt>
                <c:pt idx="122">
                  <c:v>149.9</c:v>
                </c:pt>
                <c:pt idx="123">
                  <c:v>149.9</c:v>
                </c:pt>
                <c:pt idx="124">
                  <c:v>149.80000000000001</c:v>
                </c:pt>
                <c:pt idx="125">
                  <c:v>149.80000000000001</c:v>
                </c:pt>
                <c:pt idx="126">
                  <c:v>149.9</c:v>
                </c:pt>
                <c:pt idx="127">
                  <c:v>149.80000000000001</c:v>
                </c:pt>
                <c:pt idx="128">
                  <c:v>149.9</c:v>
                </c:pt>
                <c:pt idx="129">
                  <c:v>149.9</c:v>
                </c:pt>
                <c:pt idx="130">
                  <c:v>149.69999999999999</c:v>
                </c:pt>
                <c:pt idx="131">
                  <c:v>149.6</c:v>
                </c:pt>
                <c:pt idx="132">
                  <c:v>149.6</c:v>
                </c:pt>
                <c:pt idx="133">
                  <c:v>149.69999999999999</c:v>
                </c:pt>
                <c:pt idx="134">
                  <c:v>149.80000000000001</c:v>
                </c:pt>
                <c:pt idx="135">
                  <c:v>149.80000000000001</c:v>
                </c:pt>
                <c:pt idx="136">
                  <c:v>149.80000000000001</c:v>
                </c:pt>
                <c:pt idx="137">
                  <c:v>149.69999999999999</c:v>
                </c:pt>
                <c:pt idx="138">
                  <c:v>149.69999999999999</c:v>
                </c:pt>
                <c:pt idx="139">
                  <c:v>149.80000000000001</c:v>
                </c:pt>
                <c:pt idx="140">
                  <c:v>149.9</c:v>
                </c:pt>
                <c:pt idx="141">
                  <c:v>149.9</c:v>
                </c:pt>
                <c:pt idx="142">
                  <c:v>149.80000000000001</c:v>
                </c:pt>
                <c:pt idx="143">
                  <c:v>149.80000000000001</c:v>
                </c:pt>
                <c:pt idx="144">
                  <c:v>149.9</c:v>
                </c:pt>
                <c:pt idx="145">
                  <c:v>149.80000000000001</c:v>
                </c:pt>
                <c:pt idx="146">
                  <c:v>149.9</c:v>
                </c:pt>
                <c:pt idx="147">
                  <c:v>149.9</c:v>
                </c:pt>
                <c:pt idx="148">
                  <c:v>149.9</c:v>
                </c:pt>
                <c:pt idx="149">
                  <c:v>149.80000000000001</c:v>
                </c:pt>
                <c:pt idx="150">
                  <c:v>149.9</c:v>
                </c:pt>
                <c:pt idx="151">
                  <c:v>150</c:v>
                </c:pt>
                <c:pt idx="152">
                  <c:v>149.9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149.80000000000001</c:v>
                </c:pt>
                <c:pt idx="158">
                  <c:v>149.9</c:v>
                </c:pt>
                <c:pt idx="159">
                  <c:v>149.80000000000001</c:v>
                </c:pt>
                <c:pt idx="160">
                  <c:v>149.9</c:v>
                </c:pt>
                <c:pt idx="161">
                  <c:v>150</c:v>
                </c:pt>
                <c:pt idx="162">
                  <c:v>149.9</c:v>
                </c:pt>
                <c:pt idx="163">
                  <c:v>149.9</c:v>
                </c:pt>
                <c:pt idx="164">
                  <c:v>150.1</c:v>
                </c:pt>
                <c:pt idx="165">
                  <c:v>149.9</c:v>
                </c:pt>
                <c:pt idx="166">
                  <c:v>150</c:v>
                </c:pt>
                <c:pt idx="167">
                  <c:v>149.9</c:v>
                </c:pt>
                <c:pt idx="168">
                  <c:v>150.1</c:v>
                </c:pt>
                <c:pt idx="169">
                  <c:v>150.1</c:v>
                </c:pt>
                <c:pt idx="170">
                  <c:v>150.1</c:v>
                </c:pt>
                <c:pt idx="171">
                  <c:v>150.1</c:v>
                </c:pt>
                <c:pt idx="172">
                  <c:v>150.1</c:v>
                </c:pt>
                <c:pt idx="173">
                  <c:v>150.1</c:v>
                </c:pt>
                <c:pt idx="174">
                  <c:v>150</c:v>
                </c:pt>
                <c:pt idx="175">
                  <c:v>150.1</c:v>
                </c:pt>
                <c:pt idx="176">
                  <c:v>150</c:v>
                </c:pt>
                <c:pt idx="177">
                  <c:v>150</c:v>
                </c:pt>
                <c:pt idx="178">
                  <c:v>149.9</c:v>
                </c:pt>
                <c:pt idx="179">
                  <c:v>150</c:v>
                </c:pt>
                <c:pt idx="180">
                  <c:v>150.1</c:v>
                </c:pt>
                <c:pt idx="181">
                  <c:v>150.1</c:v>
                </c:pt>
                <c:pt idx="182">
                  <c:v>150.1</c:v>
                </c:pt>
                <c:pt idx="183">
                  <c:v>150</c:v>
                </c:pt>
                <c:pt idx="184">
                  <c:v>150</c:v>
                </c:pt>
                <c:pt idx="185">
                  <c:v>150</c:v>
                </c:pt>
                <c:pt idx="186">
                  <c:v>149.9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  <c:pt idx="190">
                  <c:v>150.1</c:v>
                </c:pt>
                <c:pt idx="191">
                  <c:v>149.80000000000001</c:v>
                </c:pt>
                <c:pt idx="192">
                  <c:v>150.1</c:v>
                </c:pt>
                <c:pt idx="193">
                  <c:v>149.9</c:v>
                </c:pt>
                <c:pt idx="194">
                  <c:v>150.1</c:v>
                </c:pt>
                <c:pt idx="195">
                  <c:v>150</c:v>
                </c:pt>
                <c:pt idx="196">
                  <c:v>150.19999999999999</c:v>
                </c:pt>
                <c:pt idx="197">
                  <c:v>150.1</c:v>
                </c:pt>
                <c:pt idx="198">
                  <c:v>150</c:v>
                </c:pt>
                <c:pt idx="199">
                  <c:v>150.1</c:v>
                </c:pt>
                <c:pt idx="200">
                  <c:v>150.19999999999999</c:v>
                </c:pt>
                <c:pt idx="201">
                  <c:v>150</c:v>
                </c:pt>
                <c:pt idx="202">
                  <c:v>149.9</c:v>
                </c:pt>
                <c:pt idx="203">
                  <c:v>150.19999999999999</c:v>
                </c:pt>
                <c:pt idx="204">
                  <c:v>150</c:v>
                </c:pt>
                <c:pt idx="205">
                  <c:v>150.1</c:v>
                </c:pt>
                <c:pt idx="206">
                  <c:v>150.1</c:v>
                </c:pt>
                <c:pt idx="207">
                  <c:v>150.19999999999999</c:v>
                </c:pt>
                <c:pt idx="208">
                  <c:v>150</c:v>
                </c:pt>
                <c:pt idx="209">
                  <c:v>150.1</c:v>
                </c:pt>
                <c:pt idx="210">
                  <c:v>150.1</c:v>
                </c:pt>
                <c:pt idx="211">
                  <c:v>150.1</c:v>
                </c:pt>
                <c:pt idx="212">
                  <c:v>150.19999999999999</c:v>
                </c:pt>
                <c:pt idx="213">
                  <c:v>150.1</c:v>
                </c:pt>
                <c:pt idx="214">
                  <c:v>150.19999999999999</c:v>
                </c:pt>
                <c:pt idx="215">
                  <c:v>150.19999999999999</c:v>
                </c:pt>
                <c:pt idx="216">
                  <c:v>150.19999999999999</c:v>
                </c:pt>
                <c:pt idx="217">
                  <c:v>150.19999999999999</c:v>
                </c:pt>
                <c:pt idx="218">
                  <c:v>150.19999999999999</c:v>
                </c:pt>
                <c:pt idx="219">
                  <c:v>150.1</c:v>
                </c:pt>
                <c:pt idx="220">
                  <c:v>150</c:v>
                </c:pt>
                <c:pt idx="221">
                  <c:v>150</c:v>
                </c:pt>
                <c:pt idx="222">
                  <c:v>150.1</c:v>
                </c:pt>
                <c:pt idx="223">
                  <c:v>150</c:v>
                </c:pt>
                <c:pt idx="224">
                  <c:v>150.1</c:v>
                </c:pt>
                <c:pt idx="225">
                  <c:v>150</c:v>
                </c:pt>
                <c:pt idx="226">
                  <c:v>150</c:v>
                </c:pt>
                <c:pt idx="227">
                  <c:v>150</c:v>
                </c:pt>
                <c:pt idx="228">
                  <c:v>150</c:v>
                </c:pt>
                <c:pt idx="229">
                  <c:v>150.1</c:v>
                </c:pt>
                <c:pt idx="230">
                  <c:v>150</c:v>
                </c:pt>
                <c:pt idx="231">
                  <c:v>150</c:v>
                </c:pt>
                <c:pt idx="232">
                  <c:v>150</c:v>
                </c:pt>
                <c:pt idx="233">
                  <c:v>150</c:v>
                </c:pt>
                <c:pt idx="234">
                  <c:v>150</c:v>
                </c:pt>
                <c:pt idx="235">
                  <c:v>150</c:v>
                </c:pt>
                <c:pt idx="236">
                  <c:v>150</c:v>
                </c:pt>
                <c:pt idx="237">
                  <c:v>150</c:v>
                </c:pt>
                <c:pt idx="238">
                  <c:v>150</c:v>
                </c:pt>
                <c:pt idx="239">
                  <c:v>150</c:v>
                </c:pt>
                <c:pt idx="240">
                  <c:v>150</c:v>
                </c:pt>
                <c:pt idx="241">
                  <c:v>149.9</c:v>
                </c:pt>
                <c:pt idx="242">
                  <c:v>149.9</c:v>
                </c:pt>
                <c:pt idx="243">
                  <c:v>149.9</c:v>
                </c:pt>
                <c:pt idx="244">
                  <c:v>149.80000000000001</c:v>
                </c:pt>
                <c:pt idx="245">
                  <c:v>149.80000000000001</c:v>
                </c:pt>
                <c:pt idx="246">
                  <c:v>149.80000000000001</c:v>
                </c:pt>
                <c:pt idx="247">
                  <c:v>149.80000000000001</c:v>
                </c:pt>
                <c:pt idx="248">
                  <c:v>149.80000000000001</c:v>
                </c:pt>
                <c:pt idx="249">
                  <c:v>149.80000000000001</c:v>
                </c:pt>
                <c:pt idx="250">
                  <c:v>149.80000000000001</c:v>
                </c:pt>
                <c:pt idx="251">
                  <c:v>149.69999999999999</c:v>
                </c:pt>
                <c:pt idx="252">
                  <c:v>149.69999999999999</c:v>
                </c:pt>
                <c:pt idx="253">
                  <c:v>149.6</c:v>
                </c:pt>
                <c:pt idx="254">
                  <c:v>149.6</c:v>
                </c:pt>
                <c:pt idx="255">
                  <c:v>149.5</c:v>
                </c:pt>
                <c:pt idx="256">
                  <c:v>149.6</c:v>
                </c:pt>
                <c:pt idx="257">
                  <c:v>149.6</c:v>
                </c:pt>
                <c:pt idx="258">
                  <c:v>149.6</c:v>
                </c:pt>
                <c:pt idx="259">
                  <c:v>149.6</c:v>
                </c:pt>
                <c:pt idx="260">
                  <c:v>149.69999999999999</c:v>
                </c:pt>
                <c:pt idx="261">
                  <c:v>149.69999999999999</c:v>
                </c:pt>
                <c:pt idx="262">
                  <c:v>149.80000000000001</c:v>
                </c:pt>
                <c:pt idx="263">
                  <c:v>149.69999999999999</c:v>
                </c:pt>
                <c:pt idx="264">
                  <c:v>149.80000000000001</c:v>
                </c:pt>
                <c:pt idx="265">
                  <c:v>150</c:v>
                </c:pt>
                <c:pt idx="266">
                  <c:v>149.80000000000001</c:v>
                </c:pt>
                <c:pt idx="267">
                  <c:v>149.9</c:v>
                </c:pt>
                <c:pt idx="268">
                  <c:v>149.80000000000001</c:v>
                </c:pt>
                <c:pt idx="269">
                  <c:v>149.69999999999999</c:v>
                </c:pt>
                <c:pt idx="270">
                  <c:v>149.9</c:v>
                </c:pt>
                <c:pt idx="271">
                  <c:v>149.80000000000001</c:v>
                </c:pt>
                <c:pt idx="272">
                  <c:v>149.9</c:v>
                </c:pt>
                <c:pt idx="273">
                  <c:v>149.80000000000001</c:v>
                </c:pt>
                <c:pt idx="274">
                  <c:v>149.80000000000001</c:v>
                </c:pt>
                <c:pt idx="275">
                  <c:v>149.9</c:v>
                </c:pt>
                <c:pt idx="276">
                  <c:v>150</c:v>
                </c:pt>
                <c:pt idx="277">
                  <c:v>150</c:v>
                </c:pt>
                <c:pt idx="278">
                  <c:v>150.1</c:v>
                </c:pt>
                <c:pt idx="279">
                  <c:v>150</c:v>
                </c:pt>
                <c:pt idx="280">
                  <c:v>150</c:v>
                </c:pt>
                <c:pt idx="281">
                  <c:v>150.1</c:v>
                </c:pt>
                <c:pt idx="282">
                  <c:v>150.1</c:v>
                </c:pt>
                <c:pt idx="283">
                  <c:v>150.1</c:v>
                </c:pt>
                <c:pt idx="284">
                  <c:v>150.1</c:v>
                </c:pt>
                <c:pt idx="285">
                  <c:v>150</c:v>
                </c:pt>
                <c:pt idx="286">
                  <c:v>149.9</c:v>
                </c:pt>
                <c:pt idx="287">
                  <c:v>150</c:v>
                </c:pt>
                <c:pt idx="288">
                  <c:v>150.1</c:v>
                </c:pt>
                <c:pt idx="289">
                  <c:v>150.19999999999999</c:v>
                </c:pt>
                <c:pt idx="290">
                  <c:v>150</c:v>
                </c:pt>
                <c:pt idx="291">
                  <c:v>150.1</c:v>
                </c:pt>
                <c:pt idx="292">
                  <c:v>150.1</c:v>
                </c:pt>
                <c:pt idx="293">
                  <c:v>150</c:v>
                </c:pt>
                <c:pt idx="294">
                  <c:v>150</c:v>
                </c:pt>
                <c:pt idx="295">
                  <c:v>150.1</c:v>
                </c:pt>
                <c:pt idx="296">
                  <c:v>150.1</c:v>
                </c:pt>
                <c:pt idx="297">
                  <c:v>150.1</c:v>
                </c:pt>
                <c:pt idx="298">
                  <c:v>150</c:v>
                </c:pt>
                <c:pt idx="299">
                  <c:v>150</c:v>
                </c:pt>
                <c:pt idx="300">
                  <c:v>150</c:v>
                </c:pt>
                <c:pt idx="301">
                  <c:v>150</c:v>
                </c:pt>
                <c:pt idx="302">
                  <c:v>150</c:v>
                </c:pt>
                <c:pt idx="303">
                  <c:v>150</c:v>
                </c:pt>
                <c:pt idx="304">
                  <c:v>150</c:v>
                </c:pt>
                <c:pt idx="305">
                  <c:v>150</c:v>
                </c:pt>
                <c:pt idx="306">
                  <c:v>149.9</c:v>
                </c:pt>
                <c:pt idx="307">
                  <c:v>149.9</c:v>
                </c:pt>
                <c:pt idx="308">
                  <c:v>149.80000000000001</c:v>
                </c:pt>
                <c:pt idx="309">
                  <c:v>149.69999999999999</c:v>
                </c:pt>
                <c:pt idx="310">
                  <c:v>149.80000000000001</c:v>
                </c:pt>
                <c:pt idx="311">
                  <c:v>149.6</c:v>
                </c:pt>
                <c:pt idx="312">
                  <c:v>149.80000000000001</c:v>
                </c:pt>
                <c:pt idx="313">
                  <c:v>149.80000000000001</c:v>
                </c:pt>
                <c:pt idx="314">
                  <c:v>149.9</c:v>
                </c:pt>
                <c:pt idx="315">
                  <c:v>149.9</c:v>
                </c:pt>
                <c:pt idx="316">
                  <c:v>150</c:v>
                </c:pt>
                <c:pt idx="317">
                  <c:v>149.9</c:v>
                </c:pt>
                <c:pt idx="318">
                  <c:v>150</c:v>
                </c:pt>
                <c:pt idx="319">
                  <c:v>150.1</c:v>
                </c:pt>
                <c:pt idx="320">
                  <c:v>150.1</c:v>
                </c:pt>
                <c:pt idx="321">
                  <c:v>150</c:v>
                </c:pt>
                <c:pt idx="322">
                  <c:v>150.19999999999999</c:v>
                </c:pt>
                <c:pt idx="323">
                  <c:v>150.19999999999999</c:v>
                </c:pt>
                <c:pt idx="324">
                  <c:v>150.1</c:v>
                </c:pt>
                <c:pt idx="325">
                  <c:v>150.19999999999999</c:v>
                </c:pt>
                <c:pt idx="326">
                  <c:v>150.19999999999999</c:v>
                </c:pt>
                <c:pt idx="327">
                  <c:v>150.1</c:v>
                </c:pt>
                <c:pt idx="328">
                  <c:v>150.1</c:v>
                </c:pt>
                <c:pt idx="329">
                  <c:v>150.1</c:v>
                </c:pt>
                <c:pt idx="330">
                  <c:v>150.30000000000001</c:v>
                </c:pt>
                <c:pt idx="331">
                  <c:v>150.1</c:v>
                </c:pt>
                <c:pt idx="332">
                  <c:v>150.19999999999999</c:v>
                </c:pt>
                <c:pt idx="333">
                  <c:v>150.30000000000001</c:v>
                </c:pt>
                <c:pt idx="334">
                  <c:v>150.30000000000001</c:v>
                </c:pt>
                <c:pt idx="335">
                  <c:v>150.30000000000001</c:v>
                </c:pt>
                <c:pt idx="336">
                  <c:v>150.19999999999999</c:v>
                </c:pt>
                <c:pt idx="337">
                  <c:v>150.30000000000001</c:v>
                </c:pt>
                <c:pt idx="338">
                  <c:v>150.4</c:v>
                </c:pt>
                <c:pt idx="339">
                  <c:v>150.30000000000001</c:v>
                </c:pt>
                <c:pt idx="340">
                  <c:v>150.30000000000001</c:v>
                </c:pt>
                <c:pt idx="341">
                  <c:v>150.4</c:v>
                </c:pt>
                <c:pt idx="342">
                  <c:v>150.30000000000001</c:v>
                </c:pt>
                <c:pt idx="343">
                  <c:v>150.30000000000001</c:v>
                </c:pt>
                <c:pt idx="344">
                  <c:v>150.30000000000001</c:v>
                </c:pt>
                <c:pt idx="345">
                  <c:v>150.30000000000001</c:v>
                </c:pt>
                <c:pt idx="346">
                  <c:v>150.19999999999999</c:v>
                </c:pt>
                <c:pt idx="347">
                  <c:v>150.1</c:v>
                </c:pt>
                <c:pt idx="348">
                  <c:v>150.30000000000001</c:v>
                </c:pt>
                <c:pt idx="349">
                  <c:v>150.30000000000001</c:v>
                </c:pt>
                <c:pt idx="350">
                  <c:v>150.1</c:v>
                </c:pt>
                <c:pt idx="351">
                  <c:v>150.19999999999999</c:v>
                </c:pt>
                <c:pt idx="352">
                  <c:v>150.19999999999999</c:v>
                </c:pt>
                <c:pt idx="353">
                  <c:v>150.30000000000001</c:v>
                </c:pt>
                <c:pt idx="354">
                  <c:v>150.19999999999999</c:v>
                </c:pt>
                <c:pt idx="355">
                  <c:v>150.19999999999999</c:v>
                </c:pt>
                <c:pt idx="356">
                  <c:v>150.19999999999999</c:v>
                </c:pt>
                <c:pt idx="357">
                  <c:v>150.1</c:v>
                </c:pt>
                <c:pt idx="358">
                  <c:v>150.1</c:v>
                </c:pt>
                <c:pt idx="359">
                  <c:v>150</c:v>
                </c:pt>
                <c:pt idx="360">
                  <c:v>150.1</c:v>
                </c:pt>
                <c:pt idx="361">
                  <c:v>150.1</c:v>
                </c:pt>
                <c:pt idx="362">
                  <c:v>150</c:v>
                </c:pt>
                <c:pt idx="363">
                  <c:v>150</c:v>
                </c:pt>
                <c:pt idx="364">
                  <c:v>150.1</c:v>
                </c:pt>
                <c:pt idx="365">
                  <c:v>150</c:v>
                </c:pt>
                <c:pt idx="366">
                  <c:v>150.1</c:v>
                </c:pt>
                <c:pt idx="367">
                  <c:v>150.1</c:v>
                </c:pt>
                <c:pt idx="368">
                  <c:v>150</c:v>
                </c:pt>
                <c:pt idx="369">
                  <c:v>150</c:v>
                </c:pt>
                <c:pt idx="370">
                  <c:v>150</c:v>
                </c:pt>
                <c:pt idx="371">
                  <c:v>150</c:v>
                </c:pt>
                <c:pt idx="372">
                  <c:v>150</c:v>
                </c:pt>
                <c:pt idx="373">
                  <c:v>150</c:v>
                </c:pt>
                <c:pt idx="374">
                  <c:v>150</c:v>
                </c:pt>
                <c:pt idx="375">
                  <c:v>150</c:v>
                </c:pt>
                <c:pt idx="376">
                  <c:v>149.9</c:v>
                </c:pt>
                <c:pt idx="377">
                  <c:v>150</c:v>
                </c:pt>
                <c:pt idx="378">
                  <c:v>150</c:v>
                </c:pt>
                <c:pt idx="379">
                  <c:v>150</c:v>
                </c:pt>
                <c:pt idx="380">
                  <c:v>150</c:v>
                </c:pt>
                <c:pt idx="381">
                  <c:v>150</c:v>
                </c:pt>
                <c:pt idx="382">
                  <c:v>150</c:v>
                </c:pt>
                <c:pt idx="383">
                  <c:v>150</c:v>
                </c:pt>
                <c:pt idx="384">
                  <c:v>150</c:v>
                </c:pt>
                <c:pt idx="385">
                  <c:v>150</c:v>
                </c:pt>
                <c:pt idx="386">
                  <c:v>150</c:v>
                </c:pt>
                <c:pt idx="387">
                  <c:v>150</c:v>
                </c:pt>
                <c:pt idx="388">
                  <c:v>150</c:v>
                </c:pt>
                <c:pt idx="389">
                  <c:v>149.9</c:v>
                </c:pt>
                <c:pt idx="390">
                  <c:v>150</c:v>
                </c:pt>
                <c:pt idx="391">
                  <c:v>150</c:v>
                </c:pt>
                <c:pt idx="392">
                  <c:v>149.9</c:v>
                </c:pt>
                <c:pt idx="393">
                  <c:v>150</c:v>
                </c:pt>
                <c:pt idx="394">
                  <c:v>150</c:v>
                </c:pt>
                <c:pt idx="395">
                  <c:v>150</c:v>
                </c:pt>
                <c:pt idx="396">
                  <c:v>150</c:v>
                </c:pt>
                <c:pt idx="397">
                  <c:v>150</c:v>
                </c:pt>
                <c:pt idx="398">
                  <c:v>150.1</c:v>
                </c:pt>
                <c:pt idx="399">
                  <c:v>150</c:v>
                </c:pt>
                <c:pt idx="400">
                  <c:v>150</c:v>
                </c:pt>
                <c:pt idx="401">
                  <c:v>150</c:v>
                </c:pt>
                <c:pt idx="402">
                  <c:v>150</c:v>
                </c:pt>
                <c:pt idx="403">
                  <c:v>149.9</c:v>
                </c:pt>
                <c:pt idx="404">
                  <c:v>150</c:v>
                </c:pt>
                <c:pt idx="405">
                  <c:v>149.9</c:v>
                </c:pt>
                <c:pt idx="406">
                  <c:v>150</c:v>
                </c:pt>
                <c:pt idx="407">
                  <c:v>149.9</c:v>
                </c:pt>
                <c:pt idx="408">
                  <c:v>149.9</c:v>
                </c:pt>
                <c:pt idx="409">
                  <c:v>150</c:v>
                </c:pt>
                <c:pt idx="410">
                  <c:v>150</c:v>
                </c:pt>
                <c:pt idx="411">
                  <c:v>150</c:v>
                </c:pt>
                <c:pt idx="412">
                  <c:v>150.1</c:v>
                </c:pt>
                <c:pt idx="413">
                  <c:v>150.1</c:v>
                </c:pt>
                <c:pt idx="414">
                  <c:v>150</c:v>
                </c:pt>
                <c:pt idx="415">
                  <c:v>149.9</c:v>
                </c:pt>
                <c:pt idx="416">
                  <c:v>149.9</c:v>
                </c:pt>
                <c:pt idx="417">
                  <c:v>150</c:v>
                </c:pt>
                <c:pt idx="418">
                  <c:v>150</c:v>
                </c:pt>
                <c:pt idx="419">
                  <c:v>150</c:v>
                </c:pt>
                <c:pt idx="420">
                  <c:v>149.9</c:v>
                </c:pt>
                <c:pt idx="421">
                  <c:v>150</c:v>
                </c:pt>
                <c:pt idx="422">
                  <c:v>150</c:v>
                </c:pt>
                <c:pt idx="423">
                  <c:v>150</c:v>
                </c:pt>
                <c:pt idx="424">
                  <c:v>150</c:v>
                </c:pt>
                <c:pt idx="425">
                  <c:v>150</c:v>
                </c:pt>
                <c:pt idx="426">
                  <c:v>150</c:v>
                </c:pt>
                <c:pt idx="427">
                  <c:v>149.9</c:v>
                </c:pt>
                <c:pt idx="428">
                  <c:v>149.9</c:v>
                </c:pt>
                <c:pt idx="429">
                  <c:v>150</c:v>
                </c:pt>
                <c:pt idx="430">
                  <c:v>150</c:v>
                </c:pt>
                <c:pt idx="431">
                  <c:v>150</c:v>
                </c:pt>
                <c:pt idx="432">
                  <c:v>149.9</c:v>
                </c:pt>
                <c:pt idx="433">
                  <c:v>150</c:v>
                </c:pt>
                <c:pt idx="434">
                  <c:v>150</c:v>
                </c:pt>
                <c:pt idx="435">
                  <c:v>150</c:v>
                </c:pt>
                <c:pt idx="436">
                  <c:v>150</c:v>
                </c:pt>
                <c:pt idx="437">
                  <c:v>150</c:v>
                </c:pt>
                <c:pt idx="438">
                  <c:v>150</c:v>
                </c:pt>
                <c:pt idx="439">
                  <c:v>149.9</c:v>
                </c:pt>
                <c:pt idx="440">
                  <c:v>149.9</c:v>
                </c:pt>
                <c:pt idx="441">
                  <c:v>149.9</c:v>
                </c:pt>
                <c:pt idx="442">
                  <c:v>149.9</c:v>
                </c:pt>
                <c:pt idx="443">
                  <c:v>150</c:v>
                </c:pt>
                <c:pt idx="444">
                  <c:v>149.9</c:v>
                </c:pt>
                <c:pt idx="445">
                  <c:v>150</c:v>
                </c:pt>
                <c:pt idx="446">
                  <c:v>149.9</c:v>
                </c:pt>
                <c:pt idx="447">
                  <c:v>149.9</c:v>
                </c:pt>
                <c:pt idx="448">
                  <c:v>150</c:v>
                </c:pt>
                <c:pt idx="449">
                  <c:v>150</c:v>
                </c:pt>
                <c:pt idx="450">
                  <c:v>149.9</c:v>
                </c:pt>
                <c:pt idx="451">
                  <c:v>150</c:v>
                </c:pt>
                <c:pt idx="452">
                  <c:v>150</c:v>
                </c:pt>
                <c:pt idx="453">
                  <c:v>150</c:v>
                </c:pt>
                <c:pt idx="454">
                  <c:v>150</c:v>
                </c:pt>
                <c:pt idx="455">
                  <c:v>150</c:v>
                </c:pt>
                <c:pt idx="456">
                  <c:v>150.1</c:v>
                </c:pt>
                <c:pt idx="457">
                  <c:v>150</c:v>
                </c:pt>
                <c:pt idx="458">
                  <c:v>149.9</c:v>
                </c:pt>
                <c:pt idx="459">
                  <c:v>150</c:v>
                </c:pt>
                <c:pt idx="460">
                  <c:v>150</c:v>
                </c:pt>
                <c:pt idx="461">
                  <c:v>150</c:v>
                </c:pt>
                <c:pt idx="462">
                  <c:v>150</c:v>
                </c:pt>
                <c:pt idx="463">
                  <c:v>150</c:v>
                </c:pt>
                <c:pt idx="464">
                  <c:v>150</c:v>
                </c:pt>
                <c:pt idx="465">
                  <c:v>150</c:v>
                </c:pt>
                <c:pt idx="466">
                  <c:v>150</c:v>
                </c:pt>
                <c:pt idx="467">
                  <c:v>150</c:v>
                </c:pt>
                <c:pt idx="468">
                  <c:v>150</c:v>
                </c:pt>
                <c:pt idx="469">
                  <c:v>150.1</c:v>
                </c:pt>
                <c:pt idx="470">
                  <c:v>150.1</c:v>
                </c:pt>
                <c:pt idx="471">
                  <c:v>150.1</c:v>
                </c:pt>
                <c:pt idx="472">
                  <c:v>150</c:v>
                </c:pt>
                <c:pt idx="473">
                  <c:v>150</c:v>
                </c:pt>
                <c:pt idx="474">
                  <c:v>150</c:v>
                </c:pt>
                <c:pt idx="475">
                  <c:v>150</c:v>
                </c:pt>
                <c:pt idx="476">
                  <c:v>150</c:v>
                </c:pt>
                <c:pt idx="477">
                  <c:v>150</c:v>
                </c:pt>
                <c:pt idx="478">
                  <c:v>150</c:v>
                </c:pt>
                <c:pt idx="479">
                  <c:v>150</c:v>
                </c:pt>
                <c:pt idx="480">
                  <c:v>150</c:v>
                </c:pt>
                <c:pt idx="481">
                  <c:v>150</c:v>
                </c:pt>
                <c:pt idx="482">
                  <c:v>150</c:v>
                </c:pt>
                <c:pt idx="483">
                  <c:v>150</c:v>
                </c:pt>
                <c:pt idx="484">
                  <c:v>150.1</c:v>
                </c:pt>
                <c:pt idx="485">
                  <c:v>150.1</c:v>
                </c:pt>
                <c:pt idx="486">
                  <c:v>150</c:v>
                </c:pt>
                <c:pt idx="487">
                  <c:v>150</c:v>
                </c:pt>
                <c:pt idx="488">
                  <c:v>150</c:v>
                </c:pt>
                <c:pt idx="489">
                  <c:v>150</c:v>
                </c:pt>
                <c:pt idx="490">
                  <c:v>149.9</c:v>
                </c:pt>
                <c:pt idx="491">
                  <c:v>149.9</c:v>
                </c:pt>
                <c:pt idx="492">
                  <c:v>149.9</c:v>
                </c:pt>
                <c:pt idx="493">
                  <c:v>150</c:v>
                </c:pt>
                <c:pt idx="494">
                  <c:v>150.1</c:v>
                </c:pt>
                <c:pt idx="495">
                  <c:v>150</c:v>
                </c:pt>
                <c:pt idx="496">
                  <c:v>150.1</c:v>
                </c:pt>
                <c:pt idx="497">
                  <c:v>150</c:v>
                </c:pt>
                <c:pt idx="498">
                  <c:v>150</c:v>
                </c:pt>
                <c:pt idx="499">
                  <c:v>150</c:v>
                </c:pt>
                <c:pt idx="500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D4-434C-A864-CFA6B236AB82}"/>
            </c:ext>
          </c:extLst>
        </c:ser>
        <c:ser>
          <c:idx val="2"/>
          <c:order val="2"/>
          <c:tx>
            <c:v> Differential Pressure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#19'!$B$8:$B$508</c:f>
              <c:numCache>
                <c:formatCode>General</c:formatCode>
                <c:ptCount val="5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  <c:pt idx="401">
                  <c:v>200.5</c:v>
                </c:pt>
                <c:pt idx="402">
                  <c:v>201</c:v>
                </c:pt>
                <c:pt idx="403">
                  <c:v>201.5</c:v>
                </c:pt>
                <c:pt idx="404">
                  <c:v>202</c:v>
                </c:pt>
                <c:pt idx="405">
                  <c:v>202.5</c:v>
                </c:pt>
                <c:pt idx="406">
                  <c:v>203</c:v>
                </c:pt>
                <c:pt idx="407">
                  <c:v>203.5</c:v>
                </c:pt>
                <c:pt idx="408">
                  <c:v>204</c:v>
                </c:pt>
                <c:pt idx="409">
                  <c:v>204.5</c:v>
                </c:pt>
                <c:pt idx="410">
                  <c:v>205</c:v>
                </c:pt>
                <c:pt idx="411">
                  <c:v>205.5</c:v>
                </c:pt>
                <c:pt idx="412">
                  <c:v>206</c:v>
                </c:pt>
                <c:pt idx="413">
                  <c:v>206.5</c:v>
                </c:pt>
                <c:pt idx="414">
                  <c:v>207</c:v>
                </c:pt>
                <c:pt idx="415">
                  <c:v>207.5</c:v>
                </c:pt>
                <c:pt idx="416">
                  <c:v>208</c:v>
                </c:pt>
                <c:pt idx="417">
                  <c:v>208.5</c:v>
                </c:pt>
                <c:pt idx="418">
                  <c:v>209</c:v>
                </c:pt>
                <c:pt idx="419">
                  <c:v>209.5</c:v>
                </c:pt>
                <c:pt idx="420">
                  <c:v>210</c:v>
                </c:pt>
                <c:pt idx="421">
                  <c:v>210.5</c:v>
                </c:pt>
                <c:pt idx="422">
                  <c:v>211</c:v>
                </c:pt>
                <c:pt idx="423">
                  <c:v>211.5</c:v>
                </c:pt>
                <c:pt idx="424">
                  <c:v>212</c:v>
                </c:pt>
                <c:pt idx="425">
                  <c:v>212.5</c:v>
                </c:pt>
                <c:pt idx="426">
                  <c:v>213</c:v>
                </c:pt>
                <c:pt idx="427">
                  <c:v>213.5</c:v>
                </c:pt>
                <c:pt idx="428">
                  <c:v>214</c:v>
                </c:pt>
                <c:pt idx="429">
                  <c:v>214.5</c:v>
                </c:pt>
                <c:pt idx="430">
                  <c:v>215</c:v>
                </c:pt>
                <c:pt idx="431">
                  <c:v>215.5</c:v>
                </c:pt>
                <c:pt idx="432">
                  <c:v>216</c:v>
                </c:pt>
                <c:pt idx="433">
                  <c:v>216.5</c:v>
                </c:pt>
                <c:pt idx="434">
                  <c:v>217</c:v>
                </c:pt>
                <c:pt idx="435">
                  <c:v>217.5</c:v>
                </c:pt>
                <c:pt idx="436">
                  <c:v>218</c:v>
                </c:pt>
                <c:pt idx="437">
                  <c:v>218.5</c:v>
                </c:pt>
                <c:pt idx="438">
                  <c:v>219</c:v>
                </c:pt>
                <c:pt idx="439">
                  <c:v>219.5</c:v>
                </c:pt>
                <c:pt idx="440">
                  <c:v>220</c:v>
                </c:pt>
                <c:pt idx="441">
                  <c:v>220.5</c:v>
                </c:pt>
                <c:pt idx="442">
                  <c:v>221</c:v>
                </c:pt>
                <c:pt idx="443">
                  <c:v>221.5</c:v>
                </c:pt>
                <c:pt idx="444">
                  <c:v>222</c:v>
                </c:pt>
                <c:pt idx="445">
                  <c:v>222.5</c:v>
                </c:pt>
                <c:pt idx="446">
                  <c:v>223</c:v>
                </c:pt>
                <c:pt idx="447">
                  <c:v>223.5</c:v>
                </c:pt>
                <c:pt idx="448">
                  <c:v>224</c:v>
                </c:pt>
                <c:pt idx="449">
                  <c:v>224.5</c:v>
                </c:pt>
                <c:pt idx="450">
                  <c:v>225</c:v>
                </c:pt>
                <c:pt idx="451">
                  <c:v>225.5</c:v>
                </c:pt>
                <c:pt idx="452">
                  <c:v>226</c:v>
                </c:pt>
                <c:pt idx="453">
                  <c:v>226.5</c:v>
                </c:pt>
                <c:pt idx="454">
                  <c:v>227</c:v>
                </c:pt>
                <c:pt idx="455">
                  <c:v>227.5</c:v>
                </c:pt>
                <c:pt idx="456">
                  <c:v>228</c:v>
                </c:pt>
                <c:pt idx="457">
                  <c:v>228.5</c:v>
                </c:pt>
                <c:pt idx="458">
                  <c:v>229</c:v>
                </c:pt>
                <c:pt idx="459">
                  <c:v>229.5</c:v>
                </c:pt>
                <c:pt idx="460">
                  <c:v>230</c:v>
                </c:pt>
                <c:pt idx="461">
                  <c:v>230.5</c:v>
                </c:pt>
                <c:pt idx="462">
                  <c:v>231</c:v>
                </c:pt>
                <c:pt idx="463">
                  <c:v>231.5</c:v>
                </c:pt>
                <c:pt idx="464">
                  <c:v>232</c:v>
                </c:pt>
                <c:pt idx="465">
                  <c:v>232.5</c:v>
                </c:pt>
                <c:pt idx="466">
                  <c:v>233</c:v>
                </c:pt>
                <c:pt idx="467">
                  <c:v>233.5</c:v>
                </c:pt>
                <c:pt idx="468">
                  <c:v>234</c:v>
                </c:pt>
                <c:pt idx="469">
                  <c:v>234.5</c:v>
                </c:pt>
                <c:pt idx="470">
                  <c:v>235</c:v>
                </c:pt>
                <c:pt idx="471">
                  <c:v>235.5</c:v>
                </c:pt>
                <c:pt idx="472">
                  <c:v>236</c:v>
                </c:pt>
                <c:pt idx="473">
                  <c:v>236.5</c:v>
                </c:pt>
                <c:pt idx="474">
                  <c:v>237</c:v>
                </c:pt>
                <c:pt idx="475">
                  <c:v>237.5</c:v>
                </c:pt>
                <c:pt idx="476">
                  <c:v>238</c:v>
                </c:pt>
                <c:pt idx="477">
                  <c:v>238.5</c:v>
                </c:pt>
                <c:pt idx="478">
                  <c:v>239</c:v>
                </c:pt>
                <c:pt idx="479">
                  <c:v>239.5</c:v>
                </c:pt>
                <c:pt idx="480">
                  <c:v>240</c:v>
                </c:pt>
                <c:pt idx="481">
                  <c:v>240.5</c:v>
                </c:pt>
                <c:pt idx="482">
                  <c:v>241</c:v>
                </c:pt>
                <c:pt idx="483">
                  <c:v>241.5</c:v>
                </c:pt>
                <c:pt idx="484">
                  <c:v>242</c:v>
                </c:pt>
                <c:pt idx="485">
                  <c:v>242.5</c:v>
                </c:pt>
                <c:pt idx="486">
                  <c:v>243</c:v>
                </c:pt>
                <c:pt idx="487">
                  <c:v>243.5</c:v>
                </c:pt>
                <c:pt idx="488">
                  <c:v>244</c:v>
                </c:pt>
                <c:pt idx="489">
                  <c:v>244.5</c:v>
                </c:pt>
                <c:pt idx="490">
                  <c:v>245</c:v>
                </c:pt>
                <c:pt idx="491">
                  <c:v>245.5</c:v>
                </c:pt>
                <c:pt idx="492">
                  <c:v>246</c:v>
                </c:pt>
                <c:pt idx="493">
                  <c:v>246.5</c:v>
                </c:pt>
                <c:pt idx="494">
                  <c:v>247</c:v>
                </c:pt>
                <c:pt idx="495">
                  <c:v>247.5</c:v>
                </c:pt>
                <c:pt idx="496">
                  <c:v>248</c:v>
                </c:pt>
                <c:pt idx="497">
                  <c:v>248.5</c:v>
                </c:pt>
                <c:pt idx="498">
                  <c:v>249</c:v>
                </c:pt>
                <c:pt idx="499">
                  <c:v>249.5</c:v>
                </c:pt>
                <c:pt idx="500">
                  <c:v>250</c:v>
                </c:pt>
              </c:numCache>
            </c:numRef>
          </c:xVal>
          <c:yVal>
            <c:numRef>
              <c:f>'evaluation #19'!$C$8:$C$508</c:f>
              <c:numCache>
                <c:formatCode>0.0</c:formatCode>
                <c:ptCount val="501"/>
                <c:pt idx="0">
                  <c:v>592.20000000000005</c:v>
                </c:pt>
                <c:pt idx="1">
                  <c:v>592.29999999999995</c:v>
                </c:pt>
                <c:pt idx="2">
                  <c:v>594.20000000000005</c:v>
                </c:pt>
                <c:pt idx="3">
                  <c:v>596.20000000000005</c:v>
                </c:pt>
                <c:pt idx="4">
                  <c:v>597.9</c:v>
                </c:pt>
                <c:pt idx="5">
                  <c:v>599.4</c:v>
                </c:pt>
                <c:pt idx="6">
                  <c:v>600.70000000000005</c:v>
                </c:pt>
                <c:pt idx="7">
                  <c:v>599.29999999999995</c:v>
                </c:pt>
                <c:pt idx="8">
                  <c:v>596.9</c:v>
                </c:pt>
                <c:pt idx="9">
                  <c:v>598.1</c:v>
                </c:pt>
                <c:pt idx="10">
                  <c:v>601.5</c:v>
                </c:pt>
                <c:pt idx="11">
                  <c:v>601.20000000000005</c:v>
                </c:pt>
                <c:pt idx="12">
                  <c:v>600.70000000000005</c:v>
                </c:pt>
                <c:pt idx="13">
                  <c:v>603.1</c:v>
                </c:pt>
                <c:pt idx="14">
                  <c:v>604.4</c:v>
                </c:pt>
                <c:pt idx="15">
                  <c:v>605.6</c:v>
                </c:pt>
                <c:pt idx="16">
                  <c:v>605.6</c:v>
                </c:pt>
                <c:pt idx="17">
                  <c:v>607</c:v>
                </c:pt>
                <c:pt idx="18">
                  <c:v>607.4</c:v>
                </c:pt>
                <c:pt idx="19">
                  <c:v>607.6</c:v>
                </c:pt>
                <c:pt idx="20">
                  <c:v>607.1</c:v>
                </c:pt>
                <c:pt idx="21">
                  <c:v>605.6</c:v>
                </c:pt>
                <c:pt idx="22">
                  <c:v>603.4</c:v>
                </c:pt>
                <c:pt idx="23">
                  <c:v>606.70000000000005</c:v>
                </c:pt>
                <c:pt idx="24">
                  <c:v>610.20000000000005</c:v>
                </c:pt>
                <c:pt idx="25">
                  <c:v>609</c:v>
                </c:pt>
                <c:pt idx="26">
                  <c:v>607.79999999999995</c:v>
                </c:pt>
                <c:pt idx="27">
                  <c:v>608.79999999999995</c:v>
                </c:pt>
                <c:pt idx="28">
                  <c:v>609.9</c:v>
                </c:pt>
                <c:pt idx="29">
                  <c:v>610.9</c:v>
                </c:pt>
                <c:pt idx="30">
                  <c:v>612.20000000000005</c:v>
                </c:pt>
                <c:pt idx="31">
                  <c:v>613.29999999999995</c:v>
                </c:pt>
                <c:pt idx="32">
                  <c:v>614.29999999999995</c:v>
                </c:pt>
                <c:pt idx="33">
                  <c:v>614.79999999999995</c:v>
                </c:pt>
                <c:pt idx="34">
                  <c:v>615.5</c:v>
                </c:pt>
                <c:pt idx="35">
                  <c:v>613</c:v>
                </c:pt>
                <c:pt idx="36">
                  <c:v>608.4</c:v>
                </c:pt>
                <c:pt idx="37">
                  <c:v>610.1</c:v>
                </c:pt>
                <c:pt idx="38">
                  <c:v>610.5</c:v>
                </c:pt>
                <c:pt idx="39">
                  <c:v>611.70000000000005</c:v>
                </c:pt>
                <c:pt idx="40">
                  <c:v>613.20000000000005</c:v>
                </c:pt>
                <c:pt idx="41">
                  <c:v>614.79999999999995</c:v>
                </c:pt>
                <c:pt idx="42">
                  <c:v>616.20000000000005</c:v>
                </c:pt>
                <c:pt idx="43">
                  <c:v>617.29999999999995</c:v>
                </c:pt>
                <c:pt idx="44">
                  <c:v>619</c:v>
                </c:pt>
                <c:pt idx="45">
                  <c:v>12.1</c:v>
                </c:pt>
                <c:pt idx="46">
                  <c:v>19.5</c:v>
                </c:pt>
                <c:pt idx="47">
                  <c:v>26</c:v>
                </c:pt>
                <c:pt idx="48">
                  <c:v>33.9</c:v>
                </c:pt>
                <c:pt idx="49">
                  <c:v>42.8</c:v>
                </c:pt>
                <c:pt idx="50">
                  <c:v>53.1</c:v>
                </c:pt>
                <c:pt idx="51">
                  <c:v>64.3</c:v>
                </c:pt>
                <c:pt idx="52">
                  <c:v>74.2</c:v>
                </c:pt>
                <c:pt idx="53">
                  <c:v>88.2</c:v>
                </c:pt>
                <c:pt idx="54">
                  <c:v>99.7</c:v>
                </c:pt>
                <c:pt idx="55">
                  <c:v>107.3</c:v>
                </c:pt>
                <c:pt idx="56">
                  <c:v>131.9</c:v>
                </c:pt>
                <c:pt idx="57">
                  <c:v>173.8</c:v>
                </c:pt>
                <c:pt idx="58">
                  <c:v>232.1</c:v>
                </c:pt>
                <c:pt idx="59">
                  <c:v>305.89999999999998</c:v>
                </c:pt>
                <c:pt idx="60">
                  <c:v>385.8</c:v>
                </c:pt>
                <c:pt idx="61">
                  <c:v>460.7</c:v>
                </c:pt>
                <c:pt idx="62">
                  <c:v>497.6</c:v>
                </c:pt>
                <c:pt idx="63">
                  <c:v>534.79999999999995</c:v>
                </c:pt>
                <c:pt idx="64">
                  <c:v>548.79999999999995</c:v>
                </c:pt>
                <c:pt idx="65">
                  <c:v>578</c:v>
                </c:pt>
                <c:pt idx="66">
                  <c:v>605.29999999999995</c:v>
                </c:pt>
                <c:pt idx="67">
                  <c:v>628.20000000000005</c:v>
                </c:pt>
                <c:pt idx="68">
                  <c:v>649.5</c:v>
                </c:pt>
                <c:pt idx="69">
                  <c:v>667.1</c:v>
                </c:pt>
                <c:pt idx="70">
                  <c:v>674.9</c:v>
                </c:pt>
                <c:pt idx="71">
                  <c:v>671.2</c:v>
                </c:pt>
                <c:pt idx="72">
                  <c:v>671.3</c:v>
                </c:pt>
                <c:pt idx="73">
                  <c:v>671.2</c:v>
                </c:pt>
                <c:pt idx="74">
                  <c:v>671.1</c:v>
                </c:pt>
                <c:pt idx="75">
                  <c:v>671.2</c:v>
                </c:pt>
                <c:pt idx="76">
                  <c:v>670.9</c:v>
                </c:pt>
                <c:pt idx="77">
                  <c:v>671.3</c:v>
                </c:pt>
                <c:pt idx="78">
                  <c:v>671.4</c:v>
                </c:pt>
                <c:pt idx="79">
                  <c:v>671.1</c:v>
                </c:pt>
                <c:pt idx="80">
                  <c:v>671.3</c:v>
                </c:pt>
                <c:pt idx="81">
                  <c:v>671</c:v>
                </c:pt>
                <c:pt idx="82">
                  <c:v>671.1</c:v>
                </c:pt>
                <c:pt idx="83">
                  <c:v>671</c:v>
                </c:pt>
                <c:pt idx="84">
                  <c:v>671.1</c:v>
                </c:pt>
                <c:pt idx="85">
                  <c:v>671.1</c:v>
                </c:pt>
                <c:pt idx="86">
                  <c:v>670.9</c:v>
                </c:pt>
                <c:pt idx="87">
                  <c:v>671</c:v>
                </c:pt>
                <c:pt idx="88">
                  <c:v>671.2</c:v>
                </c:pt>
                <c:pt idx="89">
                  <c:v>671.1</c:v>
                </c:pt>
                <c:pt idx="90">
                  <c:v>671.4</c:v>
                </c:pt>
                <c:pt idx="91">
                  <c:v>671.2</c:v>
                </c:pt>
                <c:pt idx="92">
                  <c:v>671.1</c:v>
                </c:pt>
                <c:pt idx="93">
                  <c:v>671.2</c:v>
                </c:pt>
                <c:pt idx="94">
                  <c:v>670.9</c:v>
                </c:pt>
                <c:pt idx="95">
                  <c:v>671.2</c:v>
                </c:pt>
                <c:pt idx="96">
                  <c:v>670.9</c:v>
                </c:pt>
                <c:pt idx="97">
                  <c:v>671</c:v>
                </c:pt>
                <c:pt idx="98">
                  <c:v>671.3</c:v>
                </c:pt>
                <c:pt idx="99">
                  <c:v>671.2</c:v>
                </c:pt>
                <c:pt idx="100">
                  <c:v>671</c:v>
                </c:pt>
                <c:pt idx="101">
                  <c:v>671.3</c:v>
                </c:pt>
                <c:pt idx="102">
                  <c:v>671.2</c:v>
                </c:pt>
                <c:pt idx="103">
                  <c:v>671.2</c:v>
                </c:pt>
                <c:pt idx="104">
                  <c:v>671.1</c:v>
                </c:pt>
                <c:pt idx="105">
                  <c:v>671.2</c:v>
                </c:pt>
                <c:pt idx="106">
                  <c:v>670.9</c:v>
                </c:pt>
                <c:pt idx="107">
                  <c:v>671.3</c:v>
                </c:pt>
                <c:pt idx="108">
                  <c:v>671.4</c:v>
                </c:pt>
                <c:pt idx="109">
                  <c:v>671.1</c:v>
                </c:pt>
                <c:pt idx="110">
                  <c:v>671.3</c:v>
                </c:pt>
                <c:pt idx="111">
                  <c:v>671</c:v>
                </c:pt>
                <c:pt idx="112">
                  <c:v>671.1</c:v>
                </c:pt>
                <c:pt idx="113">
                  <c:v>671</c:v>
                </c:pt>
                <c:pt idx="114">
                  <c:v>671.1</c:v>
                </c:pt>
                <c:pt idx="115">
                  <c:v>671.1</c:v>
                </c:pt>
                <c:pt idx="116">
                  <c:v>670.9</c:v>
                </c:pt>
                <c:pt idx="117">
                  <c:v>671</c:v>
                </c:pt>
                <c:pt idx="118">
                  <c:v>671.2</c:v>
                </c:pt>
                <c:pt idx="119">
                  <c:v>671.1</c:v>
                </c:pt>
                <c:pt idx="120">
                  <c:v>671.4</c:v>
                </c:pt>
                <c:pt idx="121">
                  <c:v>671.2</c:v>
                </c:pt>
                <c:pt idx="122">
                  <c:v>671.1</c:v>
                </c:pt>
                <c:pt idx="123">
                  <c:v>671.2</c:v>
                </c:pt>
                <c:pt idx="124">
                  <c:v>670.9</c:v>
                </c:pt>
                <c:pt idx="125">
                  <c:v>671.2</c:v>
                </c:pt>
                <c:pt idx="126">
                  <c:v>670.9</c:v>
                </c:pt>
                <c:pt idx="127">
                  <c:v>671</c:v>
                </c:pt>
                <c:pt idx="128">
                  <c:v>671.3</c:v>
                </c:pt>
                <c:pt idx="129">
                  <c:v>671.2</c:v>
                </c:pt>
                <c:pt idx="130">
                  <c:v>671.1</c:v>
                </c:pt>
                <c:pt idx="131">
                  <c:v>671</c:v>
                </c:pt>
                <c:pt idx="132">
                  <c:v>671.1</c:v>
                </c:pt>
                <c:pt idx="133">
                  <c:v>671.1</c:v>
                </c:pt>
                <c:pt idx="134">
                  <c:v>670.9</c:v>
                </c:pt>
                <c:pt idx="135">
                  <c:v>671</c:v>
                </c:pt>
                <c:pt idx="136">
                  <c:v>671.2</c:v>
                </c:pt>
                <c:pt idx="137">
                  <c:v>671.1</c:v>
                </c:pt>
                <c:pt idx="138">
                  <c:v>671.4</c:v>
                </c:pt>
                <c:pt idx="139">
                  <c:v>671.2</c:v>
                </c:pt>
                <c:pt idx="140">
                  <c:v>671.1</c:v>
                </c:pt>
                <c:pt idx="141">
                  <c:v>671.2</c:v>
                </c:pt>
                <c:pt idx="142">
                  <c:v>670.9</c:v>
                </c:pt>
                <c:pt idx="143">
                  <c:v>671.2</c:v>
                </c:pt>
                <c:pt idx="144">
                  <c:v>670.9</c:v>
                </c:pt>
                <c:pt idx="145">
                  <c:v>671</c:v>
                </c:pt>
                <c:pt idx="146">
                  <c:v>671.3</c:v>
                </c:pt>
                <c:pt idx="147">
                  <c:v>671.2</c:v>
                </c:pt>
                <c:pt idx="148">
                  <c:v>671.3</c:v>
                </c:pt>
                <c:pt idx="149">
                  <c:v>671</c:v>
                </c:pt>
                <c:pt idx="150">
                  <c:v>671.1</c:v>
                </c:pt>
                <c:pt idx="151">
                  <c:v>671.3</c:v>
                </c:pt>
                <c:pt idx="152">
                  <c:v>671</c:v>
                </c:pt>
                <c:pt idx="153">
                  <c:v>671.1</c:v>
                </c:pt>
                <c:pt idx="154">
                  <c:v>670.9</c:v>
                </c:pt>
                <c:pt idx="155">
                  <c:v>670.9</c:v>
                </c:pt>
                <c:pt idx="156">
                  <c:v>670.9</c:v>
                </c:pt>
                <c:pt idx="157">
                  <c:v>671.1</c:v>
                </c:pt>
                <c:pt idx="158">
                  <c:v>671</c:v>
                </c:pt>
                <c:pt idx="159">
                  <c:v>670.9</c:v>
                </c:pt>
                <c:pt idx="160">
                  <c:v>671</c:v>
                </c:pt>
                <c:pt idx="161">
                  <c:v>671.2</c:v>
                </c:pt>
                <c:pt idx="162">
                  <c:v>671</c:v>
                </c:pt>
                <c:pt idx="163">
                  <c:v>671</c:v>
                </c:pt>
                <c:pt idx="164">
                  <c:v>671.2</c:v>
                </c:pt>
                <c:pt idx="165">
                  <c:v>671</c:v>
                </c:pt>
                <c:pt idx="166">
                  <c:v>670.8</c:v>
                </c:pt>
                <c:pt idx="167">
                  <c:v>670.9</c:v>
                </c:pt>
                <c:pt idx="168">
                  <c:v>671.2</c:v>
                </c:pt>
                <c:pt idx="169">
                  <c:v>671.1</c:v>
                </c:pt>
                <c:pt idx="170">
                  <c:v>671</c:v>
                </c:pt>
                <c:pt idx="171">
                  <c:v>670.9</c:v>
                </c:pt>
                <c:pt idx="172">
                  <c:v>671.2</c:v>
                </c:pt>
                <c:pt idx="173">
                  <c:v>671</c:v>
                </c:pt>
                <c:pt idx="174">
                  <c:v>671.3</c:v>
                </c:pt>
                <c:pt idx="175">
                  <c:v>671.2</c:v>
                </c:pt>
                <c:pt idx="176">
                  <c:v>671.3</c:v>
                </c:pt>
                <c:pt idx="177">
                  <c:v>671.1</c:v>
                </c:pt>
                <c:pt idx="178">
                  <c:v>670.9</c:v>
                </c:pt>
                <c:pt idx="179">
                  <c:v>671.1</c:v>
                </c:pt>
                <c:pt idx="180">
                  <c:v>671.2</c:v>
                </c:pt>
                <c:pt idx="181">
                  <c:v>671.1</c:v>
                </c:pt>
                <c:pt idx="182">
                  <c:v>671.1</c:v>
                </c:pt>
                <c:pt idx="183">
                  <c:v>671</c:v>
                </c:pt>
                <c:pt idx="184">
                  <c:v>671.1</c:v>
                </c:pt>
                <c:pt idx="185">
                  <c:v>671.2</c:v>
                </c:pt>
                <c:pt idx="186">
                  <c:v>671.2</c:v>
                </c:pt>
                <c:pt idx="187">
                  <c:v>671.2</c:v>
                </c:pt>
                <c:pt idx="188">
                  <c:v>671</c:v>
                </c:pt>
                <c:pt idx="189">
                  <c:v>671.2</c:v>
                </c:pt>
                <c:pt idx="190">
                  <c:v>671.3</c:v>
                </c:pt>
                <c:pt idx="191">
                  <c:v>671.3</c:v>
                </c:pt>
                <c:pt idx="192">
                  <c:v>671.2</c:v>
                </c:pt>
                <c:pt idx="193">
                  <c:v>671.3</c:v>
                </c:pt>
                <c:pt idx="194">
                  <c:v>671</c:v>
                </c:pt>
                <c:pt idx="195">
                  <c:v>671.3</c:v>
                </c:pt>
                <c:pt idx="196">
                  <c:v>671.2</c:v>
                </c:pt>
                <c:pt idx="197">
                  <c:v>671.2</c:v>
                </c:pt>
                <c:pt idx="198">
                  <c:v>671</c:v>
                </c:pt>
                <c:pt idx="199">
                  <c:v>671.3</c:v>
                </c:pt>
                <c:pt idx="200">
                  <c:v>671</c:v>
                </c:pt>
                <c:pt idx="201">
                  <c:v>671.4</c:v>
                </c:pt>
                <c:pt idx="202">
                  <c:v>671.1</c:v>
                </c:pt>
                <c:pt idx="203">
                  <c:v>671</c:v>
                </c:pt>
                <c:pt idx="204">
                  <c:v>671</c:v>
                </c:pt>
                <c:pt idx="205">
                  <c:v>671</c:v>
                </c:pt>
                <c:pt idx="206">
                  <c:v>671.3</c:v>
                </c:pt>
                <c:pt idx="207">
                  <c:v>671.3</c:v>
                </c:pt>
                <c:pt idx="208">
                  <c:v>671.3</c:v>
                </c:pt>
                <c:pt idx="209">
                  <c:v>671.2</c:v>
                </c:pt>
                <c:pt idx="210">
                  <c:v>671.3</c:v>
                </c:pt>
                <c:pt idx="211">
                  <c:v>671.3</c:v>
                </c:pt>
                <c:pt idx="212">
                  <c:v>671.1</c:v>
                </c:pt>
                <c:pt idx="213">
                  <c:v>671.1</c:v>
                </c:pt>
                <c:pt idx="214">
                  <c:v>670.8</c:v>
                </c:pt>
                <c:pt idx="215">
                  <c:v>671</c:v>
                </c:pt>
                <c:pt idx="216">
                  <c:v>8.1</c:v>
                </c:pt>
                <c:pt idx="217">
                  <c:v>10.3</c:v>
                </c:pt>
                <c:pt idx="218">
                  <c:v>12.7</c:v>
                </c:pt>
                <c:pt idx="219">
                  <c:v>13</c:v>
                </c:pt>
                <c:pt idx="220">
                  <c:v>16.2</c:v>
                </c:pt>
                <c:pt idx="221">
                  <c:v>19.3</c:v>
                </c:pt>
                <c:pt idx="222">
                  <c:v>23.6</c:v>
                </c:pt>
                <c:pt idx="223">
                  <c:v>28</c:v>
                </c:pt>
                <c:pt idx="224">
                  <c:v>33.299999999999997</c:v>
                </c:pt>
                <c:pt idx="225">
                  <c:v>40.200000000000003</c:v>
                </c:pt>
                <c:pt idx="226">
                  <c:v>47.6</c:v>
                </c:pt>
                <c:pt idx="227">
                  <c:v>54.9</c:v>
                </c:pt>
                <c:pt idx="228">
                  <c:v>63.2</c:v>
                </c:pt>
                <c:pt idx="229">
                  <c:v>71.7</c:v>
                </c:pt>
                <c:pt idx="230">
                  <c:v>80.8</c:v>
                </c:pt>
                <c:pt idx="231">
                  <c:v>91.6</c:v>
                </c:pt>
                <c:pt idx="232">
                  <c:v>103.3</c:v>
                </c:pt>
                <c:pt idx="233">
                  <c:v>105.9</c:v>
                </c:pt>
                <c:pt idx="234">
                  <c:v>115.9</c:v>
                </c:pt>
                <c:pt idx="235">
                  <c:v>126.6</c:v>
                </c:pt>
                <c:pt idx="236">
                  <c:v>129.5</c:v>
                </c:pt>
                <c:pt idx="237">
                  <c:v>148.30000000000001</c:v>
                </c:pt>
                <c:pt idx="238">
                  <c:v>170.6</c:v>
                </c:pt>
                <c:pt idx="239">
                  <c:v>195.4</c:v>
                </c:pt>
                <c:pt idx="240">
                  <c:v>219.7</c:v>
                </c:pt>
                <c:pt idx="241">
                  <c:v>244.4</c:v>
                </c:pt>
                <c:pt idx="242">
                  <c:v>262.89999999999998</c:v>
                </c:pt>
                <c:pt idx="243">
                  <c:v>275.60000000000002</c:v>
                </c:pt>
                <c:pt idx="244">
                  <c:v>283.8</c:v>
                </c:pt>
                <c:pt idx="245">
                  <c:v>291.8</c:v>
                </c:pt>
                <c:pt idx="246">
                  <c:v>299.3</c:v>
                </c:pt>
                <c:pt idx="247">
                  <c:v>305.39999999999998</c:v>
                </c:pt>
                <c:pt idx="248">
                  <c:v>310.10000000000002</c:v>
                </c:pt>
                <c:pt idx="249">
                  <c:v>314.89999999999998</c:v>
                </c:pt>
                <c:pt idx="250">
                  <c:v>319.5</c:v>
                </c:pt>
                <c:pt idx="251">
                  <c:v>324.39999999999998</c:v>
                </c:pt>
                <c:pt idx="252">
                  <c:v>329.5</c:v>
                </c:pt>
                <c:pt idx="253">
                  <c:v>332.2</c:v>
                </c:pt>
                <c:pt idx="254">
                  <c:v>335.4</c:v>
                </c:pt>
                <c:pt idx="255">
                  <c:v>338.7</c:v>
                </c:pt>
                <c:pt idx="256">
                  <c:v>342.1</c:v>
                </c:pt>
                <c:pt idx="257">
                  <c:v>344.2</c:v>
                </c:pt>
                <c:pt idx="258">
                  <c:v>348.3</c:v>
                </c:pt>
                <c:pt idx="259">
                  <c:v>350.8</c:v>
                </c:pt>
                <c:pt idx="260">
                  <c:v>362.6</c:v>
                </c:pt>
                <c:pt idx="261">
                  <c:v>370.5</c:v>
                </c:pt>
                <c:pt idx="262">
                  <c:v>377.2</c:v>
                </c:pt>
                <c:pt idx="263">
                  <c:v>381.9</c:v>
                </c:pt>
                <c:pt idx="264">
                  <c:v>387.8</c:v>
                </c:pt>
                <c:pt idx="265">
                  <c:v>395.5</c:v>
                </c:pt>
                <c:pt idx="266">
                  <c:v>404.4</c:v>
                </c:pt>
                <c:pt idx="267">
                  <c:v>416.6</c:v>
                </c:pt>
                <c:pt idx="268">
                  <c:v>427</c:v>
                </c:pt>
                <c:pt idx="269">
                  <c:v>402.5</c:v>
                </c:pt>
                <c:pt idx="270">
                  <c:v>382.9</c:v>
                </c:pt>
                <c:pt idx="271">
                  <c:v>407.1</c:v>
                </c:pt>
                <c:pt idx="272">
                  <c:v>451.1</c:v>
                </c:pt>
                <c:pt idx="273">
                  <c:v>501.8</c:v>
                </c:pt>
                <c:pt idx="274">
                  <c:v>547.29999999999995</c:v>
                </c:pt>
                <c:pt idx="275">
                  <c:v>575.4</c:v>
                </c:pt>
                <c:pt idx="276">
                  <c:v>601.79999999999995</c:v>
                </c:pt>
                <c:pt idx="277">
                  <c:v>637.1</c:v>
                </c:pt>
                <c:pt idx="278">
                  <c:v>669.2</c:v>
                </c:pt>
                <c:pt idx="279">
                  <c:v>671.3</c:v>
                </c:pt>
                <c:pt idx="280">
                  <c:v>671.1</c:v>
                </c:pt>
                <c:pt idx="281">
                  <c:v>671.1</c:v>
                </c:pt>
                <c:pt idx="282">
                  <c:v>671</c:v>
                </c:pt>
                <c:pt idx="283">
                  <c:v>670.8</c:v>
                </c:pt>
                <c:pt idx="284">
                  <c:v>671.2</c:v>
                </c:pt>
                <c:pt idx="285">
                  <c:v>671</c:v>
                </c:pt>
                <c:pt idx="286">
                  <c:v>670.8</c:v>
                </c:pt>
                <c:pt idx="287">
                  <c:v>670.9</c:v>
                </c:pt>
                <c:pt idx="288">
                  <c:v>670.7</c:v>
                </c:pt>
                <c:pt idx="289">
                  <c:v>670.8</c:v>
                </c:pt>
                <c:pt idx="290">
                  <c:v>670.8</c:v>
                </c:pt>
                <c:pt idx="291">
                  <c:v>671</c:v>
                </c:pt>
                <c:pt idx="292">
                  <c:v>670.7</c:v>
                </c:pt>
                <c:pt idx="293">
                  <c:v>670.7</c:v>
                </c:pt>
                <c:pt idx="294">
                  <c:v>671</c:v>
                </c:pt>
                <c:pt idx="295">
                  <c:v>671.2</c:v>
                </c:pt>
                <c:pt idx="296">
                  <c:v>671.1</c:v>
                </c:pt>
                <c:pt idx="297">
                  <c:v>670.8</c:v>
                </c:pt>
                <c:pt idx="298">
                  <c:v>671</c:v>
                </c:pt>
                <c:pt idx="299">
                  <c:v>671</c:v>
                </c:pt>
                <c:pt idx="300">
                  <c:v>671.1</c:v>
                </c:pt>
                <c:pt idx="301">
                  <c:v>671</c:v>
                </c:pt>
                <c:pt idx="302">
                  <c:v>671</c:v>
                </c:pt>
                <c:pt idx="303">
                  <c:v>671.1</c:v>
                </c:pt>
                <c:pt idx="304">
                  <c:v>670.9</c:v>
                </c:pt>
                <c:pt idx="305">
                  <c:v>671.2</c:v>
                </c:pt>
                <c:pt idx="306">
                  <c:v>670.9</c:v>
                </c:pt>
                <c:pt idx="307">
                  <c:v>671.1</c:v>
                </c:pt>
                <c:pt idx="308">
                  <c:v>618.79999999999995</c:v>
                </c:pt>
                <c:pt idx="309">
                  <c:v>544</c:v>
                </c:pt>
                <c:pt idx="310">
                  <c:v>492.9</c:v>
                </c:pt>
                <c:pt idx="311">
                  <c:v>465</c:v>
                </c:pt>
                <c:pt idx="312">
                  <c:v>451.3</c:v>
                </c:pt>
                <c:pt idx="313">
                  <c:v>432.9</c:v>
                </c:pt>
                <c:pt idx="314">
                  <c:v>411.1</c:v>
                </c:pt>
                <c:pt idx="315">
                  <c:v>396.6</c:v>
                </c:pt>
                <c:pt idx="316">
                  <c:v>375.8</c:v>
                </c:pt>
                <c:pt idx="317">
                  <c:v>343.5</c:v>
                </c:pt>
                <c:pt idx="318">
                  <c:v>317.2</c:v>
                </c:pt>
                <c:pt idx="319">
                  <c:v>307.7</c:v>
                </c:pt>
                <c:pt idx="320">
                  <c:v>297.2</c:v>
                </c:pt>
                <c:pt idx="321">
                  <c:v>286</c:v>
                </c:pt>
                <c:pt idx="322">
                  <c:v>274.39999999999998</c:v>
                </c:pt>
                <c:pt idx="323">
                  <c:v>261.39999999999998</c:v>
                </c:pt>
                <c:pt idx="324">
                  <c:v>244.7</c:v>
                </c:pt>
                <c:pt idx="325">
                  <c:v>229.9</c:v>
                </c:pt>
                <c:pt idx="326">
                  <c:v>217.9</c:v>
                </c:pt>
                <c:pt idx="327">
                  <c:v>198.1</c:v>
                </c:pt>
                <c:pt idx="328">
                  <c:v>183.8</c:v>
                </c:pt>
                <c:pt idx="329">
                  <c:v>175.4</c:v>
                </c:pt>
                <c:pt idx="330">
                  <c:v>168.4</c:v>
                </c:pt>
                <c:pt idx="331">
                  <c:v>167.6</c:v>
                </c:pt>
                <c:pt idx="332">
                  <c:v>159.4</c:v>
                </c:pt>
                <c:pt idx="333">
                  <c:v>159.6</c:v>
                </c:pt>
                <c:pt idx="334">
                  <c:v>158.4</c:v>
                </c:pt>
                <c:pt idx="335">
                  <c:v>157.69999999999999</c:v>
                </c:pt>
                <c:pt idx="336">
                  <c:v>155.30000000000001</c:v>
                </c:pt>
                <c:pt idx="337">
                  <c:v>148.1</c:v>
                </c:pt>
                <c:pt idx="338">
                  <c:v>139.4</c:v>
                </c:pt>
                <c:pt idx="339">
                  <c:v>132.9</c:v>
                </c:pt>
                <c:pt idx="340">
                  <c:v>124.2</c:v>
                </c:pt>
                <c:pt idx="341">
                  <c:v>116.6</c:v>
                </c:pt>
                <c:pt idx="342">
                  <c:v>112.2</c:v>
                </c:pt>
                <c:pt idx="343">
                  <c:v>108.9</c:v>
                </c:pt>
                <c:pt idx="344">
                  <c:v>105.4</c:v>
                </c:pt>
                <c:pt idx="345">
                  <c:v>95.9</c:v>
                </c:pt>
                <c:pt idx="346">
                  <c:v>90</c:v>
                </c:pt>
                <c:pt idx="347">
                  <c:v>82.9</c:v>
                </c:pt>
                <c:pt idx="348">
                  <c:v>77.5</c:v>
                </c:pt>
                <c:pt idx="349">
                  <c:v>74.2</c:v>
                </c:pt>
                <c:pt idx="350">
                  <c:v>69.7</c:v>
                </c:pt>
                <c:pt idx="351">
                  <c:v>62.5</c:v>
                </c:pt>
                <c:pt idx="352">
                  <c:v>61.8</c:v>
                </c:pt>
                <c:pt idx="353">
                  <c:v>55.4</c:v>
                </c:pt>
                <c:pt idx="354">
                  <c:v>50.3</c:v>
                </c:pt>
                <c:pt idx="355">
                  <c:v>45.9</c:v>
                </c:pt>
                <c:pt idx="356">
                  <c:v>44.8</c:v>
                </c:pt>
                <c:pt idx="357">
                  <c:v>43.4</c:v>
                </c:pt>
                <c:pt idx="358">
                  <c:v>40.200000000000003</c:v>
                </c:pt>
                <c:pt idx="359">
                  <c:v>34</c:v>
                </c:pt>
                <c:pt idx="360">
                  <c:v>35.4</c:v>
                </c:pt>
                <c:pt idx="361">
                  <c:v>33.9</c:v>
                </c:pt>
                <c:pt idx="362">
                  <c:v>33.6</c:v>
                </c:pt>
                <c:pt idx="363">
                  <c:v>36.799999999999997</c:v>
                </c:pt>
                <c:pt idx="364">
                  <c:v>61.2</c:v>
                </c:pt>
                <c:pt idx="365">
                  <c:v>56.7</c:v>
                </c:pt>
                <c:pt idx="366">
                  <c:v>44.9</c:v>
                </c:pt>
                <c:pt idx="367">
                  <c:v>40.9</c:v>
                </c:pt>
                <c:pt idx="368">
                  <c:v>33</c:v>
                </c:pt>
                <c:pt idx="369">
                  <c:v>28.9</c:v>
                </c:pt>
                <c:pt idx="370">
                  <c:v>29.3</c:v>
                </c:pt>
                <c:pt idx="371">
                  <c:v>24.7</c:v>
                </c:pt>
                <c:pt idx="372">
                  <c:v>25</c:v>
                </c:pt>
                <c:pt idx="373">
                  <c:v>22.4</c:v>
                </c:pt>
                <c:pt idx="374">
                  <c:v>23</c:v>
                </c:pt>
                <c:pt idx="375">
                  <c:v>21.1</c:v>
                </c:pt>
                <c:pt idx="376">
                  <c:v>21</c:v>
                </c:pt>
                <c:pt idx="377">
                  <c:v>20.3</c:v>
                </c:pt>
                <c:pt idx="378">
                  <c:v>19.100000000000001</c:v>
                </c:pt>
                <c:pt idx="379">
                  <c:v>19.600000000000001</c:v>
                </c:pt>
                <c:pt idx="380">
                  <c:v>22.1</c:v>
                </c:pt>
                <c:pt idx="381">
                  <c:v>22.6</c:v>
                </c:pt>
                <c:pt idx="382">
                  <c:v>22.6</c:v>
                </c:pt>
                <c:pt idx="383">
                  <c:v>6.9</c:v>
                </c:pt>
                <c:pt idx="384">
                  <c:v>17.8</c:v>
                </c:pt>
                <c:pt idx="385">
                  <c:v>18.899999999999999</c:v>
                </c:pt>
                <c:pt idx="386">
                  <c:v>18.600000000000001</c:v>
                </c:pt>
                <c:pt idx="387">
                  <c:v>17.8</c:v>
                </c:pt>
                <c:pt idx="388">
                  <c:v>18</c:v>
                </c:pt>
                <c:pt idx="389">
                  <c:v>17.899999999999999</c:v>
                </c:pt>
                <c:pt idx="390">
                  <c:v>16.7</c:v>
                </c:pt>
                <c:pt idx="391">
                  <c:v>16.100000000000001</c:v>
                </c:pt>
                <c:pt idx="392">
                  <c:v>16.5</c:v>
                </c:pt>
                <c:pt idx="393">
                  <c:v>15.6</c:v>
                </c:pt>
                <c:pt idx="394">
                  <c:v>14.4</c:v>
                </c:pt>
                <c:pt idx="395">
                  <c:v>14.2</c:v>
                </c:pt>
                <c:pt idx="396">
                  <c:v>13.8</c:v>
                </c:pt>
                <c:pt idx="397">
                  <c:v>13.4</c:v>
                </c:pt>
                <c:pt idx="398">
                  <c:v>12.7</c:v>
                </c:pt>
                <c:pt idx="399">
                  <c:v>11.3</c:v>
                </c:pt>
                <c:pt idx="400">
                  <c:v>10.6</c:v>
                </c:pt>
                <c:pt idx="401">
                  <c:v>10.4</c:v>
                </c:pt>
                <c:pt idx="402">
                  <c:v>23.6</c:v>
                </c:pt>
                <c:pt idx="403">
                  <c:v>23.7</c:v>
                </c:pt>
                <c:pt idx="404">
                  <c:v>25.1</c:v>
                </c:pt>
                <c:pt idx="405">
                  <c:v>24.8</c:v>
                </c:pt>
                <c:pt idx="406">
                  <c:v>24.5</c:v>
                </c:pt>
                <c:pt idx="407">
                  <c:v>22.9</c:v>
                </c:pt>
                <c:pt idx="408">
                  <c:v>21.7</c:v>
                </c:pt>
                <c:pt idx="409">
                  <c:v>21</c:v>
                </c:pt>
                <c:pt idx="410">
                  <c:v>19.399999999999999</c:v>
                </c:pt>
                <c:pt idx="411">
                  <c:v>19.7</c:v>
                </c:pt>
                <c:pt idx="412">
                  <c:v>17.899999999999999</c:v>
                </c:pt>
                <c:pt idx="413">
                  <c:v>17.5</c:v>
                </c:pt>
                <c:pt idx="414">
                  <c:v>17.399999999999999</c:v>
                </c:pt>
                <c:pt idx="415">
                  <c:v>15.6</c:v>
                </c:pt>
                <c:pt idx="416">
                  <c:v>16.399999999999999</c:v>
                </c:pt>
                <c:pt idx="417">
                  <c:v>14.8</c:v>
                </c:pt>
                <c:pt idx="418">
                  <c:v>16.2</c:v>
                </c:pt>
                <c:pt idx="419">
                  <c:v>15.4</c:v>
                </c:pt>
                <c:pt idx="420">
                  <c:v>14.3</c:v>
                </c:pt>
                <c:pt idx="421">
                  <c:v>13.9</c:v>
                </c:pt>
                <c:pt idx="422">
                  <c:v>12.3</c:v>
                </c:pt>
                <c:pt idx="423">
                  <c:v>13</c:v>
                </c:pt>
                <c:pt idx="424">
                  <c:v>12.5</c:v>
                </c:pt>
                <c:pt idx="425">
                  <c:v>12.4</c:v>
                </c:pt>
                <c:pt idx="426">
                  <c:v>11.3</c:v>
                </c:pt>
                <c:pt idx="427">
                  <c:v>11.8</c:v>
                </c:pt>
                <c:pt idx="428">
                  <c:v>11.2</c:v>
                </c:pt>
                <c:pt idx="429">
                  <c:v>11.3</c:v>
                </c:pt>
                <c:pt idx="430">
                  <c:v>11.6</c:v>
                </c:pt>
                <c:pt idx="431">
                  <c:v>9.6999999999999993</c:v>
                </c:pt>
                <c:pt idx="432">
                  <c:v>9.8000000000000007</c:v>
                </c:pt>
                <c:pt idx="433">
                  <c:v>9.5</c:v>
                </c:pt>
                <c:pt idx="434">
                  <c:v>9.5</c:v>
                </c:pt>
                <c:pt idx="435">
                  <c:v>9.1</c:v>
                </c:pt>
                <c:pt idx="436">
                  <c:v>9.3000000000000007</c:v>
                </c:pt>
                <c:pt idx="437">
                  <c:v>8.9</c:v>
                </c:pt>
                <c:pt idx="438">
                  <c:v>9</c:v>
                </c:pt>
                <c:pt idx="439">
                  <c:v>9.4</c:v>
                </c:pt>
                <c:pt idx="440">
                  <c:v>9.1</c:v>
                </c:pt>
                <c:pt idx="441">
                  <c:v>9.1999999999999993</c:v>
                </c:pt>
                <c:pt idx="442">
                  <c:v>9.1</c:v>
                </c:pt>
                <c:pt idx="443">
                  <c:v>9.3000000000000007</c:v>
                </c:pt>
                <c:pt idx="444">
                  <c:v>9.3000000000000007</c:v>
                </c:pt>
                <c:pt idx="445">
                  <c:v>9.1999999999999993</c:v>
                </c:pt>
                <c:pt idx="446">
                  <c:v>9</c:v>
                </c:pt>
                <c:pt idx="447">
                  <c:v>8.9</c:v>
                </c:pt>
                <c:pt idx="448">
                  <c:v>8.6999999999999993</c:v>
                </c:pt>
                <c:pt idx="449">
                  <c:v>8.8000000000000007</c:v>
                </c:pt>
                <c:pt idx="450">
                  <c:v>8.8000000000000007</c:v>
                </c:pt>
                <c:pt idx="451">
                  <c:v>8.6</c:v>
                </c:pt>
                <c:pt idx="452">
                  <c:v>8.1999999999999993</c:v>
                </c:pt>
                <c:pt idx="453">
                  <c:v>7.9</c:v>
                </c:pt>
                <c:pt idx="454">
                  <c:v>8.3000000000000007</c:v>
                </c:pt>
                <c:pt idx="455">
                  <c:v>8.4</c:v>
                </c:pt>
                <c:pt idx="456">
                  <c:v>9</c:v>
                </c:pt>
                <c:pt idx="457">
                  <c:v>9.3000000000000007</c:v>
                </c:pt>
                <c:pt idx="458">
                  <c:v>9.1</c:v>
                </c:pt>
                <c:pt idx="459">
                  <c:v>9</c:v>
                </c:pt>
                <c:pt idx="460">
                  <c:v>8.8000000000000007</c:v>
                </c:pt>
                <c:pt idx="461">
                  <c:v>8.8000000000000007</c:v>
                </c:pt>
                <c:pt idx="462">
                  <c:v>8.9</c:v>
                </c:pt>
                <c:pt idx="463">
                  <c:v>8.8000000000000007</c:v>
                </c:pt>
                <c:pt idx="464">
                  <c:v>8.9</c:v>
                </c:pt>
                <c:pt idx="465">
                  <c:v>8.6</c:v>
                </c:pt>
                <c:pt idx="466">
                  <c:v>8.6</c:v>
                </c:pt>
                <c:pt idx="467">
                  <c:v>8.6</c:v>
                </c:pt>
                <c:pt idx="468">
                  <c:v>8.8000000000000007</c:v>
                </c:pt>
                <c:pt idx="469">
                  <c:v>8.6999999999999993</c:v>
                </c:pt>
                <c:pt idx="470">
                  <c:v>9</c:v>
                </c:pt>
                <c:pt idx="471">
                  <c:v>8.9</c:v>
                </c:pt>
                <c:pt idx="472">
                  <c:v>8.6</c:v>
                </c:pt>
                <c:pt idx="473">
                  <c:v>8.4</c:v>
                </c:pt>
                <c:pt idx="474">
                  <c:v>8.6</c:v>
                </c:pt>
                <c:pt idx="475">
                  <c:v>8.8000000000000007</c:v>
                </c:pt>
                <c:pt idx="476">
                  <c:v>8.6999999999999993</c:v>
                </c:pt>
                <c:pt idx="477">
                  <c:v>8.8000000000000007</c:v>
                </c:pt>
                <c:pt idx="478">
                  <c:v>8.5</c:v>
                </c:pt>
                <c:pt idx="479">
                  <c:v>8.5</c:v>
                </c:pt>
                <c:pt idx="480">
                  <c:v>8.3000000000000007</c:v>
                </c:pt>
                <c:pt idx="481">
                  <c:v>8.6</c:v>
                </c:pt>
                <c:pt idx="482">
                  <c:v>8.4</c:v>
                </c:pt>
                <c:pt idx="483">
                  <c:v>8.6</c:v>
                </c:pt>
                <c:pt idx="484">
                  <c:v>8.6999999999999993</c:v>
                </c:pt>
                <c:pt idx="485">
                  <c:v>8.6999999999999993</c:v>
                </c:pt>
                <c:pt idx="486">
                  <c:v>8.5</c:v>
                </c:pt>
                <c:pt idx="487">
                  <c:v>8.5</c:v>
                </c:pt>
                <c:pt idx="488">
                  <c:v>8.5</c:v>
                </c:pt>
                <c:pt idx="489">
                  <c:v>8.5</c:v>
                </c:pt>
                <c:pt idx="490">
                  <c:v>8.9</c:v>
                </c:pt>
                <c:pt idx="491">
                  <c:v>8.4</c:v>
                </c:pt>
                <c:pt idx="492">
                  <c:v>8.6</c:v>
                </c:pt>
                <c:pt idx="493">
                  <c:v>8.6</c:v>
                </c:pt>
                <c:pt idx="494">
                  <c:v>8.5</c:v>
                </c:pt>
                <c:pt idx="495">
                  <c:v>8.5</c:v>
                </c:pt>
                <c:pt idx="496">
                  <c:v>8.5</c:v>
                </c:pt>
                <c:pt idx="497">
                  <c:v>8.6</c:v>
                </c:pt>
                <c:pt idx="498">
                  <c:v>8.3000000000000007</c:v>
                </c:pt>
                <c:pt idx="499">
                  <c:v>8.3000000000000007</c:v>
                </c:pt>
                <c:pt idx="500">
                  <c:v>8.6999999999999993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D4-434C-A864-CFA6B236AB82}"/>
            </c:ext>
          </c:extLst>
        </c:ser>
        <c:ser>
          <c:idx val="3"/>
          <c:order val="3"/>
          <c:tx>
            <c:v> Flow rate = 2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g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D4-434C-A864-CFA6B236A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26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Time [min]</a:t>
                </a:r>
              </a:p>
            </c:rich>
          </c:tx>
          <c:layout>
            <c:manualLayout>
              <c:xMode val="edge"/>
              <c:yMode val="edge"/>
              <c:x val="0.40588005303777241"/>
              <c:y val="0.871391414345735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25"/>
      </c:valAx>
      <c:valAx>
        <c:axId val="-859228720"/>
        <c:scaling>
          <c:orientation val="minMax"/>
          <c:max val="1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1"/>
      </c:valAx>
      <c:valAx>
        <c:axId val="-859219568"/>
        <c:scaling>
          <c:orientation val="minMax"/>
          <c:max val="7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0.95331058875827557"/>
              <c:y val="0.15224371479407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9375786217E-2"/>
          <c:y val="0.92786676902249521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de-DE" sz="1800" b="1"/>
              <a:t>Core 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'[2]Tabelle 1'!$G$8:$G$508</c:f>
              <c:numCache>
                <c:formatCode>General</c:formatCode>
                <c:ptCount val="501"/>
                <c:pt idx="0">
                  <c:v>0</c:v>
                </c:pt>
                <c:pt idx="1">
                  <c:v>2.1999999999999997</c:v>
                </c:pt>
                <c:pt idx="2">
                  <c:v>4.3999999999999995</c:v>
                </c:pt>
                <c:pt idx="3">
                  <c:v>6.6000000000000005</c:v>
                </c:pt>
                <c:pt idx="4">
                  <c:v>8.7999999999999989</c:v>
                </c:pt>
                <c:pt idx="5">
                  <c:v>11</c:v>
                </c:pt>
                <c:pt idx="6">
                  <c:v>13.200000000000001</c:v>
                </c:pt>
                <c:pt idx="7">
                  <c:v>15.4</c:v>
                </c:pt>
                <c:pt idx="8">
                  <c:v>17.599999999999998</c:v>
                </c:pt>
                <c:pt idx="9">
                  <c:v>19.800000000000004</c:v>
                </c:pt>
                <c:pt idx="10">
                  <c:v>22</c:v>
                </c:pt>
                <c:pt idx="11">
                  <c:v>24.2</c:v>
                </c:pt>
                <c:pt idx="12">
                  <c:v>26.400000000000002</c:v>
                </c:pt>
                <c:pt idx="13">
                  <c:v>28.6</c:v>
                </c:pt>
                <c:pt idx="14">
                  <c:v>30.8</c:v>
                </c:pt>
                <c:pt idx="15">
                  <c:v>33</c:v>
                </c:pt>
                <c:pt idx="16">
                  <c:v>35.199999999999996</c:v>
                </c:pt>
                <c:pt idx="17">
                  <c:v>37.400000000000006</c:v>
                </c:pt>
                <c:pt idx="18">
                  <c:v>39.600000000000009</c:v>
                </c:pt>
                <c:pt idx="19">
                  <c:v>41.8</c:v>
                </c:pt>
                <c:pt idx="20">
                  <c:v>44</c:v>
                </c:pt>
                <c:pt idx="21">
                  <c:v>46.2</c:v>
                </c:pt>
                <c:pt idx="22">
                  <c:v>48.4</c:v>
                </c:pt>
                <c:pt idx="23">
                  <c:v>50.599999999999994</c:v>
                </c:pt>
                <c:pt idx="24">
                  <c:v>52.800000000000004</c:v>
                </c:pt>
                <c:pt idx="25">
                  <c:v>55.000000000000007</c:v>
                </c:pt>
                <c:pt idx="26">
                  <c:v>57.2</c:v>
                </c:pt>
                <c:pt idx="27">
                  <c:v>59.4</c:v>
                </c:pt>
                <c:pt idx="28">
                  <c:v>61.6</c:v>
                </c:pt>
                <c:pt idx="29">
                  <c:v>63.8</c:v>
                </c:pt>
                <c:pt idx="30">
                  <c:v>66</c:v>
                </c:pt>
                <c:pt idx="31">
                  <c:v>68.2</c:v>
                </c:pt>
                <c:pt idx="32">
                  <c:v>70.399999999999991</c:v>
                </c:pt>
                <c:pt idx="33">
                  <c:v>72.600000000000009</c:v>
                </c:pt>
                <c:pt idx="34">
                  <c:v>74.800000000000011</c:v>
                </c:pt>
                <c:pt idx="35">
                  <c:v>77</c:v>
                </c:pt>
                <c:pt idx="36">
                  <c:v>79.200000000000017</c:v>
                </c:pt>
                <c:pt idx="37">
                  <c:v>81.400000000000006</c:v>
                </c:pt>
                <c:pt idx="38">
                  <c:v>83.6</c:v>
                </c:pt>
                <c:pt idx="39">
                  <c:v>85.800000000000011</c:v>
                </c:pt>
                <c:pt idx="40">
                  <c:v>88</c:v>
                </c:pt>
                <c:pt idx="41">
                  <c:v>90.199999999999989</c:v>
                </c:pt>
                <c:pt idx="42">
                  <c:v>92.4</c:v>
                </c:pt>
                <c:pt idx="43">
                  <c:v>94.6</c:v>
                </c:pt>
                <c:pt idx="44">
                  <c:v>96.8</c:v>
                </c:pt>
                <c:pt idx="45">
                  <c:v>99</c:v>
                </c:pt>
                <c:pt idx="46">
                  <c:v>101.19999999999999</c:v>
                </c:pt>
                <c:pt idx="47">
                  <c:v>103.4</c:v>
                </c:pt>
                <c:pt idx="48">
                  <c:v>105.60000000000001</c:v>
                </c:pt>
                <c:pt idx="49">
                  <c:v>107.8</c:v>
                </c:pt>
                <c:pt idx="50">
                  <c:v>110.00000000000001</c:v>
                </c:pt>
                <c:pt idx="51">
                  <c:v>112.2</c:v>
                </c:pt>
                <c:pt idx="52">
                  <c:v>114.4</c:v>
                </c:pt>
                <c:pt idx="53">
                  <c:v>116.60000000000001</c:v>
                </c:pt>
                <c:pt idx="54">
                  <c:v>118.8</c:v>
                </c:pt>
                <c:pt idx="55">
                  <c:v>121</c:v>
                </c:pt>
                <c:pt idx="56">
                  <c:v>123.2</c:v>
                </c:pt>
                <c:pt idx="57">
                  <c:v>125.39999999999999</c:v>
                </c:pt>
                <c:pt idx="58">
                  <c:v>127.6</c:v>
                </c:pt>
                <c:pt idx="59">
                  <c:v>129.80000000000001</c:v>
                </c:pt>
                <c:pt idx="60">
                  <c:v>132</c:v>
                </c:pt>
                <c:pt idx="61">
                  <c:v>134.19999999999999</c:v>
                </c:pt>
                <c:pt idx="62">
                  <c:v>136.4</c:v>
                </c:pt>
                <c:pt idx="63">
                  <c:v>138.6</c:v>
                </c:pt>
                <c:pt idx="64">
                  <c:v>140.79999999999998</c:v>
                </c:pt>
                <c:pt idx="65">
                  <c:v>142.99999999999997</c:v>
                </c:pt>
                <c:pt idx="66">
                  <c:v>145.20000000000002</c:v>
                </c:pt>
                <c:pt idx="67">
                  <c:v>147.40000000000003</c:v>
                </c:pt>
                <c:pt idx="68">
                  <c:v>149.60000000000002</c:v>
                </c:pt>
                <c:pt idx="69">
                  <c:v>151.80000000000001</c:v>
                </c:pt>
                <c:pt idx="70">
                  <c:v>154</c:v>
                </c:pt>
                <c:pt idx="71">
                  <c:v>156.19999999999999</c:v>
                </c:pt>
                <c:pt idx="72">
                  <c:v>158.40000000000003</c:v>
                </c:pt>
                <c:pt idx="73">
                  <c:v>160.60000000000002</c:v>
                </c:pt>
                <c:pt idx="74">
                  <c:v>162.80000000000001</c:v>
                </c:pt>
                <c:pt idx="75">
                  <c:v>165</c:v>
                </c:pt>
                <c:pt idx="76">
                  <c:v>167.2</c:v>
                </c:pt>
                <c:pt idx="77">
                  <c:v>169.4</c:v>
                </c:pt>
                <c:pt idx="78">
                  <c:v>171.60000000000002</c:v>
                </c:pt>
                <c:pt idx="79">
                  <c:v>173.8</c:v>
                </c:pt>
                <c:pt idx="80">
                  <c:v>176</c:v>
                </c:pt>
                <c:pt idx="81">
                  <c:v>178.2</c:v>
                </c:pt>
                <c:pt idx="82">
                  <c:v>180.39999999999998</c:v>
                </c:pt>
                <c:pt idx="83">
                  <c:v>182.60000000000002</c:v>
                </c:pt>
                <c:pt idx="84">
                  <c:v>184.8</c:v>
                </c:pt>
                <c:pt idx="85">
                  <c:v>187</c:v>
                </c:pt>
                <c:pt idx="86">
                  <c:v>189.2</c:v>
                </c:pt>
                <c:pt idx="87">
                  <c:v>191.39999999999998</c:v>
                </c:pt>
                <c:pt idx="88">
                  <c:v>193.6</c:v>
                </c:pt>
                <c:pt idx="89">
                  <c:v>195.8</c:v>
                </c:pt>
                <c:pt idx="90">
                  <c:v>198</c:v>
                </c:pt>
                <c:pt idx="91">
                  <c:v>200.2</c:v>
                </c:pt>
                <c:pt idx="92">
                  <c:v>202.39999999999998</c:v>
                </c:pt>
                <c:pt idx="93">
                  <c:v>204.59999999999997</c:v>
                </c:pt>
                <c:pt idx="94">
                  <c:v>206.8</c:v>
                </c:pt>
                <c:pt idx="95">
                  <c:v>209.00000000000003</c:v>
                </c:pt>
                <c:pt idx="96">
                  <c:v>211.20000000000002</c:v>
                </c:pt>
                <c:pt idx="97">
                  <c:v>213.4</c:v>
                </c:pt>
                <c:pt idx="98">
                  <c:v>215.6</c:v>
                </c:pt>
                <c:pt idx="99">
                  <c:v>217.8</c:v>
                </c:pt>
                <c:pt idx="100">
                  <c:v>220.00000000000003</c:v>
                </c:pt>
                <c:pt idx="101">
                  <c:v>222.20000000000002</c:v>
                </c:pt>
                <c:pt idx="102">
                  <c:v>224.4</c:v>
                </c:pt>
                <c:pt idx="103">
                  <c:v>226.6</c:v>
                </c:pt>
                <c:pt idx="104">
                  <c:v>228.8</c:v>
                </c:pt>
                <c:pt idx="105">
                  <c:v>231</c:v>
                </c:pt>
                <c:pt idx="106">
                  <c:v>233.20000000000002</c:v>
                </c:pt>
                <c:pt idx="107">
                  <c:v>235.4</c:v>
                </c:pt>
                <c:pt idx="108">
                  <c:v>237.6</c:v>
                </c:pt>
                <c:pt idx="109">
                  <c:v>239.79999999999998</c:v>
                </c:pt>
                <c:pt idx="110">
                  <c:v>242</c:v>
                </c:pt>
                <c:pt idx="111">
                  <c:v>244.20000000000002</c:v>
                </c:pt>
                <c:pt idx="112">
                  <c:v>246.4</c:v>
                </c:pt>
                <c:pt idx="113">
                  <c:v>248.6</c:v>
                </c:pt>
                <c:pt idx="114">
                  <c:v>250.79999999999998</c:v>
                </c:pt>
                <c:pt idx="115">
                  <c:v>253</c:v>
                </c:pt>
                <c:pt idx="116">
                  <c:v>255.2</c:v>
                </c:pt>
                <c:pt idx="117">
                  <c:v>257.40000000000003</c:v>
                </c:pt>
                <c:pt idx="118">
                  <c:v>259.60000000000002</c:v>
                </c:pt>
                <c:pt idx="119">
                  <c:v>261.8</c:v>
                </c:pt>
                <c:pt idx="120">
                  <c:v>264</c:v>
                </c:pt>
                <c:pt idx="121">
                  <c:v>266.2</c:v>
                </c:pt>
                <c:pt idx="122">
                  <c:v>268.39999999999998</c:v>
                </c:pt>
                <c:pt idx="123">
                  <c:v>270.60000000000002</c:v>
                </c:pt>
                <c:pt idx="124">
                  <c:v>272.8</c:v>
                </c:pt>
                <c:pt idx="125">
                  <c:v>275</c:v>
                </c:pt>
                <c:pt idx="126">
                  <c:v>277.2</c:v>
                </c:pt>
                <c:pt idx="127">
                  <c:v>279.39999999999998</c:v>
                </c:pt>
                <c:pt idx="128">
                  <c:v>281.59999999999997</c:v>
                </c:pt>
                <c:pt idx="129">
                  <c:v>283.80000000000007</c:v>
                </c:pt>
                <c:pt idx="130">
                  <c:v>285.99999999999994</c:v>
                </c:pt>
                <c:pt idx="131">
                  <c:v>288.2</c:v>
                </c:pt>
                <c:pt idx="132">
                  <c:v>290.40000000000003</c:v>
                </c:pt>
                <c:pt idx="133">
                  <c:v>292.60000000000002</c:v>
                </c:pt>
                <c:pt idx="134">
                  <c:v>294.80000000000007</c:v>
                </c:pt>
                <c:pt idx="135">
                  <c:v>297</c:v>
                </c:pt>
                <c:pt idx="136">
                  <c:v>299.20000000000005</c:v>
                </c:pt>
                <c:pt idx="137">
                  <c:v>301.39999999999998</c:v>
                </c:pt>
                <c:pt idx="138">
                  <c:v>303.60000000000002</c:v>
                </c:pt>
                <c:pt idx="139">
                  <c:v>305.8</c:v>
                </c:pt>
                <c:pt idx="140">
                  <c:v>308</c:v>
                </c:pt>
                <c:pt idx="141">
                  <c:v>310.2</c:v>
                </c:pt>
                <c:pt idx="142">
                  <c:v>312.39999999999998</c:v>
                </c:pt>
                <c:pt idx="143">
                  <c:v>314.60000000000002</c:v>
                </c:pt>
                <c:pt idx="144">
                  <c:v>316.80000000000007</c:v>
                </c:pt>
                <c:pt idx="145">
                  <c:v>319</c:v>
                </c:pt>
                <c:pt idx="146">
                  <c:v>321.20000000000005</c:v>
                </c:pt>
                <c:pt idx="147">
                  <c:v>323.39999999999998</c:v>
                </c:pt>
                <c:pt idx="148">
                  <c:v>325.60000000000002</c:v>
                </c:pt>
                <c:pt idx="149">
                  <c:v>327.79999999999995</c:v>
                </c:pt>
                <c:pt idx="150">
                  <c:v>330</c:v>
                </c:pt>
                <c:pt idx="151">
                  <c:v>332.2</c:v>
                </c:pt>
                <c:pt idx="152">
                  <c:v>334.4</c:v>
                </c:pt>
                <c:pt idx="153">
                  <c:v>336.59999999999997</c:v>
                </c:pt>
                <c:pt idx="154">
                  <c:v>338.8</c:v>
                </c:pt>
                <c:pt idx="155">
                  <c:v>341.00000000000006</c:v>
                </c:pt>
                <c:pt idx="156">
                  <c:v>343.20000000000005</c:v>
                </c:pt>
                <c:pt idx="157">
                  <c:v>345.40000000000003</c:v>
                </c:pt>
                <c:pt idx="158">
                  <c:v>347.6</c:v>
                </c:pt>
                <c:pt idx="159">
                  <c:v>349.8</c:v>
                </c:pt>
                <c:pt idx="160">
                  <c:v>352</c:v>
                </c:pt>
                <c:pt idx="161">
                  <c:v>354.20000000000005</c:v>
                </c:pt>
                <c:pt idx="162">
                  <c:v>356.4</c:v>
                </c:pt>
                <c:pt idx="163">
                  <c:v>358.6</c:v>
                </c:pt>
                <c:pt idx="164">
                  <c:v>360.79999999999995</c:v>
                </c:pt>
                <c:pt idx="165">
                  <c:v>363.00000000000006</c:v>
                </c:pt>
                <c:pt idx="166">
                  <c:v>365.20000000000005</c:v>
                </c:pt>
                <c:pt idx="167">
                  <c:v>367.40000000000003</c:v>
                </c:pt>
                <c:pt idx="168">
                  <c:v>369.6</c:v>
                </c:pt>
                <c:pt idx="169">
                  <c:v>371.8</c:v>
                </c:pt>
                <c:pt idx="170">
                  <c:v>374</c:v>
                </c:pt>
                <c:pt idx="171">
                  <c:v>376.20000000000005</c:v>
                </c:pt>
                <c:pt idx="172">
                  <c:v>378.4</c:v>
                </c:pt>
                <c:pt idx="173">
                  <c:v>380.6</c:v>
                </c:pt>
                <c:pt idx="174">
                  <c:v>382.79999999999995</c:v>
                </c:pt>
                <c:pt idx="175">
                  <c:v>385</c:v>
                </c:pt>
                <c:pt idx="176">
                  <c:v>387.2</c:v>
                </c:pt>
                <c:pt idx="177">
                  <c:v>389.40000000000003</c:v>
                </c:pt>
                <c:pt idx="178">
                  <c:v>391.6</c:v>
                </c:pt>
                <c:pt idx="179">
                  <c:v>393.8</c:v>
                </c:pt>
                <c:pt idx="180">
                  <c:v>396</c:v>
                </c:pt>
                <c:pt idx="181">
                  <c:v>398.2</c:v>
                </c:pt>
                <c:pt idx="182">
                  <c:v>400.4</c:v>
                </c:pt>
                <c:pt idx="183">
                  <c:v>402.6</c:v>
                </c:pt>
                <c:pt idx="184">
                  <c:v>404.79999999999995</c:v>
                </c:pt>
                <c:pt idx="185">
                  <c:v>407</c:v>
                </c:pt>
                <c:pt idx="186">
                  <c:v>409.19999999999993</c:v>
                </c:pt>
                <c:pt idx="187">
                  <c:v>411.4</c:v>
                </c:pt>
                <c:pt idx="188">
                  <c:v>413.6</c:v>
                </c:pt>
                <c:pt idx="189">
                  <c:v>415.8</c:v>
                </c:pt>
                <c:pt idx="190">
                  <c:v>418.00000000000006</c:v>
                </c:pt>
                <c:pt idx="191">
                  <c:v>420.2</c:v>
                </c:pt>
                <c:pt idx="192">
                  <c:v>422.40000000000003</c:v>
                </c:pt>
                <c:pt idx="193">
                  <c:v>424.6</c:v>
                </c:pt>
                <c:pt idx="194">
                  <c:v>426.8</c:v>
                </c:pt>
                <c:pt idx="195">
                  <c:v>429</c:v>
                </c:pt>
                <c:pt idx="196">
                  <c:v>431.2</c:v>
                </c:pt>
                <c:pt idx="197">
                  <c:v>433.4</c:v>
                </c:pt>
                <c:pt idx="198">
                  <c:v>435.6</c:v>
                </c:pt>
                <c:pt idx="199">
                  <c:v>437.79999999999995</c:v>
                </c:pt>
                <c:pt idx="200">
                  <c:v>440.00000000000006</c:v>
                </c:pt>
                <c:pt idx="201">
                  <c:v>442.2</c:v>
                </c:pt>
                <c:pt idx="202">
                  <c:v>444.40000000000003</c:v>
                </c:pt>
                <c:pt idx="203">
                  <c:v>446.6</c:v>
                </c:pt>
                <c:pt idx="204">
                  <c:v>448.8</c:v>
                </c:pt>
                <c:pt idx="205">
                  <c:v>451</c:v>
                </c:pt>
                <c:pt idx="206">
                  <c:v>453.2</c:v>
                </c:pt>
                <c:pt idx="207">
                  <c:v>455.4</c:v>
                </c:pt>
                <c:pt idx="208">
                  <c:v>457.6</c:v>
                </c:pt>
                <c:pt idx="209">
                  <c:v>459.79999999999995</c:v>
                </c:pt>
                <c:pt idx="210">
                  <c:v>462</c:v>
                </c:pt>
                <c:pt idx="211">
                  <c:v>464.20000000000005</c:v>
                </c:pt>
                <c:pt idx="212">
                  <c:v>466.40000000000003</c:v>
                </c:pt>
                <c:pt idx="213">
                  <c:v>468.6</c:v>
                </c:pt>
                <c:pt idx="214">
                  <c:v>470.8</c:v>
                </c:pt>
                <c:pt idx="215">
                  <c:v>473.00000000000006</c:v>
                </c:pt>
                <c:pt idx="216">
                  <c:v>475.2</c:v>
                </c:pt>
                <c:pt idx="217">
                  <c:v>477.40000000000003</c:v>
                </c:pt>
                <c:pt idx="218">
                  <c:v>479.59999999999997</c:v>
                </c:pt>
                <c:pt idx="219">
                  <c:v>481.8</c:v>
                </c:pt>
                <c:pt idx="220">
                  <c:v>484</c:v>
                </c:pt>
                <c:pt idx="221">
                  <c:v>486.2</c:v>
                </c:pt>
                <c:pt idx="222">
                  <c:v>488.40000000000003</c:v>
                </c:pt>
                <c:pt idx="223">
                  <c:v>490.6</c:v>
                </c:pt>
                <c:pt idx="224">
                  <c:v>492.8</c:v>
                </c:pt>
                <c:pt idx="225">
                  <c:v>495.00000000000006</c:v>
                </c:pt>
                <c:pt idx="226">
                  <c:v>497.2</c:v>
                </c:pt>
                <c:pt idx="227">
                  <c:v>499.40000000000003</c:v>
                </c:pt>
                <c:pt idx="228">
                  <c:v>501.59999999999997</c:v>
                </c:pt>
                <c:pt idx="229">
                  <c:v>503.8</c:v>
                </c:pt>
                <c:pt idx="230">
                  <c:v>506</c:v>
                </c:pt>
                <c:pt idx="231">
                  <c:v>508.2</c:v>
                </c:pt>
                <c:pt idx="232">
                  <c:v>510.4</c:v>
                </c:pt>
                <c:pt idx="233">
                  <c:v>512.6</c:v>
                </c:pt>
                <c:pt idx="234">
                  <c:v>514.80000000000007</c:v>
                </c:pt>
                <c:pt idx="235">
                  <c:v>517.00000000000011</c:v>
                </c:pt>
                <c:pt idx="236">
                  <c:v>519.20000000000005</c:v>
                </c:pt>
                <c:pt idx="237">
                  <c:v>521.40000000000009</c:v>
                </c:pt>
                <c:pt idx="238">
                  <c:v>523.6</c:v>
                </c:pt>
                <c:pt idx="239">
                  <c:v>525.80000000000007</c:v>
                </c:pt>
                <c:pt idx="240">
                  <c:v>528</c:v>
                </c:pt>
                <c:pt idx="241">
                  <c:v>530.20000000000005</c:v>
                </c:pt>
                <c:pt idx="242">
                  <c:v>532.4</c:v>
                </c:pt>
                <c:pt idx="243">
                  <c:v>534.6</c:v>
                </c:pt>
                <c:pt idx="244">
                  <c:v>536.79999999999995</c:v>
                </c:pt>
                <c:pt idx="245">
                  <c:v>539</c:v>
                </c:pt>
                <c:pt idx="246">
                  <c:v>541.20000000000005</c:v>
                </c:pt>
                <c:pt idx="247">
                  <c:v>543.4</c:v>
                </c:pt>
                <c:pt idx="248">
                  <c:v>545.6</c:v>
                </c:pt>
                <c:pt idx="249">
                  <c:v>547.80000000000007</c:v>
                </c:pt>
                <c:pt idx="250">
                  <c:v>550</c:v>
                </c:pt>
                <c:pt idx="251">
                  <c:v>552.20000000000005</c:v>
                </c:pt>
                <c:pt idx="252">
                  <c:v>554.4</c:v>
                </c:pt>
                <c:pt idx="253">
                  <c:v>556.6</c:v>
                </c:pt>
                <c:pt idx="254">
                  <c:v>558.79999999999995</c:v>
                </c:pt>
                <c:pt idx="255">
                  <c:v>561</c:v>
                </c:pt>
                <c:pt idx="256">
                  <c:v>563.19999999999993</c:v>
                </c:pt>
                <c:pt idx="257">
                  <c:v>565.4</c:v>
                </c:pt>
                <c:pt idx="258">
                  <c:v>567.60000000000014</c:v>
                </c:pt>
                <c:pt idx="259">
                  <c:v>569.80000000000007</c:v>
                </c:pt>
                <c:pt idx="260">
                  <c:v>571.99999999999989</c:v>
                </c:pt>
                <c:pt idx="261">
                  <c:v>574.19999999999993</c:v>
                </c:pt>
                <c:pt idx="262">
                  <c:v>576.4</c:v>
                </c:pt>
                <c:pt idx="263">
                  <c:v>578.6</c:v>
                </c:pt>
                <c:pt idx="264">
                  <c:v>580.80000000000007</c:v>
                </c:pt>
                <c:pt idx="265">
                  <c:v>583</c:v>
                </c:pt>
                <c:pt idx="266">
                  <c:v>585.20000000000005</c:v>
                </c:pt>
                <c:pt idx="267">
                  <c:v>587.4</c:v>
                </c:pt>
                <c:pt idx="268">
                  <c:v>589.60000000000014</c:v>
                </c:pt>
                <c:pt idx="269">
                  <c:v>591.79999999999995</c:v>
                </c:pt>
                <c:pt idx="270">
                  <c:v>594</c:v>
                </c:pt>
                <c:pt idx="271">
                  <c:v>596.19999999999993</c:v>
                </c:pt>
                <c:pt idx="272">
                  <c:v>598.40000000000009</c:v>
                </c:pt>
                <c:pt idx="273">
                  <c:v>600.59999999999991</c:v>
                </c:pt>
                <c:pt idx="274">
                  <c:v>602.79999999999995</c:v>
                </c:pt>
                <c:pt idx="275">
                  <c:v>605.00000000000011</c:v>
                </c:pt>
                <c:pt idx="276">
                  <c:v>607.20000000000005</c:v>
                </c:pt>
                <c:pt idx="277">
                  <c:v>609.4</c:v>
                </c:pt>
                <c:pt idx="278">
                  <c:v>611.6</c:v>
                </c:pt>
                <c:pt idx="279">
                  <c:v>613.80000000000007</c:v>
                </c:pt>
                <c:pt idx="280">
                  <c:v>616</c:v>
                </c:pt>
                <c:pt idx="281">
                  <c:v>618.19999999999993</c:v>
                </c:pt>
                <c:pt idx="282">
                  <c:v>620.4</c:v>
                </c:pt>
                <c:pt idx="283">
                  <c:v>622.6</c:v>
                </c:pt>
                <c:pt idx="284">
                  <c:v>624.79999999999995</c:v>
                </c:pt>
                <c:pt idx="285">
                  <c:v>627.00000000000011</c:v>
                </c:pt>
                <c:pt idx="286">
                  <c:v>629.20000000000005</c:v>
                </c:pt>
                <c:pt idx="287">
                  <c:v>631.4</c:v>
                </c:pt>
                <c:pt idx="288">
                  <c:v>633.60000000000014</c:v>
                </c:pt>
                <c:pt idx="289">
                  <c:v>635.80000000000007</c:v>
                </c:pt>
                <c:pt idx="290">
                  <c:v>638</c:v>
                </c:pt>
                <c:pt idx="291">
                  <c:v>640.19999999999993</c:v>
                </c:pt>
                <c:pt idx="292">
                  <c:v>642.40000000000009</c:v>
                </c:pt>
                <c:pt idx="293">
                  <c:v>644.6</c:v>
                </c:pt>
                <c:pt idx="294">
                  <c:v>646.79999999999995</c:v>
                </c:pt>
                <c:pt idx="295">
                  <c:v>649</c:v>
                </c:pt>
                <c:pt idx="296">
                  <c:v>651.20000000000005</c:v>
                </c:pt>
                <c:pt idx="297">
                  <c:v>653.40000000000009</c:v>
                </c:pt>
                <c:pt idx="298">
                  <c:v>655.59999999999991</c:v>
                </c:pt>
                <c:pt idx="299">
                  <c:v>657.80000000000007</c:v>
                </c:pt>
                <c:pt idx="300">
                  <c:v>660</c:v>
                </c:pt>
                <c:pt idx="301">
                  <c:v>662.2</c:v>
                </c:pt>
                <c:pt idx="302">
                  <c:v>664.4</c:v>
                </c:pt>
                <c:pt idx="303">
                  <c:v>666.6</c:v>
                </c:pt>
                <c:pt idx="304">
                  <c:v>668.8</c:v>
                </c:pt>
                <c:pt idx="305">
                  <c:v>671.00000000000011</c:v>
                </c:pt>
                <c:pt idx="306">
                  <c:v>673.19999999999993</c:v>
                </c:pt>
                <c:pt idx="307">
                  <c:v>675.4</c:v>
                </c:pt>
                <c:pt idx="308">
                  <c:v>677.6</c:v>
                </c:pt>
                <c:pt idx="309">
                  <c:v>679.80000000000007</c:v>
                </c:pt>
                <c:pt idx="310">
                  <c:v>682.00000000000011</c:v>
                </c:pt>
                <c:pt idx="311">
                  <c:v>684.19999999999993</c:v>
                </c:pt>
                <c:pt idx="312">
                  <c:v>686.40000000000009</c:v>
                </c:pt>
                <c:pt idx="313">
                  <c:v>688.6</c:v>
                </c:pt>
                <c:pt idx="314">
                  <c:v>690.80000000000007</c:v>
                </c:pt>
                <c:pt idx="315">
                  <c:v>693</c:v>
                </c:pt>
                <c:pt idx="316">
                  <c:v>695.2</c:v>
                </c:pt>
                <c:pt idx="317">
                  <c:v>697.4</c:v>
                </c:pt>
                <c:pt idx="318">
                  <c:v>699.6</c:v>
                </c:pt>
                <c:pt idx="319">
                  <c:v>701.80000000000007</c:v>
                </c:pt>
                <c:pt idx="320">
                  <c:v>704</c:v>
                </c:pt>
                <c:pt idx="321">
                  <c:v>706.2</c:v>
                </c:pt>
                <c:pt idx="322">
                  <c:v>708.40000000000009</c:v>
                </c:pt>
                <c:pt idx="323">
                  <c:v>710.6</c:v>
                </c:pt>
                <c:pt idx="324">
                  <c:v>712.8</c:v>
                </c:pt>
                <c:pt idx="325">
                  <c:v>715</c:v>
                </c:pt>
                <c:pt idx="326">
                  <c:v>717.2</c:v>
                </c:pt>
                <c:pt idx="327">
                  <c:v>719.4</c:v>
                </c:pt>
                <c:pt idx="328">
                  <c:v>721.59999999999991</c:v>
                </c:pt>
                <c:pt idx="329">
                  <c:v>723.80000000000007</c:v>
                </c:pt>
                <c:pt idx="330">
                  <c:v>726.00000000000011</c:v>
                </c:pt>
                <c:pt idx="331">
                  <c:v>728.19999999999993</c:v>
                </c:pt>
                <c:pt idx="332">
                  <c:v>730.40000000000009</c:v>
                </c:pt>
                <c:pt idx="333">
                  <c:v>732.6</c:v>
                </c:pt>
                <c:pt idx="334">
                  <c:v>734.80000000000007</c:v>
                </c:pt>
                <c:pt idx="335">
                  <c:v>736.99999999999989</c:v>
                </c:pt>
                <c:pt idx="336">
                  <c:v>739.2</c:v>
                </c:pt>
                <c:pt idx="337">
                  <c:v>741.4</c:v>
                </c:pt>
                <c:pt idx="338">
                  <c:v>743.6</c:v>
                </c:pt>
                <c:pt idx="339">
                  <c:v>745.80000000000007</c:v>
                </c:pt>
                <c:pt idx="340">
                  <c:v>748</c:v>
                </c:pt>
                <c:pt idx="341">
                  <c:v>750.2</c:v>
                </c:pt>
                <c:pt idx="342">
                  <c:v>752.40000000000009</c:v>
                </c:pt>
                <c:pt idx="343">
                  <c:v>754.60000000000014</c:v>
                </c:pt>
                <c:pt idx="344">
                  <c:v>756.8</c:v>
                </c:pt>
                <c:pt idx="345">
                  <c:v>759</c:v>
                </c:pt>
                <c:pt idx="346">
                  <c:v>761.2</c:v>
                </c:pt>
                <c:pt idx="347">
                  <c:v>763.40000000000009</c:v>
                </c:pt>
                <c:pt idx="348">
                  <c:v>765.59999999999991</c:v>
                </c:pt>
                <c:pt idx="349">
                  <c:v>767.80000000000007</c:v>
                </c:pt>
                <c:pt idx="350">
                  <c:v>770</c:v>
                </c:pt>
                <c:pt idx="351">
                  <c:v>772.2</c:v>
                </c:pt>
                <c:pt idx="352">
                  <c:v>774.4</c:v>
                </c:pt>
                <c:pt idx="353">
                  <c:v>776.6</c:v>
                </c:pt>
                <c:pt idx="354">
                  <c:v>778.80000000000007</c:v>
                </c:pt>
                <c:pt idx="355">
                  <c:v>781</c:v>
                </c:pt>
                <c:pt idx="356">
                  <c:v>783.2</c:v>
                </c:pt>
                <c:pt idx="357">
                  <c:v>785.4</c:v>
                </c:pt>
                <c:pt idx="358">
                  <c:v>787.6</c:v>
                </c:pt>
                <c:pt idx="359">
                  <c:v>789.80000000000007</c:v>
                </c:pt>
                <c:pt idx="360">
                  <c:v>792</c:v>
                </c:pt>
                <c:pt idx="361">
                  <c:v>794.19999999999993</c:v>
                </c:pt>
                <c:pt idx="362">
                  <c:v>796.4</c:v>
                </c:pt>
                <c:pt idx="363">
                  <c:v>798.6</c:v>
                </c:pt>
                <c:pt idx="364">
                  <c:v>800.8</c:v>
                </c:pt>
                <c:pt idx="365">
                  <c:v>803</c:v>
                </c:pt>
                <c:pt idx="366">
                  <c:v>805.2</c:v>
                </c:pt>
                <c:pt idx="367">
                  <c:v>807.40000000000009</c:v>
                </c:pt>
                <c:pt idx="368">
                  <c:v>809.59999999999991</c:v>
                </c:pt>
                <c:pt idx="369">
                  <c:v>811.80000000000007</c:v>
                </c:pt>
                <c:pt idx="370">
                  <c:v>814</c:v>
                </c:pt>
                <c:pt idx="371">
                  <c:v>816.2</c:v>
                </c:pt>
                <c:pt idx="372">
                  <c:v>818.39999999999986</c:v>
                </c:pt>
                <c:pt idx="373">
                  <c:v>820.6</c:v>
                </c:pt>
                <c:pt idx="374">
                  <c:v>822.8</c:v>
                </c:pt>
                <c:pt idx="375">
                  <c:v>825</c:v>
                </c:pt>
                <c:pt idx="376">
                  <c:v>827.2</c:v>
                </c:pt>
                <c:pt idx="377">
                  <c:v>829.4</c:v>
                </c:pt>
                <c:pt idx="378">
                  <c:v>831.6</c:v>
                </c:pt>
                <c:pt idx="379">
                  <c:v>833.80000000000007</c:v>
                </c:pt>
                <c:pt idx="380">
                  <c:v>836.00000000000011</c:v>
                </c:pt>
                <c:pt idx="381">
                  <c:v>838.19999999999993</c:v>
                </c:pt>
                <c:pt idx="382">
                  <c:v>840.4</c:v>
                </c:pt>
                <c:pt idx="383">
                  <c:v>842.6</c:v>
                </c:pt>
                <c:pt idx="384">
                  <c:v>844.80000000000007</c:v>
                </c:pt>
                <c:pt idx="385">
                  <c:v>846.99999999999989</c:v>
                </c:pt>
                <c:pt idx="386">
                  <c:v>849.2</c:v>
                </c:pt>
                <c:pt idx="387">
                  <c:v>851.4</c:v>
                </c:pt>
                <c:pt idx="388">
                  <c:v>853.6</c:v>
                </c:pt>
                <c:pt idx="389">
                  <c:v>855.8</c:v>
                </c:pt>
                <c:pt idx="390">
                  <c:v>858</c:v>
                </c:pt>
                <c:pt idx="391">
                  <c:v>860.2</c:v>
                </c:pt>
                <c:pt idx="392">
                  <c:v>862.4</c:v>
                </c:pt>
                <c:pt idx="393">
                  <c:v>864.60000000000014</c:v>
                </c:pt>
                <c:pt idx="394">
                  <c:v>866.8</c:v>
                </c:pt>
                <c:pt idx="395">
                  <c:v>869</c:v>
                </c:pt>
                <c:pt idx="396">
                  <c:v>871.2</c:v>
                </c:pt>
                <c:pt idx="397">
                  <c:v>873.40000000000009</c:v>
                </c:pt>
                <c:pt idx="398">
                  <c:v>875.59999999999991</c:v>
                </c:pt>
                <c:pt idx="399">
                  <c:v>877.8</c:v>
                </c:pt>
                <c:pt idx="400">
                  <c:v>880.00000000000011</c:v>
                </c:pt>
                <c:pt idx="401">
                  <c:v>882.2</c:v>
                </c:pt>
                <c:pt idx="402">
                  <c:v>884.4</c:v>
                </c:pt>
                <c:pt idx="403">
                  <c:v>886.6</c:v>
                </c:pt>
                <c:pt idx="404">
                  <c:v>888.80000000000007</c:v>
                </c:pt>
                <c:pt idx="405">
                  <c:v>891</c:v>
                </c:pt>
                <c:pt idx="406">
                  <c:v>893.2</c:v>
                </c:pt>
                <c:pt idx="407">
                  <c:v>895.4</c:v>
                </c:pt>
                <c:pt idx="408">
                  <c:v>897.6</c:v>
                </c:pt>
                <c:pt idx="409">
                  <c:v>899.8</c:v>
                </c:pt>
                <c:pt idx="410">
                  <c:v>902</c:v>
                </c:pt>
                <c:pt idx="411">
                  <c:v>904.2</c:v>
                </c:pt>
                <c:pt idx="412">
                  <c:v>906.4</c:v>
                </c:pt>
                <c:pt idx="413">
                  <c:v>908.60000000000014</c:v>
                </c:pt>
                <c:pt idx="414">
                  <c:v>910.8</c:v>
                </c:pt>
                <c:pt idx="415">
                  <c:v>913</c:v>
                </c:pt>
                <c:pt idx="416">
                  <c:v>915.2</c:v>
                </c:pt>
                <c:pt idx="417">
                  <c:v>917.40000000000009</c:v>
                </c:pt>
                <c:pt idx="418">
                  <c:v>919.59999999999991</c:v>
                </c:pt>
                <c:pt idx="419">
                  <c:v>921.8</c:v>
                </c:pt>
                <c:pt idx="420">
                  <c:v>924</c:v>
                </c:pt>
                <c:pt idx="421">
                  <c:v>926.2</c:v>
                </c:pt>
                <c:pt idx="422">
                  <c:v>928.40000000000009</c:v>
                </c:pt>
                <c:pt idx="423">
                  <c:v>930.6</c:v>
                </c:pt>
                <c:pt idx="424">
                  <c:v>932.80000000000007</c:v>
                </c:pt>
                <c:pt idx="425">
                  <c:v>935</c:v>
                </c:pt>
                <c:pt idx="426">
                  <c:v>937.2</c:v>
                </c:pt>
                <c:pt idx="427">
                  <c:v>939.4</c:v>
                </c:pt>
                <c:pt idx="428">
                  <c:v>941.6</c:v>
                </c:pt>
                <c:pt idx="429">
                  <c:v>943.8</c:v>
                </c:pt>
                <c:pt idx="430">
                  <c:v>946.00000000000011</c:v>
                </c:pt>
                <c:pt idx="431">
                  <c:v>948.19999999999993</c:v>
                </c:pt>
                <c:pt idx="432">
                  <c:v>950.4</c:v>
                </c:pt>
                <c:pt idx="433">
                  <c:v>952.60000000000014</c:v>
                </c:pt>
                <c:pt idx="434">
                  <c:v>954.80000000000007</c:v>
                </c:pt>
                <c:pt idx="435">
                  <c:v>957</c:v>
                </c:pt>
                <c:pt idx="436">
                  <c:v>959.19999999999993</c:v>
                </c:pt>
                <c:pt idx="437">
                  <c:v>961.40000000000009</c:v>
                </c:pt>
                <c:pt idx="438">
                  <c:v>963.6</c:v>
                </c:pt>
                <c:pt idx="439">
                  <c:v>965.8</c:v>
                </c:pt>
                <c:pt idx="440">
                  <c:v>968</c:v>
                </c:pt>
                <c:pt idx="441">
                  <c:v>970.2</c:v>
                </c:pt>
                <c:pt idx="442">
                  <c:v>972.4</c:v>
                </c:pt>
                <c:pt idx="443">
                  <c:v>974.60000000000014</c:v>
                </c:pt>
                <c:pt idx="444">
                  <c:v>976.80000000000007</c:v>
                </c:pt>
                <c:pt idx="445">
                  <c:v>979</c:v>
                </c:pt>
                <c:pt idx="446">
                  <c:v>981.2</c:v>
                </c:pt>
                <c:pt idx="447">
                  <c:v>983.40000000000009</c:v>
                </c:pt>
                <c:pt idx="448">
                  <c:v>985.6</c:v>
                </c:pt>
                <c:pt idx="449">
                  <c:v>987.8</c:v>
                </c:pt>
                <c:pt idx="450">
                  <c:v>990.00000000000011</c:v>
                </c:pt>
                <c:pt idx="451">
                  <c:v>992.2</c:v>
                </c:pt>
                <c:pt idx="452">
                  <c:v>994.4</c:v>
                </c:pt>
                <c:pt idx="453">
                  <c:v>996.59999999999991</c:v>
                </c:pt>
                <c:pt idx="454">
                  <c:v>998.80000000000007</c:v>
                </c:pt>
                <c:pt idx="455">
                  <c:v>1001.0000000000001</c:v>
                </c:pt>
                <c:pt idx="456">
                  <c:v>1003.1999999999999</c:v>
                </c:pt>
                <c:pt idx="457">
                  <c:v>1005.4000000000001</c:v>
                </c:pt>
                <c:pt idx="458">
                  <c:v>1007.6</c:v>
                </c:pt>
                <c:pt idx="459">
                  <c:v>1009.8000000000001</c:v>
                </c:pt>
                <c:pt idx="460">
                  <c:v>1012</c:v>
                </c:pt>
                <c:pt idx="461">
                  <c:v>1014.2</c:v>
                </c:pt>
                <c:pt idx="462">
                  <c:v>1016.4</c:v>
                </c:pt>
                <c:pt idx="463">
                  <c:v>1018.6</c:v>
                </c:pt>
                <c:pt idx="464">
                  <c:v>1020.8</c:v>
                </c:pt>
                <c:pt idx="465">
                  <c:v>1023</c:v>
                </c:pt>
                <c:pt idx="466">
                  <c:v>1025.2</c:v>
                </c:pt>
                <c:pt idx="467">
                  <c:v>1027.4000000000001</c:v>
                </c:pt>
                <c:pt idx="468">
                  <c:v>1029.6000000000001</c:v>
                </c:pt>
                <c:pt idx="469">
                  <c:v>1031.8</c:v>
                </c:pt>
                <c:pt idx="470">
                  <c:v>1034.0000000000002</c:v>
                </c:pt>
                <c:pt idx="471">
                  <c:v>1036.2</c:v>
                </c:pt>
                <c:pt idx="472">
                  <c:v>1038.4000000000001</c:v>
                </c:pt>
                <c:pt idx="473">
                  <c:v>1040.5999999999999</c:v>
                </c:pt>
                <c:pt idx="474">
                  <c:v>1042.8000000000002</c:v>
                </c:pt>
                <c:pt idx="475">
                  <c:v>1045</c:v>
                </c:pt>
                <c:pt idx="476">
                  <c:v>1047.2</c:v>
                </c:pt>
                <c:pt idx="477">
                  <c:v>1049.4000000000001</c:v>
                </c:pt>
                <c:pt idx="478">
                  <c:v>1051.6000000000001</c:v>
                </c:pt>
                <c:pt idx="479">
                  <c:v>1053.8</c:v>
                </c:pt>
                <c:pt idx="480">
                  <c:v>1056</c:v>
                </c:pt>
                <c:pt idx="481">
                  <c:v>1058.2</c:v>
                </c:pt>
                <c:pt idx="482">
                  <c:v>1060.4000000000001</c:v>
                </c:pt>
                <c:pt idx="483">
                  <c:v>1062.5999999999999</c:v>
                </c:pt>
                <c:pt idx="484">
                  <c:v>1064.8</c:v>
                </c:pt>
                <c:pt idx="485">
                  <c:v>1067</c:v>
                </c:pt>
                <c:pt idx="486">
                  <c:v>1069.2</c:v>
                </c:pt>
                <c:pt idx="487">
                  <c:v>1071.4000000000001</c:v>
                </c:pt>
                <c:pt idx="488">
                  <c:v>1073.5999999999999</c:v>
                </c:pt>
                <c:pt idx="489">
                  <c:v>1075.8</c:v>
                </c:pt>
                <c:pt idx="490">
                  <c:v>1078</c:v>
                </c:pt>
                <c:pt idx="491">
                  <c:v>1080.1999999999998</c:v>
                </c:pt>
                <c:pt idx="492">
                  <c:v>1082.4000000000001</c:v>
                </c:pt>
                <c:pt idx="493">
                  <c:v>1084.6000000000001</c:v>
                </c:pt>
                <c:pt idx="494">
                  <c:v>1086.8</c:v>
                </c:pt>
                <c:pt idx="495">
                  <c:v>1089</c:v>
                </c:pt>
                <c:pt idx="496">
                  <c:v>1091.2</c:v>
                </c:pt>
                <c:pt idx="497">
                  <c:v>1093.3999999999999</c:v>
                </c:pt>
                <c:pt idx="498">
                  <c:v>1095.6000000000001</c:v>
                </c:pt>
                <c:pt idx="499">
                  <c:v>1097.8000000000002</c:v>
                </c:pt>
                <c:pt idx="500">
                  <c:v>1100</c:v>
                </c:pt>
              </c:numCache>
            </c:numRef>
          </c:xVal>
          <c:yVal>
            <c:numRef>
              <c:f>'[2]Tabelle 1'!$B$8:$B$508</c:f>
              <c:numCache>
                <c:formatCode>General</c:formatCode>
                <c:ptCount val="501"/>
                <c:pt idx="0">
                  <c:v>592.20000000000005</c:v>
                </c:pt>
                <c:pt idx="1">
                  <c:v>592.29999999999995</c:v>
                </c:pt>
                <c:pt idx="2">
                  <c:v>594.20000000000005</c:v>
                </c:pt>
                <c:pt idx="3">
                  <c:v>596.20000000000005</c:v>
                </c:pt>
                <c:pt idx="4">
                  <c:v>597.9</c:v>
                </c:pt>
                <c:pt idx="5">
                  <c:v>599.4</c:v>
                </c:pt>
                <c:pt idx="6">
                  <c:v>600.70000000000005</c:v>
                </c:pt>
                <c:pt idx="7">
                  <c:v>599.29999999999995</c:v>
                </c:pt>
                <c:pt idx="8">
                  <c:v>596.9</c:v>
                </c:pt>
                <c:pt idx="9">
                  <c:v>598.1</c:v>
                </c:pt>
                <c:pt idx="10">
                  <c:v>601.5</c:v>
                </c:pt>
                <c:pt idx="11">
                  <c:v>601.20000000000005</c:v>
                </c:pt>
                <c:pt idx="12">
                  <c:v>600.70000000000005</c:v>
                </c:pt>
                <c:pt idx="13">
                  <c:v>603.1</c:v>
                </c:pt>
                <c:pt idx="14">
                  <c:v>604.4</c:v>
                </c:pt>
                <c:pt idx="15">
                  <c:v>605.6</c:v>
                </c:pt>
                <c:pt idx="16">
                  <c:v>605.6</c:v>
                </c:pt>
                <c:pt idx="17">
                  <c:v>607</c:v>
                </c:pt>
                <c:pt idx="18">
                  <c:v>607.4</c:v>
                </c:pt>
                <c:pt idx="19">
                  <c:v>607.6</c:v>
                </c:pt>
                <c:pt idx="20">
                  <c:v>607.1</c:v>
                </c:pt>
                <c:pt idx="21">
                  <c:v>605.6</c:v>
                </c:pt>
                <c:pt idx="22">
                  <c:v>603.4</c:v>
                </c:pt>
                <c:pt idx="23">
                  <c:v>606.70000000000005</c:v>
                </c:pt>
                <c:pt idx="24">
                  <c:v>610.20000000000005</c:v>
                </c:pt>
                <c:pt idx="25">
                  <c:v>609</c:v>
                </c:pt>
                <c:pt idx="26">
                  <c:v>607.79999999999995</c:v>
                </c:pt>
                <c:pt idx="27">
                  <c:v>608.79999999999995</c:v>
                </c:pt>
                <c:pt idx="28">
                  <c:v>609.9</c:v>
                </c:pt>
                <c:pt idx="29">
                  <c:v>610.9</c:v>
                </c:pt>
                <c:pt idx="30">
                  <c:v>612.20000000000005</c:v>
                </c:pt>
                <c:pt idx="31">
                  <c:v>613.29999999999995</c:v>
                </c:pt>
                <c:pt idx="32">
                  <c:v>614.29999999999995</c:v>
                </c:pt>
                <c:pt idx="33">
                  <c:v>614.79999999999995</c:v>
                </c:pt>
                <c:pt idx="34">
                  <c:v>615.5</c:v>
                </c:pt>
                <c:pt idx="35">
                  <c:v>613</c:v>
                </c:pt>
                <c:pt idx="36">
                  <c:v>608.4</c:v>
                </c:pt>
                <c:pt idx="37">
                  <c:v>610.1</c:v>
                </c:pt>
                <c:pt idx="38">
                  <c:v>610.5</c:v>
                </c:pt>
                <c:pt idx="39">
                  <c:v>611.70000000000005</c:v>
                </c:pt>
                <c:pt idx="40">
                  <c:v>613.20000000000005</c:v>
                </c:pt>
                <c:pt idx="41">
                  <c:v>614.79999999999995</c:v>
                </c:pt>
                <c:pt idx="42">
                  <c:v>616.20000000000005</c:v>
                </c:pt>
                <c:pt idx="43">
                  <c:v>617.29999999999995</c:v>
                </c:pt>
                <c:pt idx="44">
                  <c:v>619</c:v>
                </c:pt>
                <c:pt idx="45">
                  <c:v>12.1</c:v>
                </c:pt>
                <c:pt idx="46">
                  <c:v>19.5</c:v>
                </c:pt>
                <c:pt idx="47">
                  <c:v>26</c:v>
                </c:pt>
                <c:pt idx="48">
                  <c:v>33.9</c:v>
                </c:pt>
                <c:pt idx="49">
                  <c:v>42.8</c:v>
                </c:pt>
                <c:pt idx="50">
                  <c:v>53.1</c:v>
                </c:pt>
                <c:pt idx="51">
                  <c:v>64.3</c:v>
                </c:pt>
                <c:pt idx="52">
                  <c:v>74.2</c:v>
                </c:pt>
                <c:pt idx="53">
                  <c:v>88.2</c:v>
                </c:pt>
                <c:pt idx="54">
                  <c:v>99.7</c:v>
                </c:pt>
                <c:pt idx="55">
                  <c:v>107.3</c:v>
                </c:pt>
                <c:pt idx="56">
                  <c:v>131.9</c:v>
                </c:pt>
                <c:pt idx="57">
                  <c:v>173.8</c:v>
                </c:pt>
                <c:pt idx="58">
                  <c:v>232.1</c:v>
                </c:pt>
                <c:pt idx="59">
                  <c:v>305.89999999999998</c:v>
                </c:pt>
                <c:pt idx="60">
                  <c:v>385.8</c:v>
                </c:pt>
                <c:pt idx="61">
                  <c:v>460.7</c:v>
                </c:pt>
                <c:pt idx="62">
                  <c:v>497.6</c:v>
                </c:pt>
                <c:pt idx="63">
                  <c:v>534.79999999999995</c:v>
                </c:pt>
                <c:pt idx="64">
                  <c:v>548.79999999999995</c:v>
                </c:pt>
                <c:pt idx="65">
                  <c:v>578</c:v>
                </c:pt>
                <c:pt idx="66">
                  <c:v>605.29999999999995</c:v>
                </c:pt>
                <c:pt idx="67">
                  <c:v>628.20000000000005</c:v>
                </c:pt>
                <c:pt idx="68">
                  <c:v>649.5</c:v>
                </c:pt>
                <c:pt idx="69">
                  <c:v>667.1</c:v>
                </c:pt>
                <c:pt idx="70">
                  <c:v>674.9</c:v>
                </c:pt>
                <c:pt idx="71">
                  <c:v>671.2</c:v>
                </c:pt>
                <c:pt idx="72">
                  <c:v>671.3</c:v>
                </c:pt>
                <c:pt idx="73">
                  <c:v>671.2</c:v>
                </c:pt>
                <c:pt idx="74">
                  <c:v>671.1</c:v>
                </c:pt>
                <c:pt idx="75">
                  <c:v>671.2</c:v>
                </c:pt>
                <c:pt idx="76">
                  <c:v>670.9</c:v>
                </c:pt>
                <c:pt idx="77">
                  <c:v>671.3</c:v>
                </c:pt>
                <c:pt idx="78">
                  <c:v>671.4</c:v>
                </c:pt>
                <c:pt idx="79">
                  <c:v>671.1</c:v>
                </c:pt>
                <c:pt idx="80">
                  <c:v>671.3</c:v>
                </c:pt>
                <c:pt idx="81">
                  <c:v>671</c:v>
                </c:pt>
                <c:pt idx="82">
                  <c:v>671.1</c:v>
                </c:pt>
                <c:pt idx="83">
                  <c:v>671</c:v>
                </c:pt>
                <c:pt idx="84">
                  <c:v>671.1</c:v>
                </c:pt>
                <c:pt idx="85">
                  <c:v>671.1</c:v>
                </c:pt>
                <c:pt idx="86">
                  <c:v>670.9</c:v>
                </c:pt>
                <c:pt idx="87">
                  <c:v>671</c:v>
                </c:pt>
                <c:pt idx="88">
                  <c:v>671.2</c:v>
                </c:pt>
                <c:pt idx="89">
                  <c:v>671.1</c:v>
                </c:pt>
                <c:pt idx="90">
                  <c:v>671.4</c:v>
                </c:pt>
                <c:pt idx="91">
                  <c:v>671.2</c:v>
                </c:pt>
                <c:pt idx="92">
                  <c:v>671.1</c:v>
                </c:pt>
                <c:pt idx="93">
                  <c:v>671.2</c:v>
                </c:pt>
                <c:pt idx="94">
                  <c:v>670.9</c:v>
                </c:pt>
                <c:pt idx="95">
                  <c:v>671.2</c:v>
                </c:pt>
                <c:pt idx="96">
                  <c:v>670.9</c:v>
                </c:pt>
                <c:pt idx="97">
                  <c:v>671</c:v>
                </c:pt>
                <c:pt idx="98">
                  <c:v>671.3</c:v>
                </c:pt>
                <c:pt idx="99">
                  <c:v>671.2</c:v>
                </c:pt>
                <c:pt idx="100">
                  <c:v>671</c:v>
                </c:pt>
                <c:pt idx="101">
                  <c:v>671.3</c:v>
                </c:pt>
                <c:pt idx="102">
                  <c:v>671.2</c:v>
                </c:pt>
                <c:pt idx="103">
                  <c:v>671.2</c:v>
                </c:pt>
                <c:pt idx="104">
                  <c:v>671.1</c:v>
                </c:pt>
                <c:pt idx="105">
                  <c:v>671.2</c:v>
                </c:pt>
                <c:pt idx="106">
                  <c:v>670.9</c:v>
                </c:pt>
                <c:pt idx="107">
                  <c:v>671.3</c:v>
                </c:pt>
                <c:pt idx="108">
                  <c:v>671.4</c:v>
                </c:pt>
                <c:pt idx="109">
                  <c:v>671.1</c:v>
                </c:pt>
                <c:pt idx="110">
                  <c:v>671.3</c:v>
                </c:pt>
                <c:pt idx="111">
                  <c:v>671</c:v>
                </c:pt>
                <c:pt idx="112">
                  <c:v>671.1</c:v>
                </c:pt>
                <c:pt idx="113">
                  <c:v>671</c:v>
                </c:pt>
                <c:pt idx="114">
                  <c:v>671.1</c:v>
                </c:pt>
                <c:pt idx="115">
                  <c:v>671.1</c:v>
                </c:pt>
                <c:pt idx="116">
                  <c:v>670.9</c:v>
                </c:pt>
                <c:pt idx="117">
                  <c:v>671</c:v>
                </c:pt>
                <c:pt idx="118">
                  <c:v>671.2</c:v>
                </c:pt>
                <c:pt idx="119">
                  <c:v>671.1</c:v>
                </c:pt>
                <c:pt idx="120">
                  <c:v>671.4</c:v>
                </c:pt>
                <c:pt idx="121">
                  <c:v>671.2</c:v>
                </c:pt>
                <c:pt idx="122">
                  <c:v>671.1</c:v>
                </c:pt>
                <c:pt idx="123">
                  <c:v>671.2</c:v>
                </c:pt>
                <c:pt idx="124">
                  <c:v>670.9</c:v>
                </c:pt>
                <c:pt idx="125">
                  <c:v>671.2</c:v>
                </c:pt>
                <c:pt idx="126">
                  <c:v>670.9</c:v>
                </c:pt>
                <c:pt idx="127">
                  <c:v>671</c:v>
                </c:pt>
                <c:pt idx="128">
                  <c:v>671.3</c:v>
                </c:pt>
                <c:pt idx="129">
                  <c:v>671.2</c:v>
                </c:pt>
                <c:pt idx="130">
                  <c:v>671.1</c:v>
                </c:pt>
                <c:pt idx="131">
                  <c:v>671</c:v>
                </c:pt>
                <c:pt idx="132">
                  <c:v>671.1</c:v>
                </c:pt>
                <c:pt idx="133">
                  <c:v>671.1</c:v>
                </c:pt>
                <c:pt idx="134">
                  <c:v>670.9</c:v>
                </c:pt>
                <c:pt idx="135">
                  <c:v>671</c:v>
                </c:pt>
                <c:pt idx="136">
                  <c:v>671.2</c:v>
                </c:pt>
                <c:pt idx="137">
                  <c:v>671.1</c:v>
                </c:pt>
                <c:pt idx="138">
                  <c:v>671.4</c:v>
                </c:pt>
                <c:pt idx="139">
                  <c:v>671.2</c:v>
                </c:pt>
                <c:pt idx="140">
                  <c:v>671.1</c:v>
                </c:pt>
                <c:pt idx="141">
                  <c:v>671.2</c:v>
                </c:pt>
                <c:pt idx="142">
                  <c:v>670.9</c:v>
                </c:pt>
                <c:pt idx="143">
                  <c:v>671.2</c:v>
                </c:pt>
                <c:pt idx="144">
                  <c:v>670.9</c:v>
                </c:pt>
                <c:pt idx="145">
                  <c:v>671</c:v>
                </c:pt>
                <c:pt idx="146">
                  <c:v>671.3</c:v>
                </c:pt>
                <c:pt idx="147">
                  <c:v>671.2</c:v>
                </c:pt>
                <c:pt idx="148">
                  <c:v>671.3</c:v>
                </c:pt>
                <c:pt idx="149">
                  <c:v>671</c:v>
                </c:pt>
                <c:pt idx="150">
                  <c:v>671.1</c:v>
                </c:pt>
                <c:pt idx="151">
                  <c:v>671.3</c:v>
                </c:pt>
                <c:pt idx="152">
                  <c:v>671</c:v>
                </c:pt>
                <c:pt idx="153">
                  <c:v>671.1</c:v>
                </c:pt>
                <c:pt idx="154">
                  <c:v>670.9</c:v>
                </c:pt>
                <c:pt idx="155">
                  <c:v>670.9</c:v>
                </c:pt>
                <c:pt idx="156">
                  <c:v>670.9</c:v>
                </c:pt>
                <c:pt idx="157">
                  <c:v>671.1</c:v>
                </c:pt>
                <c:pt idx="158">
                  <c:v>671</c:v>
                </c:pt>
                <c:pt idx="159">
                  <c:v>670.9</c:v>
                </c:pt>
                <c:pt idx="160">
                  <c:v>671</c:v>
                </c:pt>
                <c:pt idx="161">
                  <c:v>671.2</c:v>
                </c:pt>
                <c:pt idx="162">
                  <c:v>671</c:v>
                </c:pt>
                <c:pt idx="163">
                  <c:v>671</c:v>
                </c:pt>
                <c:pt idx="164">
                  <c:v>671.2</c:v>
                </c:pt>
                <c:pt idx="165">
                  <c:v>671</c:v>
                </c:pt>
                <c:pt idx="166">
                  <c:v>670.8</c:v>
                </c:pt>
                <c:pt idx="167">
                  <c:v>670.9</c:v>
                </c:pt>
                <c:pt idx="168">
                  <c:v>671.2</c:v>
                </c:pt>
                <c:pt idx="169">
                  <c:v>671.1</c:v>
                </c:pt>
                <c:pt idx="170">
                  <c:v>671</c:v>
                </c:pt>
                <c:pt idx="171">
                  <c:v>670.9</c:v>
                </c:pt>
                <c:pt idx="172">
                  <c:v>671.2</c:v>
                </c:pt>
                <c:pt idx="173">
                  <c:v>671</c:v>
                </c:pt>
                <c:pt idx="174">
                  <c:v>671.3</c:v>
                </c:pt>
                <c:pt idx="175">
                  <c:v>671.2</c:v>
                </c:pt>
                <c:pt idx="176">
                  <c:v>671.3</c:v>
                </c:pt>
                <c:pt idx="177">
                  <c:v>671.1</c:v>
                </c:pt>
                <c:pt idx="178">
                  <c:v>670.9</c:v>
                </c:pt>
                <c:pt idx="179">
                  <c:v>671.1</c:v>
                </c:pt>
                <c:pt idx="180">
                  <c:v>671.2</c:v>
                </c:pt>
                <c:pt idx="181">
                  <c:v>671.1</c:v>
                </c:pt>
                <c:pt idx="182">
                  <c:v>671.1</c:v>
                </c:pt>
                <c:pt idx="183">
                  <c:v>671</c:v>
                </c:pt>
                <c:pt idx="184">
                  <c:v>671.1</c:v>
                </c:pt>
                <c:pt idx="185">
                  <c:v>671.2</c:v>
                </c:pt>
                <c:pt idx="186">
                  <c:v>671.2</c:v>
                </c:pt>
                <c:pt idx="187">
                  <c:v>671.2</c:v>
                </c:pt>
                <c:pt idx="188">
                  <c:v>671</c:v>
                </c:pt>
                <c:pt idx="189">
                  <c:v>671.2</c:v>
                </c:pt>
                <c:pt idx="190">
                  <c:v>671.3</c:v>
                </c:pt>
                <c:pt idx="191">
                  <c:v>671.3</c:v>
                </c:pt>
                <c:pt idx="192">
                  <c:v>671.2</c:v>
                </c:pt>
                <c:pt idx="193">
                  <c:v>671.3</c:v>
                </c:pt>
                <c:pt idx="194">
                  <c:v>671</c:v>
                </c:pt>
                <c:pt idx="195">
                  <c:v>671.3</c:v>
                </c:pt>
                <c:pt idx="196">
                  <c:v>671.2</c:v>
                </c:pt>
                <c:pt idx="197">
                  <c:v>671.2</c:v>
                </c:pt>
                <c:pt idx="198">
                  <c:v>671</c:v>
                </c:pt>
                <c:pt idx="199">
                  <c:v>671.3</c:v>
                </c:pt>
                <c:pt idx="200">
                  <c:v>671</c:v>
                </c:pt>
                <c:pt idx="201">
                  <c:v>671.4</c:v>
                </c:pt>
                <c:pt idx="202">
                  <c:v>671.1</c:v>
                </c:pt>
                <c:pt idx="203">
                  <c:v>671</c:v>
                </c:pt>
                <c:pt idx="204">
                  <c:v>671</c:v>
                </c:pt>
                <c:pt idx="205">
                  <c:v>671</c:v>
                </c:pt>
                <c:pt idx="206">
                  <c:v>671.3</c:v>
                </c:pt>
                <c:pt idx="207">
                  <c:v>671.3</c:v>
                </c:pt>
                <c:pt idx="208">
                  <c:v>671.3</c:v>
                </c:pt>
                <c:pt idx="209">
                  <c:v>671.2</c:v>
                </c:pt>
                <c:pt idx="210">
                  <c:v>671.3</c:v>
                </c:pt>
                <c:pt idx="211">
                  <c:v>671.3</c:v>
                </c:pt>
                <c:pt idx="212">
                  <c:v>671.1</c:v>
                </c:pt>
                <c:pt idx="213">
                  <c:v>671.1</c:v>
                </c:pt>
                <c:pt idx="214">
                  <c:v>670.8</c:v>
                </c:pt>
                <c:pt idx="215">
                  <c:v>671</c:v>
                </c:pt>
                <c:pt idx="216">
                  <c:v>8.1</c:v>
                </c:pt>
                <c:pt idx="217">
                  <c:v>10.3</c:v>
                </c:pt>
                <c:pt idx="218">
                  <c:v>12.7</c:v>
                </c:pt>
                <c:pt idx="219">
                  <c:v>13</c:v>
                </c:pt>
                <c:pt idx="220">
                  <c:v>16.2</c:v>
                </c:pt>
                <c:pt idx="221">
                  <c:v>19.3</c:v>
                </c:pt>
                <c:pt idx="222">
                  <c:v>23.6</c:v>
                </c:pt>
                <c:pt idx="223">
                  <c:v>28</c:v>
                </c:pt>
                <c:pt idx="224">
                  <c:v>33.299999999999997</c:v>
                </c:pt>
                <c:pt idx="225">
                  <c:v>40.200000000000003</c:v>
                </c:pt>
                <c:pt idx="226">
                  <c:v>47.6</c:v>
                </c:pt>
                <c:pt idx="227">
                  <c:v>54.9</c:v>
                </c:pt>
                <c:pt idx="228">
                  <c:v>63.2</c:v>
                </c:pt>
                <c:pt idx="229">
                  <c:v>71.7</c:v>
                </c:pt>
                <c:pt idx="230">
                  <c:v>80.8</c:v>
                </c:pt>
                <c:pt idx="231">
                  <c:v>91.6</c:v>
                </c:pt>
                <c:pt idx="232">
                  <c:v>103.3</c:v>
                </c:pt>
                <c:pt idx="233">
                  <c:v>105.9</c:v>
                </c:pt>
                <c:pt idx="234">
                  <c:v>115.9</c:v>
                </c:pt>
                <c:pt idx="235">
                  <c:v>126.6</c:v>
                </c:pt>
                <c:pt idx="236">
                  <c:v>129.5</c:v>
                </c:pt>
                <c:pt idx="237">
                  <c:v>148.30000000000001</c:v>
                </c:pt>
                <c:pt idx="238">
                  <c:v>170.6</c:v>
                </c:pt>
                <c:pt idx="239">
                  <c:v>195.4</c:v>
                </c:pt>
                <c:pt idx="240">
                  <c:v>219.7</c:v>
                </c:pt>
                <c:pt idx="241">
                  <c:v>244.4</c:v>
                </c:pt>
                <c:pt idx="242">
                  <c:v>262.89999999999998</c:v>
                </c:pt>
                <c:pt idx="243">
                  <c:v>275.60000000000002</c:v>
                </c:pt>
                <c:pt idx="244">
                  <c:v>283.8</c:v>
                </c:pt>
                <c:pt idx="245">
                  <c:v>291.8</c:v>
                </c:pt>
                <c:pt idx="246">
                  <c:v>299.3</c:v>
                </c:pt>
                <c:pt idx="247">
                  <c:v>305.39999999999998</c:v>
                </c:pt>
                <c:pt idx="248">
                  <c:v>310.10000000000002</c:v>
                </c:pt>
                <c:pt idx="249">
                  <c:v>314.89999999999998</c:v>
                </c:pt>
                <c:pt idx="250">
                  <c:v>319.5</c:v>
                </c:pt>
                <c:pt idx="251">
                  <c:v>324.39999999999998</c:v>
                </c:pt>
                <c:pt idx="252">
                  <c:v>329.5</c:v>
                </c:pt>
                <c:pt idx="253">
                  <c:v>332.2</c:v>
                </c:pt>
                <c:pt idx="254">
                  <c:v>335.4</c:v>
                </c:pt>
                <c:pt idx="255">
                  <c:v>338.7</c:v>
                </c:pt>
                <c:pt idx="256">
                  <c:v>342.1</c:v>
                </c:pt>
                <c:pt idx="257">
                  <c:v>344.2</c:v>
                </c:pt>
                <c:pt idx="258">
                  <c:v>348.3</c:v>
                </c:pt>
                <c:pt idx="259">
                  <c:v>350.8</c:v>
                </c:pt>
                <c:pt idx="260">
                  <c:v>362.6</c:v>
                </c:pt>
                <c:pt idx="261">
                  <c:v>370.5</c:v>
                </c:pt>
                <c:pt idx="262">
                  <c:v>377.2</c:v>
                </c:pt>
                <c:pt idx="263">
                  <c:v>381.9</c:v>
                </c:pt>
                <c:pt idx="264">
                  <c:v>387.8</c:v>
                </c:pt>
                <c:pt idx="265">
                  <c:v>395.5</c:v>
                </c:pt>
                <c:pt idx="266">
                  <c:v>404.4</c:v>
                </c:pt>
                <c:pt idx="267">
                  <c:v>416.6</c:v>
                </c:pt>
                <c:pt idx="268">
                  <c:v>427</c:v>
                </c:pt>
                <c:pt idx="269">
                  <c:v>402.5</c:v>
                </c:pt>
                <c:pt idx="270">
                  <c:v>382.9</c:v>
                </c:pt>
                <c:pt idx="271">
                  <c:v>407.1</c:v>
                </c:pt>
                <c:pt idx="272">
                  <c:v>451.1</c:v>
                </c:pt>
                <c:pt idx="273">
                  <c:v>501.8</c:v>
                </c:pt>
                <c:pt idx="274">
                  <c:v>547.29999999999995</c:v>
                </c:pt>
                <c:pt idx="275">
                  <c:v>575.4</c:v>
                </c:pt>
                <c:pt idx="276">
                  <c:v>601.79999999999995</c:v>
                </c:pt>
                <c:pt idx="277">
                  <c:v>637.1</c:v>
                </c:pt>
                <c:pt idx="278">
                  <c:v>669.2</c:v>
                </c:pt>
                <c:pt idx="279">
                  <c:v>671.3</c:v>
                </c:pt>
                <c:pt idx="280">
                  <c:v>671.1</c:v>
                </c:pt>
                <c:pt idx="281">
                  <c:v>671.1</c:v>
                </c:pt>
                <c:pt idx="282">
                  <c:v>671</c:v>
                </c:pt>
                <c:pt idx="283">
                  <c:v>670.8</c:v>
                </c:pt>
                <c:pt idx="284">
                  <c:v>671.2</c:v>
                </c:pt>
                <c:pt idx="285">
                  <c:v>671</c:v>
                </c:pt>
                <c:pt idx="286">
                  <c:v>670.8</c:v>
                </c:pt>
                <c:pt idx="287">
                  <c:v>670.9</c:v>
                </c:pt>
                <c:pt idx="288">
                  <c:v>670.7</c:v>
                </c:pt>
                <c:pt idx="289">
                  <c:v>670.8</c:v>
                </c:pt>
                <c:pt idx="290">
                  <c:v>670.8</c:v>
                </c:pt>
                <c:pt idx="291">
                  <c:v>671</c:v>
                </c:pt>
                <c:pt idx="292">
                  <c:v>670.7</c:v>
                </c:pt>
                <c:pt idx="293">
                  <c:v>670.7</c:v>
                </c:pt>
                <c:pt idx="294">
                  <c:v>671</c:v>
                </c:pt>
                <c:pt idx="295">
                  <c:v>671.2</c:v>
                </c:pt>
                <c:pt idx="296">
                  <c:v>671.1</c:v>
                </c:pt>
                <c:pt idx="297">
                  <c:v>670.8</c:v>
                </c:pt>
                <c:pt idx="298">
                  <c:v>671</c:v>
                </c:pt>
                <c:pt idx="299">
                  <c:v>671</c:v>
                </c:pt>
                <c:pt idx="300">
                  <c:v>671.1</c:v>
                </c:pt>
                <c:pt idx="301">
                  <c:v>671</c:v>
                </c:pt>
                <c:pt idx="302">
                  <c:v>671</c:v>
                </c:pt>
                <c:pt idx="303">
                  <c:v>671.1</c:v>
                </c:pt>
                <c:pt idx="304">
                  <c:v>670.9</c:v>
                </c:pt>
                <c:pt idx="305">
                  <c:v>671.2</c:v>
                </c:pt>
                <c:pt idx="306">
                  <c:v>670.9</c:v>
                </c:pt>
                <c:pt idx="307">
                  <c:v>671.1</c:v>
                </c:pt>
                <c:pt idx="308">
                  <c:v>618.79999999999995</c:v>
                </c:pt>
                <c:pt idx="309">
                  <c:v>544</c:v>
                </c:pt>
                <c:pt idx="310">
                  <c:v>492.9</c:v>
                </c:pt>
                <c:pt idx="311">
                  <c:v>465</c:v>
                </c:pt>
                <c:pt idx="312">
                  <c:v>451.3</c:v>
                </c:pt>
                <c:pt idx="313">
                  <c:v>432.9</c:v>
                </c:pt>
                <c:pt idx="314">
                  <c:v>411.1</c:v>
                </c:pt>
                <c:pt idx="315">
                  <c:v>396.6</c:v>
                </c:pt>
                <c:pt idx="316">
                  <c:v>375.8</c:v>
                </c:pt>
                <c:pt idx="317">
                  <c:v>343.5</c:v>
                </c:pt>
                <c:pt idx="318">
                  <c:v>317.2</c:v>
                </c:pt>
                <c:pt idx="319">
                  <c:v>307.7</c:v>
                </c:pt>
                <c:pt idx="320">
                  <c:v>297.2</c:v>
                </c:pt>
                <c:pt idx="321">
                  <c:v>286</c:v>
                </c:pt>
                <c:pt idx="322">
                  <c:v>274.39999999999998</c:v>
                </c:pt>
                <c:pt idx="323">
                  <c:v>261.39999999999998</c:v>
                </c:pt>
                <c:pt idx="324">
                  <c:v>244.7</c:v>
                </c:pt>
                <c:pt idx="325">
                  <c:v>229.9</c:v>
                </c:pt>
                <c:pt idx="326">
                  <c:v>217.9</c:v>
                </c:pt>
                <c:pt idx="327">
                  <c:v>198.1</c:v>
                </c:pt>
                <c:pt idx="328">
                  <c:v>183.8</c:v>
                </c:pt>
                <c:pt idx="329">
                  <c:v>175.4</c:v>
                </c:pt>
                <c:pt idx="330">
                  <c:v>168.4</c:v>
                </c:pt>
                <c:pt idx="331">
                  <c:v>167.6</c:v>
                </c:pt>
                <c:pt idx="332">
                  <c:v>159.4</c:v>
                </c:pt>
                <c:pt idx="333">
                  <c:v>159.6</c:v>
                </c:pt>
                <c:pt idx="334">
                  <c:v>158.4</c:v>
                </c:pt>
                <c:pt idx="335">
                  <c:v>157.69999999999999</c:v>
                </c:pt>
                <c:pt idx="336">
                  <c:v>155.30000000000001</c:v>
                </c:pt>
                <c:pt idx="337">
                  <c:v>148.1</c:v>
                </c:pt>
                <c:pt idx="338">
                  <c:v>139.4</c:v>
                </c:pt>
                <c:pt idx="339">
                  <c:v>132.9</c:v>
                </c:pt>
                <c:pt idx="340">
                  <c:v>124.2</c:v>
                </c:pt>
                <c:pt idx="341">
                  <c:v>116.6</c:v>
                </c:pt>
                <c:pt idx="342">
                  <c:v>112.2</c:v>
                </c:pt>
                <c:pt idx="343">
                  <c:v>108.9</c:v>
                </c:pt>
                <c:pt idx="344">
                  <c:v>105.4</c:v>
                </c:pt>
                <c:pt idx="345">
                  <c:v>95.9</c:v>
                </c:pt>
                <c:pt idx="346">
                  <c:v>90</c:v>
                </c:pt>
                <c:pt idx="347">
                  <c:v>82.9</c:v>
                </c:pt>
                <c:pt idx="348">
                  <c:v>77.5</c:v>
                </c:pt>
                <c:pt idx="349">
                  <c:v>74.2</c:v>
                </c:pt>
                <c:pt idx="350">
                  <c:v>69.7</c:v>
                </c:pt>
                <c:pt idx="351">
                  <c:v>62.5</c:v>
                </c:pt>
                <c:pt idx="352">
                  <c:v>61.8</c:v>
                </c:pt>
                <c:pt idx="353">
                  <c:v>55.4</c:v>
                </c:pt>
                <c:pt idx="354">
                  <c:v>50.3</c:v>
                </c:pt>
                <c:pt idx="355">
                  <c:v>45.9</c:v>
                </c:pt>
                <c:pt idx="356">
                  <c:v>44.8</c:v>
                </c:pt>
                <c:pt idx="357">
                  <c:v>43.4</c:v>
                </c:pt>
                <c:pt idx="358">
                  <c:v>40.200000000000003</c:v>
                </c:pt>
                <c:pt idx="359">
                  <c:v>34</c:v>
                </c:pt>
                <c:pt idx="360">
                  <c:v>35.4</c:v>
                </c:pt>
                <c:pt idx="361">
                  <c:v>33.9</c:v>
                </c:pt>
                <c:pt idx="362">
                  <c:v>33.6</c:v>
                </c:pt>
                <c:pt idx="363">
                  <c:v>36.799999999999997</c:v>
                </c:pt>
                <c:pt idx="364">
                  <c:v>61.2</c:v>
                </c:pt>
                <c:pt idx="365">
                  <c:v>56.7</c:v>
                </c:pt>
                <c:pt idx="366">
                  <c:v>44.9</c:v>
                </c:pt>
                <c:pt idx="367">
                  <c:v>40.9</c:v>
                </c:pt>
                <c:pt idx="368">
                  <c:v>33</c:v>
                </c:pt>
                <c:pt idx="369">
                  <c:v>28.9</c:v>
                </c:pt>
                <c:pt idx="370">
                  <c:v>29.3</c:v>
                </c:pt>
                <c:pt idx="371">
                  <c:v>24.7</c:v>
                </c:pt>
                <c:pt idx="372">
                  <c:v>25</c:v>
                </c:pt>
                <c:pt idx="373">
                  <c:v>22.4</c:v>
                </c:pt>
                <c:pt idx="374">
                  <c:v>23</c:v>
                </c:pt>
                <c:pt idx="375">
                  <c:v>21.1</c:v>
                </c:pt>
                <c:pt idx="376">
                  <c:v>21</c:v>
                </c:pt>
                <c:pt idx="377">
                  <c:v>20.3</c:v>
                </c:pt>
                <c:pt idx="378">
                  <c:v>19.100000000000001</c:v>
                </c:pt>
                <c:pt idx="379">
                  <c:v>19.600000000000001</c:v>
                </c:pt>
                <c:pt idx="380">
                  <c:v>22.1</c:v>
                </c:pt>
                <c:pt idx="381">
                  <c:v>22.6</c:v>
                </c:pt>
                <c:pt idx="382">
                  <c:v>22.6</c:v>
                </c:pt>
                <c:pt idx="383">
                  <c:v>6.9</c:v>
                </c:pt>
                <c:pt idx="384">
                  <c:v>17.8</c:v>
                </c:pt>
                <c:pt idx="385">
                  <c:v>18.899999999999999</c:v>
                </c:pt>
                <c:pt idx="386">
                  <c:v>18.600000000000001</c:v>
                </c:pt>
                <c:pt idx="387">
                  <c:v>17.8</c:v>
                </c:pt>
                <c:pt idx="388">
                  <c:v>18</c:v>
                </c:pt>
                <c:pt idx="389">
                  <c:v>17.899999999999999</c:v>
                </c:pt>
                <c:pt idx="390">
                  <c:v>16.7</c:v>
                </c:pt>
                <c:pt idx="391">
                  <c:v>16.100000000000001</c:v>
                </c:pt>
                <c:pt idx="392">
                  <c:v>16.5</c:v>
                </c:pt>
                <c:pt idx="393">
                  <c:v>15.6</c:v>
                </c:pt>
                <c:pt idx="394">
                  <c:v>14.4</c:v>
                </c:pt>
                <c:pt idx="395">
                  <c:v>14.2</c:v>
                </c:pt>
                <c:pt idx="396">
                  <c:v>13.8</c:v>
                </c:pt>
                <c:pt idx="397">
                  <c:v>13.4</c:v>
                </c:pt>
                <c:pt idx="398">
                  <c:v>12.7</c:v>
                </c:pt>
                <c:pt idx="399">
                  <c:v>11.3</c:v>
                </c:pt>
                <c:pt idx="400">
                  <c:v>10.6</c:v>
                </c:pt>
                <c:pt idx="401">
                  <c:v>10.4</c:v>
                </c:pt>
                <c:pt idx="402">
                  <c:v>23.6</c:v>
                </c:pt>
                <c:pt idx="403">
                  <c:v>23.7</c:v>
                </c:pt>
                <c:pt idx="404">
                  <c:v>25.1</c:v>
                </c:pt>
                <c:pt idx="405">
                  <c:v>24.8</c:v>
                </c:pt>
                <c:pt idx="406">
                  <c:v>24.5</c:v>
                </c:pt>
                <c:pt idx="407">
                  <c:v>22.9</c:v>
                </c:pt>
                <c:pt idx="408">
                  <c:v>21.7</c:v>
                </c:pt>
                <c:pt idx="409">
                  <c:v>21</c:v>
                </c:pt>
                <c:pt idx="410">
                  <c:v>19.399999999999999</c:v>
                </c:pt>
                <c:pt idx="411">
                  <c:v>19.7</c:v>
                </c:pt>
                <c:pt idx="412">
                  <c:v>17.899999999999999</c:v>
                </c:pt>
                <c:pt idx="413">
                  <c:v>17.5</c:v>
                </c:pt>
                <c:pt idx="414">
                  <c:v>17.399999999999999</c:v>
                </c:pt>
                <c:pt idx="415">
                  <c:v>15.6</c:v>
                </c:pt>
                <c:pt idx="416">
                  <c:v>16.399999999999999</c:v>
                </c:pt>
                <c:pt idx="417">
                  <c:v>14.8</c:v>
                </c:pt>
                <c:pt idx="418">
                  <c:v>16.2</c:v>
                </c:pt>
                <c:pt idx="419">
                  <c:v>15.4</c:v>
                </c:pt>
                <c:pt idx="420">
                  <c:v>14.3</c:v>
                </c:pt>
                <c:pt idx="421">
                  <c:v>13.9</c:v>
                </c:pt>
                <c:pt idx="422">
                  <c:v>12.3</c:v>
                </c:pt>
                <c:pt idx="423">
                  <c:v>13</c:v>
                </c:pt>
                <c:pt idx="424">
                  <c:v>12.5</c:v>
                </c:pt>
                <c:pt idx="425">
                  <c:v>12.4</c:v>
                </c:pt>
                <c:pt idx="426">
                  <c:v>11.3</c:v>
                </c:pt>
                <c:pt idx="427">
                  <c:v>11.8</c:v>
                </c:pt>
                <c:pt idx="428">
                  <c:v>11.2</c:v>
                </c:pt>
                <c:pt idx="429">
                  <c:v>11.3</c:v>
                </c:pt>
                <c:pt idx="430">
                  <c:v>11.6</c:v>
                </c:pt>
                <c:pt idx="431">
                  <c:v>9.6999999999999993</c:v>
                </c:pt>
                <c:pt idx="432">
                  <c:v>9.8000000000000007</c:v>
                </c:pt>
                <c:pt idx="433">
                  <c:v>9.5</c:v>
                </c:pt>
                <c:pt idx="434">
                  <c:v>9.5</c:v>
                </c:pt>
                <c:pt idx="435">
                  <c:v>9.1</c:v>
                </c:pt>
                <c:pt idx="436">
                  <c:v>9.3000000000000007</c:v>
                </c:pt>
                <c:pt idx="437">
                  <c:v>8.9</c:v>
                </c:pt>
                <c:pt idx="438">
                  <c:v>9</c:v>
                </c:pt>
                <c:pt idx="439">
                  <c:v>9.4</c:v>
                </c:pt>
                <c:pt idx="440">
                  <c:v>9.1</c:v>
                </c:pt>
                <c:pt idx="441">
                  <c:v>9.1999999999999993</c:v>
                </c:pt>
                <c:pt idx="442">
                  <c:v>9.1</c:v>
                </c:pt>
                <c:pt idx="443">
                  <c:v>9.3000000000000007</c:v>
                </c:pt>
                <c:pt idx="444">
                  <c:v>9.3000000000000007</c:v>
                </c:pt>
                <c:pt idx="445">
                  <c:v>9.1999999999999993</c:v>
                </c:pt>
                <c:pt idx="446">
                  <c:v>9</c:v>
                </c:pt>
                <c:pt idx="447">
                  <c:v>8.9</c:v>
                </c:pt>
                <c:pt idx="448">
                  <c:v>8.6999999999999993</c:v>
                </c:pt>
                <c:pt idx="449">
                  <c:v>8.8000000000000007</c:v>
                </c:pt>
                <c:pt idx="450">
                  <c:v>8.8000000000000007</c:v>
                </c:pt>
                <c:pt idx="451">
                  <c:v>8.6</c:v>
                </c:pt>
                <c:pt idx="452">
                  <c:v>8.1999999999999993</c:v>
                </c:pt>
                <c:pt idx="453">
                  <c:v>7.9</c:v>
                </c:pt>
                <c:pt idx="454">
                  <c:v>8.3000000000000007</c:v>
                </c:pt>
                <c:pt idx="455">
                  <c:v>8.4</c:v>
                </c:pt>
                <c:pt idx="456">
                  <c:v>9</c:v>
                </c:pt>
                <c:pt idx="457">
                  <c:v>9.3000000000000007</c:v>
                </c:pt>
                <c:pt idx="458">
                  <c:v>9.1</c:v>
                </c:pt>
                <c:pt idx="459">
                  <c:v>9</c:v>
                </c:pt>
                <c:pt idx="460">
                  <c:v>8.8000000000000007</c:v>
                </c:pt>
                <c:pt idx="461">
                  <c:v>8.8000000000000007</c:v>
                </c:pt>
                <c:pt idx="462">
                  <c:v>8.9</c:v>
                </c:pt>
                <c:pt idx="463">
                  <c:v>8.8000000000000007</c:v>
                </c:pt>
                <c:pt idx="464">
                  <c:v>8.9</c:v>
                </c:pt>
                <c:pt idx="465">
                  <c:v>8.6</c:v>
                </c:pt>
                <c:pt idx="466">
                  <c:v>8.6</c:v>
                </c:pt>
                <c:pt idx="467">
                  <c:v>8.6</c:v>
                </c:pt>
                <c:pt idx="468">
                  <c:v>8.8000000000000007</c:v>
                </c:pt>
                <c:pt idx="469">
                  <c:v>8.6999999999999993</c:v>
                </c:pt>
                <c:pt idx="470">
                  <c:v>9</c:v>
                </c:pt>
                <c:pt idx="471">
                  <c:v>8.9</c:v>
                </c:pt>
                <c:pt idx="472">
                  <c:v>8.6</c:v>
                </c:pt>
                <c:pt idx="473">
                  <c:v>8.4</c:v>
                </c:pt>
                <c:pt idx="474">
                  <c:v>8.6</c:v>
                </c:pt>
                <c:pt idx="475">
                  <c:v>8.8000000000000007</c:v>
                </c:pt>
                <c:pt idx="476">
                  <c:v>8.6999999999999993</c:v>
                </c:pt>
                <c:pt idx="477">
                  <c:v>8.8000000000000007</c:v>
                </c:pt>
                <c:pt idx="478">
                  <c:v>8.5</c:v>
                </c:pt>
                <c:pt idx="479">
                  <c:v>8.5</c:v>
                </c:pt>
                <c:pt idx="480">
                  <c:v>8.3000000000000007</c:v>
                </c:pt>
                <c:pt idx="481">
                  <c:v>8.6</c:v>
                </c:pt>
                <c:pt idx="482">
                  <c:v>8.4</c:v>
                </c:pt>
                <c:pt idx="483">
                  <c:v>8.6</c:v>
                </c:pt>
                <c:pt idx="484">
                  <c:v>8.6999999999999993</c:v>
                </c:pt>
                <c:pt idx="485">
                  <c:v>8.6999999999999993</c:v>
                </c:pt>
                <c:pt idx="486">
                  <c:v>8.5</c:v>
                </c:pt>
                <c:pt idx="487">
                  <c:v>8.5</c:v>
                </c:pt>
                <c:pt idx="488">
                  <c:v>8.5</c:v>
                </c:pt>
                <c:pt idx="489">
                  <c:v>8.5</c:v>
                </c:pt>
                <c:pt idx="490">
                  <c:v>8.9</c:v>
                </c:pt>
                <c:pt idx="491">
                  <c:v>8.4</c:v>
                </c:pt>
                <c:pt idx="492">
                  <c:v>8.6</c:v>
                </c:pt>
                <c:pt idx="493">
                  <c:v>8.6</c:v>
                </c:pt>
                <c:pt idx="494">
                  <c:v>8.5</c:v>
                </c:pt>
                <c:pt idx="495">
                  <c:v>8.5</c:v>
                </c:pt>
                <c:pt idx="496">
                  <c:v>8.5</c:v>
                </c:pt>
                <c:pt idx="497">
                  <c:v>8.6</c:v>
                </c:pt>
                <c:pt idx="498">
                  <c:v>8.3000000000000007</c:v>
                </c:pt>
                <c:pt idx="499">
                  <c:v>8.3000000000000007</c:v>
                </c:pt>
                <c:pt idx="500">
                  <c:v>8.6999999999999993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A2-3246-8DAA-535A5E1B2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33711"/>
        <c:axId val="1573632879"/>
      </c:scatterChart>
      <c:valAx>
        <c:axId val="1573633711"/>
        <c:scaling>
          <c:orientation val="minMax"/>
          <c:max val="1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de-DE" b="1"/>
                  <a:t>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Verdana" panose="020B0604030504040204" pitchFamily="34" charset="0"/>
                  <a:ea typeface="Verdana" panose="020B0604030504040204" pitchFamily="34" charset="0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de-DE"/>
          </a:p>
        </c:txPr>
        <c:crossAx val="1573632879"/>
        <c:crosses val="autoZero"/>
        <c:crossBetween val="midCat"/>
      </c:valAx>
      <c:valAx>
        <c:axId val="1573632879"/>
        <c:scaling>
          <c:orientation val="minMax"/>
          <c:max val="7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de-DE" b="1"/>
                  <a:t>Differential Pressure, psi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Verdana" panose="020B0604030504040204" pitchFamily="34" charset="0"/>
                  <a:ea typeface="Verdana" panose="020B0604030504040204" pitchFamily="34" charset="0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de-DE"/>
          </a:p>
        </c:txPr>
        <c:crossAx val="1573633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Verdana" panose="020B0604030504040204" pitchFamily="34" charset="0"/>
          <a:ea typeface="Verdana" panose="020B060403050404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#19 (4665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#19 new'!$G$8:$G$508</c:f>
              <c:numCache>
                <c:formatCode>0</c:formatCode>
                <c:ptCount val="501"/>
                <c:pt idx="0">
                  <c:v>0</c:v>
                </c:pt>
                <c:pt idx="1">
                  <c:v>2.1999999999999997</c:v>
                </c:pt>
                <c:pt idx="2">
                  <c:v>4.3999999999999995</c:v>
                </c:pt>
                <c:pt idx="3">
                  <c:v>6.6000000000000005</c:v>
                </c:pt>
                <c:pt idx="4">
                  <c:v>8.7999999999999989</c:v>
                </c:pt>
                <c:pt idx="5">
                  <c:v>11</c:v>
                </c:pt>
                <c:pt idx="6">
                  <c:v>13.200000000000001</c:v>
                </c:pt>
                <c:pt idx="7">
                  <c:v>15.4</c:v>
                </c:pt>
                <c:pt idx="8">
                  <c:v>17.599999999999998</c:v>
                </c:pt>
                <c:pt idx="9">
                  <c:v>19.800000000000004</c:v>
                </c:pt>
                <c:pt idx="10">
                  <c:v>22</c:v>
                </c:pt>
                <c:pt idx="11">
                  <c:v>24.2</c:v>
                </c:pt>
                <c:pt idx="12">
                  <c:v>26.400000000000002</c:v>
                </c:pt>
                <c:pt idx="13">
                  <c:v>28.6</c:v>
                </c:pt>
                <c:pt idx="14">
                  <c:v>30.8</c:v>
                </c:pt>
                <c:pt idx="15">
                  <c:v>33</c:v>
                </c:pt>
                <c:pt idx="16">
                  <c:v>35.199999999999996</c:v>
                </c:pt>
                <c:pt idx="17">
                  <c:v>37.400000000000006</c:v>
                </c:pt>
                <c:pt idx="18">
                  <c:v>39.600000000000009</c:v>
                </c:pt>
                <c:pt idx="19">
                  <c:v>41.8</c:v>
                </c:pt>
                <c:pt idx="20">
                  <c:v>44</c:v>
                </c:pt>
                <c:pt idx="21">
                  <c:v>46.2</c:v>
                </c:pt>
                <c:pt idx="22">
                  <c:v>48.4</c:v>
                </c:pt>
                <c:pt idx="23">
                  <c:v>50.599999999999994</c:v>
                </c:pt>
                <c:pt idx="24">
                  <c:v>52.800000000000004</c:v>
                </c:pt>
                <c:pt idx="25">
                  <c:v>55.000000000000007</c:v>
                </c:pt>
                <c:pt idx="26">
                  <c:v>57.2</c:v>
                </c:pt>
                <c:pt idx="27">
                  <c:v>59.4</c:v>
                </c:pt>
                <c:pt idx="28">
                  <c:v>61.6</c:v>
                </c:pt>
                <c:pt idx="29">
                  <c:v>63.8</c:v>
                </c:pt>
                <c:pt idx="30">
                  <c:v>66</c:v>
                </c:pt>
                <c:pt idx="31">
                  <c:v>68.2</c:v>
                </c:pt>
                <c:pt idx="32">
                  <c:v>70.399999999999991</c:v>
                </c:pt>
                <c:pt idx="33">
                  <c:v>72.600000000000009</c:v>
                </c:pt>
                <c:pt idx="34">
                  <c:v>74.800000000000011</c:v>
                </c:pt>
                <c:pt idx="35">
                  <c:v>77</c:v>
                </c:pt>
                <c:pt idx="36">
                  <c:v>79.200000000000017</c:v>
                </c:pt>
                <c:pt idx="37">
                  <c:v>81.400000000000006</c:v>
                </c:pt>
                <c:pt idx="38">
                  <c:v>83.6</c:v>
                </c:pt>
                <c:pt idx="39">
                  <c:v>85.800000000000011</c:v>
                </c:pt>
                <c:pt idx="40">
                  <c:v>88</c:v>
                </c:pt>
                <c:pt idx="41">
                  <c:v>90.199999999999989</c:v>
                </c:pt>
                <c:pt idx="42">
                  <c:v>92.4</c:v>
                </c:pt>
                <c:pt idx="43">
                  <c:v>94.6</c:v>
                </c:pt>
                <c:pt idx="44">
                  <c:v>96.8</c:v>
                </c:pt>
                <c:pt idx="45">
                  <c:v>99</c:v>
                </c:pt>
                <c:pt idx="46">
                  <c:v>101.19999999999999</c:v>
                </c:pt>
                <c:pt idx="47">
                  <c:v>103.4</c:v>
                </c:pt>
                <c:pt idx="48">
                  <c:v>105.60000000000001</c:v>
                </c:pt>
                <c:pt idx="49">
                  <c:v>107.8</c:v>
                </c:pt>
                <c:pt idx="50">
                  <c:v>110.00000000000001</c:v>
                </c:pt>
                <c:pt idx="51">
                  <c:v>112.2</c:v>
                </c:pt>
                <c:pt idx="52">
                  <c:v>114.4</c:v>
                </c:pt>
                <c:pt idx="53">
                  <c:v>116.60000000000001</c:v>
                </c:pt>
                <c:pt idx="54">
                  <c:v>118.8</c:v>
                </c:pt>
                <c:pt idx="55">
                  <c:v>121</c:v>
                </c:pt>
                <c:pt idx="56">
                  <c:v>123.2</c:v>
                </c:pt>
                <c:pt idx="57">
                  <c:v>125.39999999999999</c:v>
                </c:pt>
                <c:pt idx="58">
                  <c:v>127.6</c:v>
                </c:pt>
                <c:pt idx="59">
                  <c:v>129.80000000000001</c:v>
                </c:pt>
                <c:pt idx="60">
                  <c:v>132</c:v>
                </c:pt>
                <c:pt idx="61">
                  <c:v>134.19999999999999</c:v>
                </c:pt>
                <c:pt idx="62">
                  <c:v>136.4</c:v>
                </c:pt>
                <c:pt idx="63">
                  <c:v>138.6</c:v>
                </c:pt>
                <c:pt idx="64">
                  <c:v>140.79999999999998</c:v>
                </c:pt>
                <c:pt idx="65">
                  <c:v>142.99999999999997</c:v>
                </c:pt>
                <c:pt idx="66">
                  <c:v>145.20000000000002</c:v>
                </c:pt>
                <c:pt idx="67">
                  <c:v>147.40000000000003</c:v>
                </c:pt>
                <c:pt idx="68">
                  <c:v>149.60000000000002</c:v>
                </c:pt>
                <c:pt idx="69">
                  <c:v>151.80000000000001</c:v>
                </c:pt>
                <c:pt idx="70">
                  <c:v>154</c:v>
                </c:pt>
                <c:pt idx="71">
                  <c:v>156.19999999999999</c:v>
                </c:pt>
                <c:pt idx="72">
                  <c:v>158.40000000000003</c:v>
                </c:pt>
                <c:pt idx="73">
                  <c:v>160.60000000000002</c:v>
                </c:pt>
                <c:pt idx="74">
                  <c:v>162.80000000000001</c:v>
                </c:pt>
                <c:pt idx="75">
                  <c:v>165</c:v>
                </c:pt>
                <c:pt idx="76">
                  <c:v>167.2</c:v>
                </c:pt>
                <c:pt idx="77">
                  <c:v>169.4</c:v>
                </c:pt>
                <c:pt idx="78">
                  <c:v>171.60000000000002</c:v>
                </c:pt>
                <c:pt idx="79">
                  <c:v>173.8</c:v>
                </c:pt>
                <c:pt idx="80">
                  <c:v>176</c:v>
                </c:pt>
                <c:pt idx="81">
                  <c:v>178.2</c:v>
                </c:pt>
                <c:pt idx="82">
                  <c:v>180.39999999999998</c:v>
                </c:pt>
                <c:pt idx="83">
                  <c:v>182.60000000000002</c:v>
                </c:pt>
                <c:pt idx="84">
                  <c:v>184.8</c:v>
                </c:pt>
                <c:pt idx="85">
                  <c:v>187</c:v>
                </c:pt>
                <c:pt idx="86">
                  <c:v>189.2</c:v>
                </c:pt>
                <c:pt idx="87">
                  <c:v>191.39999999999998</c:v>
                </c:pt>
                <c:pt idx="88">
                  <c:v>193.6</c:v>
                </c:pt>
                <c:pt idx="89">
                  <c:v>195.8</c:v>
                </c:pt>
                <c:pt idx="90">
                  <c:v>198</c:v>
                </c:pt>
                <c:pt idx="91">
                  <c:v>200.2</c:v>
                </c:pt>
                <c:pt idx="92">
                  <c:v>202.39999999999998</c:v>
                </c:pt>
                <c:pt idx="93">
                  <c:v>204.59999999999997</c:v>
                </c:pt>
                <c:pt idx="94">
                  <c:v>206.8</c:v>
                </c:pt>
                <c:pt idx="95">
                  <c:v>209.00000000000003</c:v>
                </c:pt>
                <c:pt idx="96">
                  <c:v>211.20000000000002</c:v>
                </c:pt>
                <c:pt idx="97">
                  <c:v>213.4</c:v>
                </c:pt>
                <c:pt idx="98">
                  <c:v>215.6</c:v>
                </c:pt>
                <c:pt idx="99">
                  <c:v>217.8</c:v>
                </c:pt>
                <c:pt idx="100">
                  <c:v>220.00000000000003</c:v>
                </c:pt>
                <c:pt idx="101">
                  <c:v>222.20000000000002</c:v>
                </c:pt>
                <c:pt idx="102">
                  <c:v>224.4</c:v>
                </c:pt>
                <c:pt idx="103">
                  <c:v>226.6</c:v>
                </c:pt>
                <c:pt idx="104">
                  <c:v>228.8</c:v>
                </c:pt>
                <c:pt idx="105">
                  <c:v>231</c:v>
                </c:pt>
                <c:pt idx="106">
                  <c:v>233.20000000000002</c:v>
                </c:pt>
                <c:pt idx="107">
                  <c:v>235.4</c:v>
                </c:pt>
                <c:pt idx="108">
                  <c:v>237.6</c:v>
                </c:pt>
                <c:pt idx="109">
                  <c:v>239.79999999999998</c:v>
                </c:pt>
                <c:pt idx="110">
                  <c:v>242</c:v>
                </c:pt>
                <c:pt idx="111">
                  <c:v>244.20000000000002</c:v>
                </c:pt>
                <c:pt idx="112">
                  <c:v>246.4</c:v>
                </c:pt>
                <c:pt idx="113">
                  <c:v>248.6</c:v>
                </c:pt>
                <c:pt idx="114">
                  <c:v>250.79999999999998</c:v>
                </c:pt>
                <c:pt idx="115">
                  <c:v>253</c:v>
                </c:pt>
                <c:pt idx="116">
                  <c:v>255.2</c:v>
                </c:pt>
                <c:pt idx="117">
                  <c:v>257.40000000000003</c:v>
                </c:pt>
                <c:pt idx="118">
                  <c:v>259.60000000000002</c:v>
                </c:pt>
                <c:pt idx="119">
                  <c:v>261.8</c:v>
                </c:pt>
                <c:pt idx="120">
                  <c:v>264</c:v>
                </c:pt>
                <c:pt idx="121">
                  <c:v>266.2</c:v>
                </c:pt>
                <c:pt idx="122">
                  <c:v>268.39999999999998</c:v>
                </c:pt>
                <c:pt idx="123">
                  <c:v>270.60000000000002</c:v>
                </c:pt>
                <c:pt idx="124">
                  <c:v>272.8</c:v>
                </c:pt>
                <c:pt idx="125">
                  <c:v>275</c:v>
                </c:pt>
                <c:pt idx="126">
                  <c:v>277.2</c:v>
                </c:pt>
                <c:pt idx="127">
                  <c:v>279.39999999999998</c:v>
                </c:pt>
                <c:pt idx="128">
                  <c:v>281.59999999999997</c:v>
                </c:pt>
                <c:pt idx="129">
                  <c:v>283.80000000000007</c:v>
                </c:pt>
                <c:pt idx="130">
                  <c:v>285.99999999999994</c:v>
                </c:pt>
                <c:pt idx="131">
                  <c:v>288.2</c:v>
                </c:pt>
                <c:pt idx="132">
                  <c:v>290.40000000000003</c:v>
                </c:pt>
                <c:pt idx="133">
                  <c:v>292.60000000000002</c:v>
                </c:pt>
                <c:pt idx="134">
                  <c:v>294.80000000000007</c:v>
                </c:pt>
                <c:pt idx="135">
                  <c:v>297</c:v>
                </c:pt>
                <c:pt idx="136">
                  <c:v>299.20000000000005</c:v>
                </c:pt>
                <c:pt idx="137">
                  <c:v>301.39999999999998</c:v>
                </c:pt>
                <c:pt idx="138">
                  <c:v>303.60000000000002</c:v>
                </c:pt>
                <c:pt idx="139">
                  <c:v>305.8</c:v>
                </c:pt>
                <c:pt idx="140">
                  <c:v>308</c:v>
                </c:pt>
                <c:pt idx="141">
                  <c:v>310.2</c:v>
                </c:pt>
                <c:pt idx="142">
                  <c:v>312.39999999999998</c:v>
                </c:pt>
                <c:pt idx="143">
                  <c:v>314.60000000000002</c:v>
                </c:pt>
                <c:pt idx="144">
                  <c:v>316.80000000000007</c:v>
                </c:pt>
                <c:pt idx="145">
                  <c:v>319</c:v>
                </c:pt>
                <c:pt idx="146">
                  <c:v>321.20000000000005</c:v>
                </c:pt>
                <c:pt idx="147">
                  <c:v>323.39999999999998</c:v>
                </c:pt>
                <c:pt idx="148">
                  <c:v>325.60000000000002</c:v>
                </c:pt>
                <c:pt idx="149">
                  <c:v>327.79999999999995</c:v>
                </c:pt>
                <c:pt idx="150">
                  <c:v>330</c:v>
                </c:pt>
                <c:pt idx="151">
                  <c:v>332.2</c:v>
                </c:pt>
                <c:pt idx="152">
                  <c:v>334.4</c:v>
                </c:pt>
                <c:pt idx="153">
                  <c:v>336.59999999999997</c:v>
                </c:pt>
                <c:pt idx="154">
                  <c:v>338.8</c:v>
                </c:pt>
                <c:pt idx="155">
                  <c:v>341.00000000000006</c:v>
                </c:pt>
                <c:pt idx="156">
                  <c:v>343.20000000000005</c:v>
                </c:pt>
                <c:pt idx="157">
                  <c:v>345.40000000000003</c:v>
                </c:pt>
                <c:pt idx="158">
                  <c:v>347.6</c:v>
                </c:pt>
                <c:pt idx="159">
                  <c:v>349.8</c:v>
                </c:pt>
                <c:pt idx="160">
                  <c:v>352</c:v>
                </c:pt>
                <c:pt idx="161">
                  <c:v>354.20000000000005</c:v>
                </c:pt>
                <c:pt idx="162">
                  <c:v>356.4</c:v>
                </c:pt>
                <c:pt idx="163">
                  <c:v>358.6</c:v>
                </c:pt>
                <c:pt idx="164">
                  <c:v>360.79999999999995</c:v>
                </c:pt>
                <c:pt idx="165">
                  <c:v>363.00000000000006</c:v>
                </c:pt>
                <c:pt idx="166">
                  <c:v>365.20000000000005</c:v>
                </c:pt>
                <c:pt idx="167">
                  <c:v>367.40000000000003</c:v>
                </c:pt>
                <c:pt idx="168">
                  <c:v>369.6</c:v>
                </c:pt>
                <c:pt idx="169">
                  <c:v>371.8</c:v>
                </c:pt>
                <c:pt idx="170">
                  <c:v>374</c:v>
                </c:pt>
                <c:pt idx="171">
                  <c:v>376.20000000000005</c:v>
                </c:pt>
                <c:pt idx="172">
                  <c:v>378.4</c:v>
                </c:pt>
                <c:pt idx="173">
                  <c:v>380.6</c:v>
                </c:pt>
                <c:pt idx="174">
                  <c:v>382.79999999999995</c:v>
                </c:pt>
                <c:pt idx="175">
                  <c:v>385</c:v>
                </c:pt>
                <c:pt idx="176">
                  <c:v>387.2</c:v>
                </c:pt>
                <c:pt idx="177">
                  <c:v>389.40000000000003</c:v>
                </c:pt>
                <c:pt idx="178">
                  <c:v>391.6</c:v>
                </c:pt>
                <c:pt idx="179">
                  <c:v>393.8</c:v>
                </c:pt>
                <c:pt idx="180">
                  <c:v>396</c:v>
                </c:pt>
                <c:pt idx="181">
                  <c:v>398.2</c:v>
                </c:pt>
                <c:pt idx="182">
                  <c:v>400.4</c:v>
                </c:pt>
                <c:pt idx="183">
                  <c:v>402.6</c:v>
                </c:pt>
                <c:pt idx="184">
                  <c:v>404.79999999999995</c:v>
                </c:pt>
                <c:pt idx="185">
                  <c:v>407</c:v>
                </c:pt>
                <c:pt idx="186">
                  <c:v>409.19999999999993</c:v>
                </c:pt>
                <c:pt idx="187">
                  <c:v>411.4</c:v>
                </c:pt>
                <c:pt idx="188">
                  <c:v>413.6</c:v>
                </c:pt>
                <c:pt idx="189">
                  <c:v>415.8</c:v>
                </c:pt>
                <c:pt idx="190">
                  <c:v>418.00000000000006</c:v>
                </c:pt>
                <c:pt idx="191">
                  <c:v>420.2</c:v>
                </c:pt>
                <c:pt idx="192">
                  <c:v>422.40000000000003</c:v>
                </c:pt>
                <c:pt idx="193">
                  <c:v>424.6</c:v>
                </c:pt>
                <c:pt idx="194">
                  <c:v>426.8</c:v>
                </c:pt>
                <c:pt idx="195">
                  <c:v>429</c:v>
                </c:pt>
                <c:pt idx="196">
                  <c:v>431.2</c:v>
                </c:pt>
                <c:pt idx="197">
                  <c:v>433.4</c:v>
                </c:pt>
                <c:pt idx="198">
                  <c:v>435.6</c:v>
                </c:pt>
                <c:pt idx="199">
                  <c:v>437.79999999999995</c:v>
                </c:pt>
                <c:pt idx="200">
                  <c:v>440.00000000000006</c:v>
                </c:pt>
                <c:pt idx="201">
                  <c:v>442.2</c:v>
                </c:pt>
                <c:pt idx="202">
                  <c:v>444.40000000000003</c:v>
                </c:pt>
                <c:pt idx="203">
                  <c:v>446.6</c:v>
                </c:pt>
                <c:pt idx="204">
                  <c:v>448.8</c:v>
                </c:pt>
                <c:pt idx="205">
                  <c:v>451</c:v>
                </c:pt>
                <c:pt idx="206">
                  <c:v>453.2</c:v>
                </c:pt>
                <c:pt idx="207">
                  <c:v>455.4</c:v>
                </c:pt>
                <c:pt idx="208">
                  <c:v>457.6</c:v>
                </c:pt>
                <c:pt idx="209">
                  <c:v>459.79999999999995</c:v>
                </c:pt>
                <c:pt idx="210">
                  <c:v>462</c:v>
                </c:pt>
                <c:pt idx="211">
                  <c:v>464.20000000000005</c:v>
                </c:pt>
                <c:pt idx="212">
                  <c:v>466.40000000000003</c:v>
                </c:pt>
                <c:pt idx="213">
                  <c:v>468.6</c:v>
                </c:pt>
                <c:pt idx="214">
                  <c:v>470.8</c:v>
                </c:pt>
                <c:pt idx="215">
                  <c:v>473.00000000000006</c:v>
                </c:pt>
                <c:pt idx="216">
                  <c:v>475.2</c:v>
                </c:pt>
                <c:pt idx="217">
                  <c:v>477.40000000000003</c:v>
                </c:pt>
                <c:pt idx="218">
                  <c:v>479.59999999999997</c:v>
                </c:pt>
                <c:pt idx="219">
                  <c:v>481.8</c:v>
                </c:pt>
                <c:pt idx="220">
                  <c:v>484</c:v>
                </c:pt>
                <c:pt idx="221">
                  <c:v>486.2</c:v>
                </c:pt>
                <c:pt idx="222">
                  <c:v>488.40000000000003</c:v>
                </c:pt>
                <c:pt idx="223">
                  <c:v>490.6</c:v>
                </c:pt>
                <c:pt idx="224">
                  <c:v>492.8</c:v>
                </c:pt>
                <c:pt idx="225">
                  <c:v>495.00000000000006</c:v>
                </c:pt>
                <c:pt idx="226">
                  <c:v>497.2</c:v>
                </c:pt>
                <c:pt idx="227">
                  <c:v>499.40000000000003</c:v>
                </c:pt>
                <c:pt idx="228">
                  <c:v>501.59999999999997</c:v>
                </c:pt>
                <c:pt idx="229">
                  <c:v>503.8</c:v>
                </c:pt>
                <c:pt idx="230">
                  <c:v>506</c:v>
                </c:pt>
                <c:pt idx="231">
                  <c:v>508.2</c:v>
                </c:pt>
                <c:pt idx="232">
                  <c:v>510.4</c:v>
                </c:pt>
                <c:pt idx="233">
                  <c:v>512.6</c:v>
                </c:pt>
                <c:pt idx="234">
                  <c:v>514.80000000000007</c:v>
                </c:pt>
                <c:pt idx="235">
                  <c:v>517.00000000000011</c:v>
                </c:pt>
                <c:pt idx="236">
                  <c:v>519.20000000000005</c:v>
                </c:pt>
                <c:pt idx="237">
                  <c:v>521.40000000000009</c:v>
                </c:pt>
                <c:pt idx="238">
                  <c:v>523.6</c:v>
                </c:pt>
                <c:pt idx="239">
                  <c:v>525.80000000000007</c:v>
                </c:pt>
                <c:pt idx="240">
                  <c:v>528</c:v>
                </c:pt>
                <c:pt idx="241">
                  <c:v>530.20000000000005</c:v>
                </c:pt>
                <c:pt idx="242">
                  <c:v>532.4</c:v>
                </c:pt>
                <c:pt idx="243">
                  <c:v>534.6</c:v>
                </c:pt>
                <c:pt idx="244">
                  <c:v>536.79999999999995</c:v>
                </c:pt>
                <c:pt idx="245">
                  <c:v>539</c:v>
                </c:pt>
                <c:pt idx="246">
                  <c:v>541.20000000000005</c:v>
                </c:pt>
                <c:pt idx="247">
                  <c:v>543.4</c:v>
                </c:pt>
                <c:pt idx="248">
                  <c:v>545.6</c:v>
                </c:pt>
                <c:pt idx="249">
                  <c:v>547.80000000000007</c:v>
                </c:pt>
                <c:pt idx="250">
                  <c:v>550</c:v>
                </c:pt>
                <c:pt idx="251">
                  <c:v>552.20000000000005</c:v>
                </c:pt>
                <c:pt idx="252">
                  <c:v>554.4</c:v>
                </c:pt>
                <c:pt idx="253">
                  <c:v>556.6</c:v>
                </c:pt>
                <c:pt idx="254">
                  <c:v>558.79999999999995</c:v>
                </c:pt>
                <c:pt idx="255">
                  <c:v>561</c:v>
                </c:pt>
                <c:pt idx="256">
                  <c:v>563.19999999999993</c:v>
                </c:pt>
                <c:pt idx="257">
                  <c:v>565.4</c:v>
                </c:pt>
                <c:pt idx="258">
                  <c:v>567.60000000000014</c:v>
                </c:pt>
                <c:pt idx="259">
                  <c:v>569.80000000000007</c:v>
                </c:pt>
                <c:pt idx="260">
                  <c:v>571.99999999999989</c:v>
                </c:pt>
                <c:pt idx="261">
                  <c:v>574.19999999999993</c:v>
                </c:pt>
                <c:pt idx="262">
                  <c:v>576.4</c:v>
                </c:pt>
                <c:pt idx="263">
                  <c:v>578.6</c:v>
                </c:pt>
                <c:pt idx="264">
                  <c:v>580.80000000000007</c:v>
                </c:pt>
                <c:pt idx="265">
                  <c:v>583</c:v>
                </c:pt>
                <c:pt idx="266">
                  <c:v>585.20000000000005</c:v>
                </c:pt>
                <c:pt idx="267">
                  <c:v>587.4</c:v>
                </c:pt>
                <c:pt idx="268">
                  <c:v>589.60000000000014</c:v>
                </c:pt>
                <c:pt idx="269">
                  <c:v>591.79999999999995</c:v>
                </c:pt>
                <c:pt idx="270">
                  <c:v>594</c:v>
                </c:pt>
                <c:pt idx="271">
                  <c:v>596.19999999999993</c:v>
                </c:pt>
                <c:pt idx="272">
                  <c:v>598.40000000000009</c:v>
                </c:pt>
                <c:pt idx="273">
                  <c:v>600.59999999999991</c:v>
                </c:pt>
                <c:pt idx="274">
                  <c:v>602.79999999999995</c:v>
                </c:pt>
                <c:pt idx="275">
                  <c:v>605.00000000000011</c:v>
                </c:pt>
                <c:pt idx="276">
                  <c:v>607.20000000000005</c:v>
                </c:pt>
                <c:pt idx="277">
                  <c:v>609.4</c:v>
                </c:pt>
                <c:pt idx="278">
                  <c:v>611.6</c:v>
                </c:pt>
                <c:pt idx="279">
                  <c:v>613.80000000000007</c:v>
                </c:pt>
                <c:pt idx="280">
                  <c:v>616</c:v>
                </c:pt>
                <c:pt idx="281">
                  <c:v>618.19999999999993</c:v>
                </c:pt>
                <c:pt idx="282">
                  <c:v>620.4</c:v>
                </c:pt>
                <c:pt idx="283">
                  <c:v>622.6</c:v>
                </c:pt>
                <c:pt idx="284">
                  <c:v>624.79999999999995</c:v>
                </c:pt>
                <c:pt idx="285">
                  <c:v>627.00000000000011</c:v>
                </c:pt>
                <c:pt idx="286">
                  <c:v>629.20000000000005</c:v>
                </c:pt>
                <c:pt idx="287">
                  <c:v>631.4</c:v>
                </c:pt>
                <c:pt idx="288">
                  <c:v>633.60000000000014</c:v>
                </c:pt>
                <c:pt idx="289">
                  <c:v>635.80000000000007</c:v>
                </c:pt>
                <c:pt idx="290">
                  <c:v>638</c:v>
                </c:pt>
                <c:pt idx="291">
                  <c:v>640.19999999999993</c:v>
                </c:pt>
                <c:pt idx="292">
                  <c:v>642.40000000000009</c:v>
                </c:pt>
                <c:pt idx="293">
                  <c:v>644.6</c:v>
                </c:pt>
                <c:pt idx="294">
                  <c:v>646.79999999999995</c:v>
                </c:pt>
                <c:pt idx="295">
                  <c:v>649</c:v>
                </c:pt>
                <c:pt idx="296">
                  <c:v>651.20000000000005</c:v>
                </c:pt>
                <c:pt idx="297">
                  <c:v>653.40000000000009</c:v>
                </c:pt>
                <c:pt idx="298">
                  <c:v>655.59999999999991</c:v>
                </c:pt>
                <c:pt idx="299">
                  <c:v>657.80000000000007</c:v>
                </c:pt>
                <c:pt idx="300">
                  <c:v>660</c:v>
                </c:pt>
                <c:pt idx="301">
                  <c:v>662.2</c:v>
                </c:pt>
                <c:pt idx="302">
                  <c:v>664.4</c:v>
                </c:pt>
                <c:pt idx="303">
                  <c:v>666.6</c:v>
                </c:pt>
                <c:pt idx="304">
                  <c:v>668.8</c:v>
                </c:pt>
                <c:pt idx="305">
                  <c:v>671.00000000000011</c:v>
                </c:pt>
                <c:pt idx="306">
                  <c:v>673.19999999999993</c:v>
                </c:pt>
                <c:pt idx="307">
                  <c:v>675.4</c:v>
                </c:pt>
                <c:pt idx="308">
                  <c:v>677.6</c:v>
                </c:pt>
                <c:pt idx="309">
                  <c:v>679.80000000000007</c:v>
                </c:pt>
                <c:pt idx="310">
                  <c:v>682.00000000000011</c:v>
                </c:pt>
                <c:pt idx="311">
                  <c:v>684.19999999999993</c:v>
                </c:pt>
                <c:pt idx="312">
                  <c:v>686.40000000000009</c:v>
                </c:pt>
                <c:pt idx="313">
                  <c:v>688.6</c:v>
                </c:pt>
                <c:pt idx="314">
                  <c:v>690.80000000000007</c:v>
                </c:pt>
                <c:pt idx="315">
                  <c:v>693</c:v>
                </c:pt>
                <c:pt idx="316">
                  <c:v>695.2</c:v>
                </c:pt>
                <c:pt idx="317">
                  <c:v>697.4</c:v>
                </c:pt>
                <c:pt idx="318">
                  <c:v>699.6</c:v>
                </c:pt>
                <c:pt idx="319">
                  <c:v>701.80000000000007</c:v>
                </c:pt>
                <c:pt idx="320">
                  <c:v>704</c:v>
                </c:pt>
                <c:pt idx="321">
                  <c:v>706.2</c:v>
                </c:pt>
                <c:pt idx="322">
                  <c:v>708.40000000000009</c:v>
                </c:pt>
                <c:pt idx="323">
                  <c:v>710.6</c:v>
                </c:pt>
                <c:pt idx="324">
                  <c:v>712.8</c:v>
                </c:pt>
                <c:pt idx="325">
                  <c:v>715</c:v>
                </c:pt>
                <c:pt idx="326">
                  <c:v>717.2</c:v>
                </c:pt>
                <c:pt idx="327">
                  <c:v>719.4</c:v>
                </c:pt>
                <c:pt idx="328">
                  <c:v>721.59999999999991</c:v>
                </c:pt>
                <c:pt idx="329">
                  <c:v>723.80000000000007</c:v>
                </c:pt>
                <c:pt idx="330">
                  <c:v>726.00000000000011</c:v>
                </c:pt>
                <c:pt idx="331">
                  <c:v>728.19999999999993</c:v>
                </c:pt>
                <c:pt idx="332">
                  <c:v>730.40000000000009</c:v>
                </c:pt>
                <c:pt idx="333">
                  <c:v>732.6</c:v>
                </c:pt>
                <c:pt idx="334">
                  <c:v>734.80000000000007</c:v>
                </c:pt>
                <c:pt idx="335">
                  <c:v>736.99999999999989</c:v>
                </c:pt>
                <c:pt idx="336">
                  <c:v>739.2</c:v>
                </c:pt>
                <c:pt idx="337">
                  <c:v>741.4</c:v>
                </c:pt>
                <c:pt idx="338">
                  <c:v>743.6</c:v>
                </c:pt>
                <c:pt idx="339">
                  <c:v>745.80000000000007</c:v>
                </c:pt>
                <c:pt idx="340">
                  <c:v>748</c:v>
                </c:pt>
                <c:pt idx="341">
                  <c:v>750.2</c:v>
                </c:pt>
                <c:pt idx="342">
                  <c:v>752.40000000000009</c:v>
                </c:pt>
                <c:pt idx="343">
                  <c:v>754.60000000000014</c:v>
                </c:pt>
                <c:pt idx="344">
                  <c:v>756.8</c:v>
                </c:pt>
                <c:pt idx="345">
                  <c:v>759</c:v>
                </c:pt>
                <c:pt idx="346">
                  <c:v>761.2</c:v>
                </c:pt>
                <c:pt idx="347">
                  <c:v>763.40000000000009</c:v>
                </c:pt>
                <c:pt idx="348">
                  <c:v>765.59999999999991</c:v>
                </c:pt>
                <c:pt idx="349">
                  <c:v>767.80000000000007</c:v>
                </c:pt>
                <c:pt idx="350">
                  <c:v>770</c:v>
                </c:pt>
                <c:pt idx="351">
                  <c:v>772.2</c:v>
                </c:pt>
                <c:pt idx="352">
                  <c:v>774.4</c:v>
                </c:pt>
                <c:pt idx="353">
                  <c:v>776.6</c:v>
                </c:pt>
                <c:pt idx="354">
                  <c:v>778.80000000000007</c:v>
                </c:pt>
                <c:pt idx="355">
                  <c:v>781</c:v>
                </c:pt>
                <c:pt idx="356">
                  <c:v>783.2</c:v>
                </c:pt>
                <c:pt idx="357">
                  <c:v>785.4</c:v>
                </c:pt>
                <c:pt idx="358">
                  <c:v>787.6</c:v>
                </c:pt>
                <c:pt idx="359">
                  <c:v>789.80000000000007</c:v>
                </c:pt>
                <c:pt idx="360">
                  <c:v>792</c:v>
                </c:pt>
                <c:pt idx="361">
                  <c:v>794.19999999999993</c:v>
                </c:pt>
                <c:pt idx="362">
                  <c:v>796.4</c:v>
                </c:pt>
                <c:pt idx="363">
                  <c:v>798.6</c:v>
                </c:pt>
                <c:pt idx="364">
                  <c:v>800.8</c:v>
                </c:pt>
                <c:pt idx="365">
                  <c:v>803</c:v>
                </c:pt>
                <c:pt idx="366">
                  <c:v>805.2</c:v>
                </c:pt>
                <c:pt idx="367">
                  <c:v>807.40000000000009</c:v>
                </c:pt>
                <c:pt idx="368">
                  <c:v>809.59999999999991</c:v>
                </c:pt>
                <c:pt idx="369">
                  <c:v>811.80000000000007</c:v>
                </c:pt>
                <c:pt idx="370">
                  <c:v>814</c:v>
                </c:pt>
                <c:pt idx="371">
                  <c:v>816.2</c:v>
                </c:pt>
                <c:pt idx="372">
                  <c:v>818.39999999999986</c:v>
                </c:pt>
                <c:pt idx="373">
                  <c:v>820.6</c:v>
                </c:pt>
                <c:pt idx="374">
                  <c:v>822.8</c:v>
                </c:pt>
                <c:pt idx="375">
                  <c:v>825</c:v>
                </c:pt>
                <c:pt idx="376">
                  <c:v>827.2</c:v>
                </c:pt>
                <c:pt idx="377">
                  <c:v>829.4</c:v>
                </c:pt>
                <c:pt idx="378">
                  <c:v>831.6</c:v>
                </c:pt>
                <c:pt idx="379">
                  <c:v>833.80000000000007</c:v>
                </c:pt>
                <c:pt idx="380">
                  <c:v>836.00000000000011</c:v>
                </c:pt>
                <c:pt idx="381">
                  <c:v>838.19999999999993</c:v>
                </c:pt>
                <c:pt idx="382">
                  <c:v>840.4</c:v>
                </c:pt>
                <c:pt idx="383">
                  <c:v>842.6</c:v>
                </c:pt>
                <c:pt idx="384">
                  <c:v>844.80000000000007</c:v>
                </c:pt>
                <c:pt idx="385">
                  <c:v>846.99999999999989</c:v>
                </c:pt>
                <c:pt idx="386">
                  <c:v>849.2</c:v>
                </c:pt>
                <c:pt idx="387">
                  <c:v>851.4</c:v>
                </c:pt>
                <c:pt idx="388">
                  <c:v>853.6</c:v>
                </c:pt>
                <c:pt idx="389">
                  <c:v>855.8</c:v>
                </c:pt>
                <c:pt idx="390">
                  <c:v>858</c:v>
                </c:pt>
                <c:pt idx="391">
                  <c:v>860.2</c:v>
                </c:pt>
                <c:pt idx="392">
                  <c:v>862.4</c:v>
                </c:pt>
                <c:pt idx="393">
                  <c:v>864.60000000000014</c:v>
                </c:pt>
                <c:pt idx="394">
                  <c:v>866.8</c:v>
                </c:pt>
                <c:pt idx="395">
                  <c:v>869</c:v>
                </c:pt>
                <c:pt idx="396">
                  <c:v>871.2</c:v>
                </c:pt>
                <c:pt idx="397">
                  <c:v>873.40000000000009</c:v>
                </c:pt>
                <c:pt idx="398">
                  <c:v>875.59999999999991</c:v>
                </c:pt>
                <c:pt idx="399">
                  <c:v>877.8</c:v>
                </c:pt>
                <c:pt idx="400">
                  <c:v>880.00000000000011</c:v>
                </c:pt>
                <c:pt idx="401">
                  <c:v>882.2</c:v>
                </c:pt>
                <c:pt idx="402">
                  <c:v>884.4</c:v>
                </c:pt>
                <c:pt idx="403">
                  <c:v>886.6</c:v>
                </c:pt>
                <c:pt idx="404">
                  <c:v>888.80000000000007</c:v>
                </c:pt>
                <c:pt idx="405">
                  <c:v>891</c:v>
                </c:pt>
                <c:pt idx="406">
                  <c:v>893.2</c:v>
                </c:pt>
                <c:pt idx="407">
                  <c:v>895.4</c:v>
                </c:pt>
                <c:pt idx="408">
                  <c:v>897.6</c:v>
                </c:pt>
                <c:pt idx="409">
                  <c:v>899.8</c:v>
                </c:pt>
                <c:pt idx="410">
                  <c:v>902</c:v>
                </c:pt>
                <c:pt idx="411">
                  <c:v>904.2</c:v>
                </c:pt>
                <c:pt idx="412">
                  <c:v>906.4</c:v>
                </c:pt>
                <c:pt idx="413">
                  <c:v>908.60000000000014</c:v>
                </c:pt>
                <c:pt idx="414">
                  <c:v>910.8</c:v>
                </c:pt>
                <c:pt idx="415">
                  <c:v>913</c:v>
                </c:pt>
                <c:pt idx="416">
                  <c:v>915.2</c:v>
                </c:pt>
                <c:pt idx="417">
                  <c:v>917.40000000000009</c:v>
                </c:pt>
                <c:pt idx="418">
                  <c:v>919.59999999999991</c:v>
                </c:pt>
                <c:pt idx="419">
                  <c:v>921.8</c:v>
                </c:pt>
                <c:pt idx="420">
                  <c:v>924</c:v>
                </c:pt>
                <c:pt idx="421">
                  <c:v>926.2</c:v>
                </c:pt>
                <c:pt idx="422">
                  <c:v>928.40000000000009</c:v>
                </c:pt>
                <c:pt idx="423">
                  <c:v>930.6</c:v>
                </c:pt>
                <c:pt idx="424">
                  <c:v>932.80000000000007</c:v>
                </c:pt>
                <c:pt idx="425">
                  <c:v>935</c:v>
                </c:pt>
                <c:pt idx="426">
                  <c:v>937.2</c:v>
                </c:pt>
                <c:pt idx="427">
                  <c:v>939.4</c:v>
                </c:pt>
                <c:pt idx="428">
                  <c:v>941.6</c:v>
                </c:pt>
                <c:pt idx="429">
                  <c:v>943.8</c:v>
                </c:pt>
                <c:pt idx="430">
                  <c:v>946.00000000000011</c:v>
                </c:pt>
                <c:pt idx="431">
                  <c:v>948.19999999999993</c:v>
                </c:pt>
                <c:pt idx="432">
                  <c:v>950.4</c:v>
                </c:pt>
                <c:pt idx="433">
                  <c:v>952.60000000000014</c:v>
                </c:pt>
                <c:pt idx="434">
                  <c:v>954.80000000000007</c:v>
                </c:pt>
                <c:pt idx="435">
                  <c:v>957</c:v>
                </c:pt>
                <c:pt idx="436">
                  <c:v>959.19999999999993</c:v>
                </c:pt>
                <c:pt idx="437">
                  <c:v>961.40000000000009</c:v>
                </c:pt>
                <c:pt idx="438">
                  <c:v>963.6</c:v>
                </c:pt>
                <c:pt idx="439">
                  <c:v>965.8</c:v>
                </c:pt>
                <c:pt idx="440">
                  <c:v>968</c:v>
                </c:pt>
                <c:pt idx="441">
                  <c:v>970.2</c:v>
                </c:pt>
                <c:pt idx="442">
                  <c:v>972.4</c:v>
                </c:pt>
                <c:pt idx="443">
                  <c:v>974.60000000000014</c:v>
                </c:pt>
                <c:pt idx="444">
                  <c:v>976.80000000000007</c:v>
                </c:pt>
                <c:pt idx="445">
                  <c:v>979</c:v>
                </c:pt>
                <c:pt idx="446">
                  <c:v>981.2</c:v>
                </c:pt>
                <c:pt idx="447">
                  <c:v>983.40000000000009</c:v>
                </c:pt>
                <c:pt idx="448">
                  <c:v>985.6</c:v>
                </c:pt>
                <c:pt idx="449">
                  <c:v>987.8</c:v>
                </c:pt>
                <c:pt idx="450">
                  <c:v>990.00000000000011</c:v>
                </c:pt>
                <c:pt idx="451">
                  <c:v>992.2</c:v>
                </c:pt>
                <c:pt idx="452">
                  <c:v>994.4</c:v>
                </c:pt>
                <c:pt idx="453">
                  <c:v>996.59999999999991</c:v>
                </c:pt>
                <c:pt idx="454">
                  <c:v>998.80000000000007</c:v>
                </c:pt>
                <c:pt idx="455">
                  <c:v>1001.0000000000001</c:v>
                </c:pt>
                <c:pt idx="456">
                  <c:v>1003.1999999999999</c:v>
                </c:pt>
                <c:pt idx="457">
                  <c:v>1005.4000000000001</c:v>
                </c:pt>
                <c:pt idx="458">
                  <c:v>1007.6</c:v>
                </c:pt>
                <c:pt idx="459">
                  <c:v>1009.8000000000001</c:v>
                </c:pt>
                <c:pt idx="460">
                  <c:v>1012</c:v>
                </c:pt>
                <c:pt idx="461">
                  <c:v>1014.2</c:v>
                </c:pt>
                <c:pt idx="462">
                  <c:v>1016.4</c:v>
                </c:pt>
                <c:pt idx="463">
                  <c:v>1018.6</c:v>
                </c:pt>
                <c:pt idx="464">
                  <c:v>1020.8</c:v>
                </c:pt>
                <c:pt idx="465">
                  <c:v>1023</c:v>
                </c:pt>
                <c:pt idx="466">
                  <c:v>1025.2</c:v>
                </c:pt>
                <c:pt idx="467">
                  <c:v>1027.4000000000001</c:v>
                </c:pt>
                <c:pt idx="468">
                  <c:v>1029.6000000000001</c:v>
                </c:pt>
                <c:pt idx="469">
                  <c:v>1031.8</c:v>
                </c:pt>
                <c:pt idx="470">
                  <c:v>1034.0000000000002</c:v>
                </c:pt>
                <c:pt idx="471">
                  <c:v>1036.2</c:v>
                </c:pt>
                <c:pt idx="472">
                  <c:v>1038.4000000000001</c:v>
                </c:pt>
                <c:pt idx="473">
                  <c:v>1040.5999999999999</c:v>
                </c:pt>
                <c:pt idx="474">
                  <c:v>1042.8000000000002</c:v>
                </c:pt>
                <c:pt idx="475">
                  <c:v>1045</c:v>
                </c:pt>
                <c:pt idx="476">
                  <c:v>1047.2</c:v>
                </c:pt>
                <c:pt idx="477">
                  <c:v>1049.4000000000001</c:v>
                </c:pt>
                <c:pt idx="478">
                  <c:v>1051.6000000000001</c:v>
                </c:pt>
                <c:pt idx="479">
                  <c:v>1053.8</c:v>
                </c:pt>
                <c:pt idx="480">
                  <c:v>1056</c:v>
                </c:pt>
                <c:pt idx="481">
                  <c:v>1058.2</c:v>
                </c:pt>
                <c:pt idx="482">
                  <c:v>1060.4000000000001</c:v>
                </c:pt>
                <c:pt idx="483">
                  <c:v>1062.5999999999999</c:v>
                </c:pt>
                <c:pt idx="484">
                  <c:v>1064.8</c:v>
                </c:pt>
                <c:pt idx="485">
                  <c:v>1067</c:v>
                </c:pt>
                <c:pt idx="486">
                  <c:v>1069.2</c:v>
                </c:pt>
                <c:pt idx="487">
                  <c:v>1071.4000000000001</c:v>
                </c:pt>
                <c:pt idx="488">
                  <c:v>1073.5999999999999</c:v>
                </c:pt>
                <c:pt idx="489">
                  <c:v>1075.8</c:v>
                </c:pt>
                <c:pt idx="490">
                  <c:v>1078</c:v>
                </c:pt>
                <c:pt idx="491">
                  <c:v>1080.1999999999998</c:v>
                </c:pt>
                <c:pt idx="492">
                  <c:v>1082.4000000000001</c:v>
                </c:pt>
                <c:pt idx="493">
                  <c:v>1084.6000000000001</c:v>
                </c:pt>
                <c:pt idx="494">
                  <c:v>1086.8</c:v>
                </c:pt>
                <c:pt idx="495">
                  <c:v>1089</c:v>
                </c:pt>
                <c:pt idx="496">
                  <c:v>1091.2</c:v>
                </c:pt>
                <c:pt idx="497">
                  <c:v>1093.3999999999999</c:v>
                </c:pt>
                <c:pt idx="498">
                  <c:v>1095.6000000000001</c:v>
                </c:pt>
                <c:pt idx="499">
                  <c:v>1097.8000000000002</c:v>
                </c:pt>
                <c:pt idx="500">
                  <c:v>1100</c:v>
                </c:pt>
              </c:numCache>
            </c:numRef>
          </c:xVal>
          <c:yVal>
            <c:numRef>
              <c:f>'evaluation #19 new'!$D$8:$D$508</c:f>
              <c:numCache>
                <c:formatCode>0.0</c:formatCode>
                <c:ptCount val="501"/>
                <c:pt idx="0">
                  <c:v>0.15592604436199053</c:v>
                </c:pt>
                <c:pt idx="1">
                  <c:v>0.15589971884377987</c:v>
                </c:pt>
                <c:pt idx="2">
                  <c:v>0.15540121755498282</c:v>
                </c:pt>
                <c:pt idx="3">
                  <c:v>0.15487991189394634</c:v>
                </c:pt>
                <c:pt idx="4">
                  <c:v>0.15443954418994951</c:v>
                </c:pt>
                <c:pt idx="5">
                  <c:v>0.15405305884412882</c:v>
                </c:pt>
                <c:pt idx="6">
                  <c:v>0.15371966617474747</c:v>
                </c:pt>
                <c:pt idx="7">
                  <c:v>0.15407876434368567</c:v>
                </c:pt>
                <c:pt idx="8">
                  <c:v>0.15469828023315602</c:v>
                </c:pt>
                <c:pt idx="9">
                  <c:v>0.15438790080449893</c:v>
                </c:pt>
                <c:pt idx="10">
                  <c:v>0.15351521774093235</c:v>
                </c:pt>
                <c:pt idx="11">
                  <c:v>0.15359182214100267</c:v>
                </c:pt>
                <c:pt idx="12">
                  <c:v>0.15371966617474747</c:v>
                </c:pt>
                <c:pt idx="13">
                  <c:v>0.15310794805367403</c:v>
                </c:pt>
                <c:pt idx="14">
                  <c:v>0.15277862917136137</c:v>
                </c:pt>
                <c:pt idx="15">
                  <c:v>0.15247589740946302</c:v>
                </c:pt>
                <c:pt idx="16">
                  <c:v>0.15247589740946302</c:v>
                </c:pt>
                <c:pt idx="17">
                  <c:v>0.15212422318150051</c:v>
                </c:pt>
                <c:pt idx="18">
                  <c:v>0.15202404259330066</c:v>
                </c:pt>
                <c:pt idx="19">
                  <c:v>0.15197400176295392</c:v>
                </c:pt>
                <c:pt idx="20">
                  <c:v>0.15209916565832779</c:v>
                </c:pt>
                <c:pt idx="21">
                  <c:v>0.15247589740946302</c:v>
                </c:pt>
                <c:pt idx="22">
                  <c:v>0.15303182544111835</c:v>
                </c:pt>
                <c:pt idx="23">
                  <c:v>0.152199445312627</c:v>
                </c:pt>
                <c:pt idx="24">
                  <c:v>0.15132645603272829</c:v>
                </c:pt>
                <c:pt idx="25">
                  <c:v>0.15162463624165978</c:v>
                </c:pt>
                <c:pt idx="26">
                  <c:v>0.15192399386503919</c:v>
                </c:pt>
                <c:pt idx="27">
                  <c:v>0.15167444722597045</c:v>
                </c:pt>
                <c:pt idx="28">
                  <c:v>0.15140089108242469</c:v>
                </c:pt>
                <c:pt idx="29">
                  <c:v>0.15115305855487121</c:v>
                </c:pt>
                <c:pt idx="30">
                  <c:v>0.15083208668926953</c:v>
                </c:pt>
                <c:pt idx="31">
                  <c:v>0.15056155791810014</c:v>
                </c:pt>
                <c:pt idx="32">
                  <c:v>0.15031646340740815</c:v>
                </c:pt>
                <c:pt idx="33">
                  <c:v>0.15019421514504036</c:v>
                </c:pt>
                <c:pt idx="34">
                  <c:v>0.15002340125291763</c:v>
                </c:pt>
                <c:pt idx="35">
                  <c:v>0.1506352422041938</c:v>
                </c:pt>
                <c:pt idx="36">
                  <c:v>0.15177416744110916</c:v>
                </c:pt>
                <c:pt idx="37">
                  <c:v>0.15135125958231571</c:v>
                </c:pt>
                <c:pt idx="38">
                  <c:v>0.15125209413787191</c:v>
                </c:pt>
                <c:pt idx="39">
                  <c:v>0.15095537595417821</c:v>
                </c:pt>
                <c:pt idx="40">
                  <c:v>0.15058611133589497</c:v>
                </c:pt>
                <c:pt idx="41">
                  <c:v>0.15019421514504036</c:v>
                </c:pt>
                <c:pt idx="42">
                  <c:v>0.14985297544818371</c:v>
                </c:pt>
                <c:pt idx="43">
                  <c:v>0.14958594438874262</c:v>
                </c:pt>
                <c:pt idx="44">
                  <c:v>0.14917512677087369</c:v>
                </c:pt>
                <c:pt idx="45">
                  <c:v>7.6313556587744475</c:v>
                </c:pt>
                <c:pt idx="46">
                  <c:v>4.7353540241626053</c:v>
                </c:pt>
                <c:pt idx="47">
                  <c:v>3.5515155181219544</c:v>
                </c:pt>
                <c:pt idx="48">
                  <c:v>2.7238762085891093</c:v>
                </c:pt>
                <c:pt idx="49">
                  <c:v>2.1574626979245517</c:v>
                </c:pt>
                <c:pt idx="50">
                  <c:v>1.7389718167828778</c:v>
                </c:pt>
                <c:pt idx="51">
                  <c:v>1.4360715936418478</c:v>
                </c:pt>
                <c:pt idx="52">
                  <c:v>1.2444663540589058</c:v>
                </c:pt>
                <c:pt idx="53">
                  <c:v>1.0469320121447938</c:v>
                </c:pt>
                <c:pt idx="54">
                  <c:v>0.92617255236881446</c:v>
                </c:pt>
                <c:pt idx="55">
                  <c:v>0.86057225974996099</c:v>
                </c:pt>
                <c:pt idx="56">
                  <c:v>0.70007129242737531</c:v>
                </c:pt>
                <c:pt idx="57">
                  <c:v>0.53129691295265136</c:v>
                </c:pt>
                <c:pt idx="58">
                  <c:v>0.39784318600245933</c:v>
                </c:pt>
                <c:pt idx="59">
                  <c:v>0.3018614039593685</c:v>
                </c:pt>
                <c:pt idx="60">
                  <c:v>0.23934526560697461</c:v>
                </c:pt>
                <c:pt idx="61">
                  <c:v>0.20043282715687175</c:v>
                </c:pt>
                <c:pt idx="62">
                  <c:v>0.18556954073788345</c:v>
                </c:pt>
                <c:pt idx="63">
                  <c:v>0.17266156221236129</c:v>
                </c:pt>
                <c:pt idx="64">
                  <c:v>0.16825693052327045</c:v>
                </c:pt>
                <c:pt idx="65">
                  <c:v>0.1597567534103301</c:v>
                </c:pt>
                <c:pt idx="66">
                  <c:v>0.15255146781954537</c:v>
                </c:pt>
                <c:pt idx="67">
                  <c:v>0.14699045442720599</c:v>
                </c:pt>
                <c:pt idx="68">
                  <c:v>0.14216998224968561</c:v>
                </c:pt>
                <c:pt idx="69">
                  <c:v>0.13841913277045542</c:v>
                </c:pt>
                <c:pt idx="70">
                  <c:v>0.13681938579222228</c:v>
                </c:pt>
                <c:pt idx="71">
                  <c:v>0.13757360469483135</c:v>
                </c:pt>
                <c:pt idx="72">
                  <c:v>0.13755311108471743</c:v>
                </c:pt>
                <c:pt idx="73">
                  <c:v>0.13757360469483135</c:v>
                </c:pt>
                <c:pt idx="74">
                  <c:v>0.13759410441241368</c:v>
                </c:pt>
                <c:pt idx="75">
                  <c:v>0.13757360469483135</c:v>
                </c:pt>
                <c:pt idx="76">
                  <c:v>0.13763512218090745</c:v>
                </c:pt>
                <c:pt idx="77">
                  <c:v>0.13755311108471743</c:v>
                </c:pt>
                <c:pt idx="78">
                  <c:v>0.13753262357934287</c:v>
                </c:pt>
                <c:pt idx="79">
                  <c:v>0.13759410441241368</c:v>
                </c:pt>
                <c:pt idx="80">
                  <c:v>0.13755311108471743</c:v>
                </c:pt>
                <c:pt idx="81">
                  <c:v>0.13761461024019495</c:v>
                </c:pt>
                <c:pt idx="82">
                  <c:v>0.13759410441241368</c:v>
                </c:pt>
                <c:pt idx="83">
                  <c:v>0.13761461024019495</c:v>
                </c:pt>
                <c:pt idx="84">
                  <c:v>0.13759410441241368</c:v>
                </c:pt>
                <c:pt idx="85">
                  <c:v>0.13759410441241368</c:v>
                </c:pt>
                <c:pt idx="86">
                  <c:v>0.13763512218090745</c:v>
                </c:pt>
                <c:pt idx="87">
                  <c:v>0.13761461024019495</c:v>
                </c:pt>
                <c:pt idx="88">
                  <c:v>0.13757360469483135</c:v>
                </c:pt>
                <c:pt idx="89">
                  <c:v>0.13759410441241368</c:v>
                </c:pt>
                <c:pt idx="90">
                  <c:v>0.13753262357934287</c:v>
                </c:pt>
                <c:pt idx="91">
                  <c:v>0.13757360469483135</c:v>
                </c:pt>
                <c:pt idx="92">
                  <c:v>0.13759410441241368</c:v>
                </c:pt>
                <c:pt idx="93">
                  <c:v>0.13757360469483135</c:v>
                </c:pt>
                <c:pt idx="94">
                  <c:v>0.13763512218090745</c:v>
                </c:pt>
                <c:pt idx="95">
                  <c:v>0.13757360469483135</c:v>
                </c:pt>
                <c:pt idx="96">
                  <c:v>0.13763512218090745</c:v>
                </c:pt>
                <c:pt idx="97">
                  <c:v>0.13761461024019495</c:v>
                </c:pt>
                <c:pt idx="98">
                  <c:v>0.13755311108471743</c:v>
                </c:pt>
                <c:pt idx="99">
                  <c:v>0.13757360469483135</c:v>
                </c:pt>
                <c:pt idx="100">
                  <c:v>0.13761461024019495</c:v>
                </c:pt>
                <c:pt idx="101">
                  <c:v>0.13755311108471743</c:v>
                </c:pt>
                <c:pt idx="102">
                  <c:v>0.13757360469483135</c:v>
                </c:pt>
                <c:pt idx="103">
                  <c:v>0.13757360469483135</c:v>
                </c:pt>
                <c:pt idx="104">
                  <c:v>0.13759410441241368</c:v>
                </c:pt>
                <c:pt idx="105">
                  <c:v>0.13757360469483135</c:v>
                </c:pt>
                <c:pt idx="106">
                  <c:v>0.13763512218090745</c:v>
                </c:pt>
                <c:pt idx="107">
                  <c:v>0.13755311108471743</c:v>
                </c:pt>
                <c:pt idx="108">
                  <c:v>0.13753262357934287</c:v>
                </c:pt>
                <c:pt idx="109">
                  <c:v>0.13759410441241368</c:v>
                </c:pt>
                <c:pt idx="110">
                  <c:v>0.13755311108471743</c:v>
                </c:pt>
                <c:pt idx="111">
                  <c:v>0.13761461024019495</c:v>
                </c:pt>
                <c:pt idx="112">
                  <c:v>0.13759410441241368</c:v>
                </c:pt>
                <c:pt idx="113">
                  <c:v>0.13761461024019495</c:v>
                </c:pt>
                <c:pt idx="114">
                  <c:v>0.13759410441241368</c:v>
                </c:pt>
                <c:pt idx="115">
                  <c:v>0.13759410441241368</c:v>
                </c:pt>
                <c:pt idx="116">
                  <c:v>0.13763512218090745</c:v>
                </c:pt>
                <c:pt idx="117">
                  <c:v>0.13761461024019495</c:v>
                </c:pt>
                <c:pt idx="118">
                  <c:v>0.13757360469483135</c:v>
                </c:pt>
                <c:pt idx="119">
                  <c:v>0.13759410441241368</c:v>
                </c:pt>
                <c:pt idx="120">
                  <c:v>0.13753262357934287</c:v>
                </c:pt>
                <c:pt idx="121">
                  <c:v>0.13757360469483135</c:v>
                </c:pt>
                <c:pt idx="122">
                  <c:v>0.13759410441241368</c:v>
                </c:pt>
                <c:pt idx="123">
                  <c:v>0.13757360469483135</c:v>
                </c:pt>
                <c:pt idx="124">
                  <c:v>0.13763512218090745</c:v>
                </c:pt>
                <c:pt idx="125">
                  <c:v>0.13757360469483135</c:v>
                </c:pt>
                <c:pt idx="126">
                  <c:v>0.13763512218090745</c:v>
                </c:pt>
                <c:pt idx="127">
                  <c:v>0.13761461024019495</c:v>
                </c:pt>
                <c:pt idx="128">
                  <c:v>0.13755311108471743</c:v>
                </c:pt>
                <c:pt idx="129">
                  <c:v>0.13757360469483135</c:v>
                </c:pt>
                <c:pt idx="130">
                  <c:v>0.13759410441241368</c:v>
                </c:pt>
                <c:pt idx="131">
                  <c:v>0.13761461024019495</c:v>
                </c:pt>
                <c:pt idx="132">
                  <c:v>0.13759410441241368</c:v>
                </c:pt>
                <c:pt idx="133">
                  <c:v>0.13759410441241368</c:v>
                </c:pt>
                <c:pt idx="134">
                  <c:v>0.13763512218090745</c:v>
                </c:pt>
                <c:pt idx="135">
                  <c:v>0.13761461024019495</c:v>
                </c:pt>
                <c:pt idx="136">
                  <c:v>0.13757360469483135</c:v>
                </c:pt>
                <c:pt idx="137">
                  <c:v>0.13759410441241368</c:v>
                </c:pt>
                <c:pt idx="138">
                  <c:v>0.13753262357934287</c:v>
                </c:pt>
                <c:pt idx="139">
                  <c:v>0.13757360469483135</c:v>
                </c:pt>
                <c:pt idx="140">
                  <c:v>0.13759410441241368</c:v>
                </c:pt>
                <c:pt idx="141">
                  <c:v>0.13757360469483135</c:v>
                </c:pt>
                <c:pt idx="142">
                  <c:v>0.13763512218090745</c:v>
                </c:pt>
                <c:pt idx="143">
                  <c:v>0.13757360469483135</c:v>
                </c:pt>
                <c:pt idx="144">
                  <c:v>0.13763512218090745</c:v>
                </c:pt>
                <c:pt idx="145">
                  <c:v>0.13761461024019495</c:v>
                </c:pt>
                <c:pt idx="146">
                  <c:v>0.13755311108471743</c:v>
                </c:pt>
                <c:pt idx="147">
                  <c:v>0.13757360469483135</c:v>
                </c:pt>
                <c:pt idx="148">
                  <c:v>0.13755311108471743</c:v>
                </c:pt>
                <c:pt idx="149">
                  <c:v>0.13761461024019495</c:v>
                </c:pt>
                <c:pt idx="150">
                  <c:v>0.13759410441241368</c:v>
                </c:pt>
                <c:pt idx="151">
                  <c:v>0.13755311108471743</c:v>
                </c:pt>
                <c:pt idx="152">
                  <c:v>0.13761461024019495</c:v>
                </c:pt>
                <c:pt idx="153">
                  <c:v>0.13759410441241368</c:v>
                </c:pt>
                <c:pt idx="154">
                  <c:v>0.13763512218090745</c:v>
                </c:pt>
                <c:pt idx="155">
                  <c:v>0.13763512218090745</c:v>
                </c:pt>
                <c:pt idx="156">
                  <c:v>0.13763512218090745</c:v>
                </c:pt>
                <c:pt idx="157">
                  <c:v>0.13759410441241368</c:v>
                </c:pt>
                <c:pt idx="158">
                  <c:v>0.13761461024019495</c:v>
                </c:pt>
                <c:pt idx="159">
                  <c:v>0.13763512218090745</c:v>
                </c:pt>
                <c:pt idx="160">
                  <c:v>0.13761461024019495</c:v>
                </c:pt>
                <c:pt idx="161">
                  <c:v>0.13757360469483135</c:v>
                </c:pt>
                <c:pt idx="162">
                  <c:v>0.13761461024019495</c:v>
                </c:pt>
                <c:pt idx="163">
                  <c:v>0.13761461024019495</c:v>
                </c:pt>
                <c:pt idx="164">
                  <c:v>0.13757360469483135</c:v>
                </c:pt>
                <c:pt idx="165">
                  <c:v>0.13761461024019495</c:v>
                </c:pt>
                <c:pt idx="166">
                  <c:v>0.13765564023728505</c:v>
                </c:pt>
                <c:pt idx="167">
                  <c:v>0.13763512218090745</c:v>
                </c:pt>
                <c:pt idx="168">
                  <c:v>0.13757360469483135</c:v>
                </c:pt>
                <c:pt idx="169">
                  <c:v>0.13759410441241368</c:v>
                </c:pt>
                <c:pt idx="170">
                  <c:v>0.13761461024019495</c:v>
                </c:pt>
                <c:pt idx="171">
                  <c:v>0.13763512218090745</c:v>
                </c:pt>
                <c:pt idx="172">
                  <c:v>0.13757360469483135</c:v>
                </c:pt>
                <c:pt idx="173">
                  <c:v>0.13761461024019495</c:v>
                </c:pt>
                <c:pt idx="174">
                  <c:v>0.13755311108471743</c:v>
                </c:pt>
                <c:pt idx="175">
                  <c:v>0.13757360469483135</c:v>
                </c:pt>
                <c:pt idx="176">
                  <c:v>0.13755311108471743</c:v>
                </c:pt>
                <c:pt idx="177">
                  <c:v>0.13759410441241368</c:v>
                </c:pt>
                <c:pt idx="178">
                  <c:v>0.13763512218090745</c:v>
                </c:pt>
                <c:pt idx="179">
                  <c:v>0.13759410441241368</c:v>
                </c:pt>
                <c:pt idx="180">
                  <c:v>0.13757360469483135</c:v>
                </c:pt>
                <c:pt idx="181">
                  <c:v>0.13759410441241368</c:v>
                </c:pt>
                <c:pt idx="182">
                  <c:v>0.13759410441241368</c:v>
                </c:pt>
                <c:pt idx="183">
                  <c:v>0.13761461024019495</c:v>
                </c:pt>
                <c:pt idx="184">
                  <c:v>0.13759410441241368</c:v>
                </c:pt>
                <c:pt idx="185">
                  <c:v>0.13757360469483135</c:v>
                </c:pt>
                <c:pt idx="186">
                  <c:v>0.13757360469483135</c:v>
                </c:pt>
                <c:pt idx="187">
                  <c:v>0.13757360469483135</c:v>
                </c:pt>
                <c:pt idx="188">
                  <c:v>0.13761461024019495</c:v>
                </c:pt>
                <c:pt idx="189">
                  <c:v>0.13757360469483135</c:v>
                </c:pt>
                <c:pt idx="190">
                  <c:v>0.13755311108471743</c:v>
                </c:pt>
                <c:pt idx="191">
                  <c:v>0.13755311108471743</c:v>
                </c:pt>
                <c:pt idx="192">
                  <c:v>0.13757360469483135</c:v>
                </c:pt>
                <c:pt idx="193">
                  <c:v>0.13755311108471743</c:v>
                </c:pt>
                <c:pt idx="194">
                  <c:v>0.13761461024019495</c:v>
                </c:pt>
                <c:pt idx="195">
                  <c:v>0.13755311108471743</c:v>
                </c:pt>
                <c:pt idx="196">
                  <c:v>0.13757360469483135</c:v>
                </c:pt>
                <c:pt idx="197">
                  <c:v>0.13757360469483135</c:v>
                </c:pt>
                <c:pt idx="198">
                  <c:v>0.13761461024019495</c:v>
                </c:pt>
                <c:pt idx="199">
                  <c:v>0.13755311108471743</c:v>
                </c:pt>
                <c:pt idx="200">
                  <c:v>0.13761461024019495</c:v>
                </c:pt>
                <c:pt idx="201">
                  <c:v>0.13753262357934287</c:v>
                </c:pt>
                <c:pt idx="202">
                  <c:v>0.13759410441241368</c:v>
                </c:pt>
                <c:pt idx="203">
                  <c:v>0.13761461024019495</c:v>
                </c:pt>
                <c:pt idx="204">
                  <c:v>0.13761461024019495</c:v>
                </c:pt>
                <c:pt idx="205">
                  <c:v>0.13761461024019495</c:v>
                </c:pt>
                <c:pt idx="206">
                  <c:v>0.13755311108471743</c:v>
                </c:pt>
                <c:pt idx="207">
                  <c:v>0.13755311108471743</c:v>
                </c:pt>
                <c:pt idx="208">
                  <c:v>0.13755311108471743</c:v>
                </c:pt>
                <c:pt idx="209">
                  <c:v>0.13757360469483135</c:v>
                </c:pt>
                <c:pt idx="210">
                  <c:v>0.13755311108471743</c:v>
                </c:pt>
                <c:pt idx="211">
                  <c:v>0.13755311108471743</c:v>
                </c:pt>
                <c:pt idx="212">
                  <c:v>0.13759410441241368</c:v>
                </c:pt>
                <c:pt idx="213">
                  <c:v>0.13759410441241368</c:v>
                </c:pt>
                <c:pt idx="214">
                  <c:v>0.13765564023728505</c:v>
                </c:pt>
                <c:pt idx="215">
                  <c:v>0.13761461024019495</c:v>
                </c:pt>
                <c:pt idx="216">
                  <c:v>11.399926354465533</c:v>
                </c:pt>
                <c:pt idx="217">
                  <c:v>8.9649906282690104</c:v>
                </c:pt>
                <c:pt idx="218">
                  <c:v>7.2708191709583314</c:v>
                </c:pt>
                <c:pt idx="219">
                  <c:v>7.1030310362439089</c:v>
                </c:pt>
                <c:pt idx="220">
                  <c:v>5.6999631772327666</c:v>
                </c:pt>
                <c:pt idx="221">
                  <c:v>4.7844250503197312</c:v>
                </c:pt>
                <c:pt idx="222">
                  <c:v>3.9126865877614749</c:v>
                </c:pt>
                <c:pt idx="223">
                  <c:v>3.2978358382561006</c:v>
                </c:pt>
                <c:pt idx="224">
                  <c:v>2.7729550591943188</c:v>
                </c:pt>
                <c:pt idx="225">
                  <c:v>2.2970000863475324</c:v>
                </c:pt>
                <c:pt idx="226">
                  <c:v>1.9399034342682941</c:v>
                </c:pt>
                <c:pt idx="227">
                  <c:v>1.6819563473801604</c:v>
                </c:pt>
                <c:pt idx="228">
                  <c:v>1.4610665106197911</c:v>
                </c:pt>
                <c:pt idx="229">
                  <c:v>1.2878577889981981</c:v>
                </c:pt>
                <c:pt idx="230">
                  <c:v>1.1428143993956783</c:v>
                </c:pt>
                <c:pt idx="231">
                  <c:v>1.0080720902966247</c:v>
                </c:pt>
                <c:pt idx="232">
                  <c:v>0.89389548374802341</c:v>
                </c:pt>
                <c:pt idx="233">
                  <c:v>0.87194904127640049</c:v>
                </c:pt>
                <c:pt idx="234">
                  <c:v>0.79671616454849714</c:v>
                </c:pt>
                <c:pt idx="235">
                  <c:v>0.72937917433784216</c:v>
                </c:pt>
                <c:pt idx="236">
                  <c:v>0.71304558664996764</c:v>
                </c:pt>
                <c:pt idx="237">
                  <c:v>0.62265275435718681</c:v>
                </c:pt>
                <c:pt idx="238">
                  <c:v>0.54126262292597194</c:v>
                </c:pt>
                <c:pt idx="239">
                  <c:v>0.47256603618818227</c:v>
                </c:pt>
                <c:pt idx="240">
                  <c:v>0.42029769445230231</c:v>
                </c:pt>
                <c:pt idx="241">
                  <c:v>0.37782079980020788</c:v>
                </c:pt>
                <c:pt idx="242">
                  <c:v>0.35123394245405409</c:v>
                </c:pt>
                <c:pt idx="243">
                  <c:v>0.33504863378508998</c:v>
                </c:pt>
                <c:pt idx="244">
                  <c:v>0.32536787692449193</c:v>
                </c:pt>
                <c:pt idx="245">
                  <c:v>0.31644757872231255</c:v>
                </c:pt>
                <c:pt idx="246">
                  <c:v>0.30851788663939461</c:v>
                </c:pt>
                <c:pt idx="247">
                  <c:v>0.30235561058012711</c:v>
                </c:pt>
                <c:pt idx="248">
                  <c:v>0.29777298765292098</c:v>
                </c:pt>
                <c:pt idx="249">
                  <c:v>0.2932340535762808</c:v>
                </c:pt>
                <c:pt idx="250">
                  <c:v>0.28901221743715433</c:v>
                </c:pt>
                <c:pt idx="251">
                  <c:v>0.28464674312937982</c:v>
                </c:pt>
                <c:pt idx="252">
                  <c:v>0.28024098170309802</c:v>
                </c:pt>
                <c:pt idx="253">
                  <c:v>0.27796328558449973</c:v>
                </c:pt>
                <c:pt idx="254">
                  <c:v>0.2753112804745701</c:v>
                </c:pt>
                <c:pt idx="255">
                  <c:v>0.27262888535922886</c:v>
                </c:pt>
                <c:pt idx="256">
                  <c:v>0.26991933198237589</c:v>
                </c:pt>
                <c:pt idx="257">
                  <c:v>0.26827252606383151</c:v>
                </c:pt>
                <c:pt idx="258">
                  <c:v>0.2651145663829193</c:v>
                </c:pt>
                <c:pt idx="259">
                  <c:v>0.26322520943891337</c:v>
                </c:pt>
                <c:pt idx="260">
                  <c:v>0.25465913808927415</c:v>
                </c:pt>
                <c:pt idx="261">
                  <c:v>0.24922915916645294</c:v>
                </c:pt>
                <c:pt idx="262">
                  <c:v>0.24480223613778052</c:v>
                </c:pt>
                <c:pt idx="263">
                  <c:v>0.24178948277342452</c:v>
                </c:pt>
                <c:pt idx="264">
                  <c:v>0.2381108908488159</c:v>
                </c:pt>
                <c:pt idx="265">
                  <c:v>0.23347510359335227</c:v>
                </c:pt>
                <c:pt idx="266">
                  <c:v>0.22833680383573396</c:v>
                </c:pt>
                <c:pt idx="267">
                  <c:v>0.22165003233598371</c:v>
                </c:pt>
                <c:pt idx="268">
                  <c:v>0.21625153037744921</c:v>
                </c:pt>
                <c:pt idx="269">
                  <c:v>0.22941466700912</c:v>
                </c:pt>
                <c:pt idx="270">
                  <c:v>0.24115801376644244</c:v>
                </c:pt>
                <c:pt idx="271">
                  <c:v>0.22682241088472319</c:v>
                </c:pt>
                <c:pt idx="272">
                  <c:v>0.2046983007563086</c:v>
                </c:pt>
                <c:pt idx="273">
                  <c:v>0.18401634808922043</c:v>
                </c:pt>
                <c:pt idx="274">
                  <c:v>0.16871807687040166</c:v>
                </c:pt>
                <c:pt idx="275">
                  <c:v>0.16047862959883702</c:v>
                </c:pt>
                <c:pt idx="276">
                  <c:v>0.15343868971613628</c:v>
                </c:pt>
                <c:pt idx="277">
                  <c:v>0.14493706399493142</c:v>
                </c:pt>
                <c:pt idx="278">
                  <c:v>0.13798476310694979</c:v>
                </c:pt>
                <c:pt idx="279">
                  <c:v>0.13755311108471743</c:v>
                </c:pt>
                <c:pt idx="280">
                  <c:v>0.13759410441241368</c:v>
                </c:pt>
                <c:pt idx="281">
                  <c:v>0.13759410441241368</c:v>
                </c:pt>
                <c:pt idx="282">
                  <c:v>0.13761461024019495</c:v>
                </c:pt>
                <c:pt idx="283">
                  <c:v>0.13765564023728505</c:v>
                </c:pt>
                <c:pt idx="284">
                  <c:v>0.13757360469483135</c:v>
                </c:pt>
                <c:pt idx="285">
                  <c:v>0.13761461024019495</c:v>
                </c:pt>
                <c:pt idx="286">
                  <c:v>0.13765564023728505</c:v>
                </c:pt>
                <c:pt idx="287">
                  <c:v>0.13763512218090745</c:v>
                </c:pt>
                <c:pt idx="288">
                  <c:v>0.13767616441206321</c:v>
                </c:pt>
                <c:pt idx="289">
                  <c:v>0.13765564023728505</c:v>
                </c:pt>
                <c:pt idx="290">
                  <c:v>0.13765564023728505</c:v>
                </c:pt>
                <c:pt idx="291">
                  <c:v>0.13761461024019495</c:v>
                </c:pt>
                <c:pt idx="292">
                  <c:v>0.13767616441206321</c:v>
                </c:pt>
                <c:pt idx="293">
                  <c:v>0.13767616441206321</c:v>
                </c:pt>
                <c:pt idx="294">
                  <c:v>0.13761461024019495</c:v>
                </c:pt>
                <c:pt idx="295">
                  <c:v>0.13757360469483135</c:v>
                </c:pt>
                <c:pt idx="296">
                  <c:v>0.13759410441241368</c:v>
                </c:pt>
                <c:pt idx="297">
                  <c:v>0.13765564023728505</c:v>
                </c:pt>
                <c:pt idx="298">
                  <c:v>0.13761461024019495</c:v>
                </c:pt>
                <c:pt idx="299">
                  <c:v>0.13761461024019495</c:v>
                </c:pt>
                <c:pt idx="300">
                  <c:v>0.13759410441241368</c:v>
                </c:pt>
                <c:pt idx="301">
                  <c:v>0.13761461024019495</c:v>
                </c:pt>
                <c:pt idx="302">
                  <c:v>0.13761461024019495</c:v>
                </c:pt>
                <c:pt idx="303">
                  <c:v>0.13759410441241368</c:v>
                </c:pt>
                <c:pt idx="304">
                  <c:v>0.13763512218090745</c:v>
                </c:pt>
                <c:pt idx="305">
                  <c:v>0.13757360469483135</c:v>
                </c:pt>
                <c:pt idx="306">
                  <c:v>0.13763512218090745</c:v>
                </c:pt>
                <c:pt idx="307">
                  <c:v>0.13759410441241368</c:v>
                </c:pt>
                <c:pt idx="308">
                  <c:v>0.14922334109756114</c:v>
                </c:pt>
                <c:pt idx="309">
                  <c:v>0.16974155049847575</c:v>
                </c:pt>
                <c:pt idx="310">
                  <c:v>0.18733902104112563</c:v>
                </c:pt>
                <c:pt idx="311">
                  <c:v>0.19857936230359313</c:v>
                </c:pt>
                <c:pt idx="312">
                  <c:v>0.20460758579918195</c:v>
                </c:pt>
                <c:pt idx="313">
                  <c:v>0.21330423532263992</c:v>
                </c:pt>
                <c:pt idx="314">
                  <c:v>0.2246154304820501</c:v>
                </c:pt>
                <c:pt idx="315">
                  <c:v>0.2328275427916561</c:v>
                </c:pt>
                <c:pt idx="316">
                  <c:v>0.24571421892275361</c:v>
                </c:pt>
                <c:pt idx="317">
                  <c:v>0.26881922407909986</c:v>
                </c:pt>
                <c:pt idx="318">
                  <c:v>0.29110782935425855</c:v>
                </c:pt>
                <c:pt idx="319">
                  <c:v>0.30009555889233286</c:v>
                </c:pt>
                <c:pt idx="320">
                  <c:v>0.31069785824754648</c:v>
                </c:pt>
                <c:pt idx="321">
                  <c:v>0.32286504710199582</c:v>
                </c:pt>
                <c:pt idx="322">
                  <c:v>0.33651386104654091</c:v>
                </c:pt>
                <c:pt idx="323">
                  <c:v>0.35324943944594805</c:v>
                </c:pt>
                <c:pt idx="324">
                  <c:v>0.37735759489648879</c:v>
                </c:pt>
                <c:pt idx="325">
                  <c:v>0.40165029783023404</c:v>
                </c:pt>
                <c:pt idx="326">
                  <c:v>0.42376963502143555</c:v>
                </c:pt>
                <c:pt idx="327">
                  <c:v>0.46612520682065023</c:v>
                </c:pt>
                <c:pt idx="328">
                  <c:v>0.50239066088776285</c:v>
                </c:pt>
                <c:pt idx="329">
                  <c:v>0.52645041887782673</c:v>
                </c:pt>
                <c:pt idx="330">
                  <c:v>0.54833374982880523</c:v>
                </c:pt>
                <c:pt idx="331">
                  <c:v>0.55095109469672321</c:v>
                </c:pt>
                <c:pt idx="332">
                  <c:v>0.57929362278024343</c:v>
                </c:pt>
                <c:pt idx="333">
                  <c:v>0.5785676909221229</c:v>
                </c:pt>
                <c:pt idx="334">
                  <c:v>0.58295077948971474</c:v>
                </c:pt>
                <c:pt idx="335">
                  <c:v>0.58553838599347374</c:v>
                </c:pt>
                <c:pt idx="336">
                  <c:v>0.59458727283432589</c:v>
                </c:pt>
                <c:pt idx="337">
                  <c:v>0.62349360885328031</c:v>
                </c:pt>
                <c:pt idx="338">
                  <c:v>0.66240605072575909</c:v>
                </c:pt>
                <c:pt idx="339">
                  <c:v>0.69480363785681565</c:v>
                </c:pt>
                <c:pt idx="340">
                  <c:v>0.74347345789992603</c:v>
                </c:pt>
                <c:pt idx="341">
                  <c:v>0.7919331344011219</c:v>
                </c:pt>
                <c:pt idx="342">
                  <c:v>0.82298933575018551</c:v>
                </c:pt>
                <c:pt idx="343">
                  <c:v>0.84792840653049417</c:v>
                </c:pt>
                <c:pt idx="344">
                  <c:v>0.87608542192761685</c:v>
                </c:pt>
                <c:pt idx="345">
                  <c:v>0.96287177759302189</c:v>
                </c:pt>
                <c:pt idx="346">
                  <c:v>1.0259933719018979</c:v>
                </c:pt>
                <c:pt idx="347">
                  <c:v>1.1138649393386104</c:v>
                </c:pt>
                <c:pt idx="348">
                  <c:v>1.1914761738215589</c:v>
                </c:pt>
                <c:pt idx="349">
                  <c:v>1.2444663540589058</c:v>
                </c:pt>
                <c:pt idx="350">
                  <c:v>1.3248121014515182</c:v>
                </c:pt>
                <c:pt idx="351">
                  <c:v>1.477430455538733</c:v>
                </c:pt>
                <c:pt idx="352">
                  <c:v>1.4941651047115019</c:v>
                </c:pt>
                <c:pt idx="353">
                  <c:v>1.6667762359417115</c:v>
                </c:pt>
                <c:pt idx="354">
                  <c:v>1.8357734288503145</c:v>
                </c:pt>
                <c:pt idx="355">
                  <c:v>2.0117517096115645</c:v>
                </c:pt>
                <c:pt idx="356">
                  <c:v>2.0611473989100628</c:v>
                </c:pt>
                <c:pt idx="357">
                  <c:v>2.127636024681355</c:v>
                </c:pt>
                <c:pt idx="358">
                  <c:v>2.2970000863475324</c:v>
                </c:pt>
                <c:pt idx="359">
                  <c:v>2.715864807975612</c:v>
                </c:pt>
                <c:pt idx="360">
                  <c:v>2.6084577251743166</c:v>
                </c:pt>
                <c:pt idx="361">
                  <c:v>2.7238762085891093</c:v>
                </c:pt>
                <c:pt idx="362">
                  <c:v>2.7481965318800832</c:v>
                </c:pt>
                <c:pt idx="363">
                  <c:v>2.5092229204122507</c:v>
                </c:pt>
                <c:pt idx="364">
                  <c:v>1.5088137822086733</c:v>
                </c:pt>
                <c:pt idx="365">
                  <c:v>1.6285609077807903</c:v>
                </c:pt>
                <c:pt idx="366">
                  <c:v>2.0565568701819781</c:v>
                </c:pt>
                <c:pt idx="367">
                  <c:v>2.2576871264344942</c:v>
                </c:pt>
                <c:pt idx="368">
                  <c:v>2.7981637415506304</c:v>
                </c:pt>
                <c:pt idx="369">
                  <c:v>3.1951350682066026</c:v>
                </c:pt>
                <c:pt idx="370">
                  <c:v>3.1515154768317681</c:v>
                </c:pt>
                <c:pt idx="371">
                  <c:v>3.738437387496794</c:v>
                </c:pt>
                <c:pt idx="372">
                  <c:v>3.6935761388468329</c:v>
                </c:pt>
                <c:pt idx="373">
                  <c:v>4.1222947978201256</c:v>
                </c:pt>
                <c:pt idx="374">
                  <c:v>4.0147566726596002</c:v>
                </c:pt>
                <c:pt idx="375">
                  <c:v>4.3762750460270521</c:v>
                </c:pt>
                <c:pt idx="376">
                  <c:v>4.3971144510081341</c:v>
                </c:pt>
                <c:pt idx="377">
                  <c:v>4.5487390872497935</c:v>
                </c:pt>
                <c:pt idx="378">
                  <c:v>4.8345237419461151</c:v>
                </c:pt>
                <c:pt idx="379">
                  <c:v>4.7111940546515712</c:v>
                </c:pt>
                <c:pt idx="380">
                  <c:v>4.1782535507317107</c:v>
                </c:pt>
                <c:pt idx="381">
                  <c:v>4.0858143128836639</c:v>
                </c:pt>
                <c:pt idx="382">
                  <c:v>4.0858143128836639</c:v>
                </c:pt>
                <c:pt idx="383">
                  <c:v>13.382522242198668</c:v>
                </c:pt>
                <c:pt idx="384">
                  <c:v>5.1876069365826298</c:v>
                </c:pt>
                <c:pt idx="385">
                  <c:v>4.8856827233423719</c:v>
                </c:pt>
                <c:pt idx="386">
                  <c:v>4.9644840575898286</c:v>
                </c:pt>
                <c:pt idx="387">
                  <c:v>5.1876069365826298</c:v>
                </c:pt>
                <c:pt idx="388">
                  <c:v>5.1299668595094889</c:v>
                </c:pt>
                <c:pt idx="389">
                  <c:v>5.1586258922441797</c:v>
                </c:pt>
                <c:pt idx="390">
                  <c:v>5.5293055970760969</c:v>
                </c:pt>
                <c:pt idx="391">
                  <c:v>5.7353666752280006</c:v>
                </c:pt>
                <c:pt idx="392">
                  <c:v>5.5963274831012608</c:v>
                </c:pt>
                <c:pt idx="393">
                  <c:v>5.9191925302032571</c:v>
                </c:pt>
                <c:pt idx="394">
                  <c:v>6.4124585743868616</c:v>
                </c:pt>
                <c:pt idx="395">
                  <c:v>6.5027748923359727</c:v>
                </c:pt>
                <c:pt idx="396">
                  <c:v>6.691261121099334</c:v>
                </c:pt>
                <c:pt idx="397">
                  <c:v>6.8910002590425972</c:v>
                </c:pt>
                <c:pt idx="398">
                  <c:v>7.2708191709583314</c:v>
                </c:pt>
                <c:pt idx="399">
                  <c:v>8.1716286257673278</c:v>
                </c:pt>
                <c:pt idx="400">
                  <c:v>8.7112644784123408</c:v>
                </c:pt>
                <c:pt idx="401">
                  <c:v>8.8787887953048852</c:v>
                </c:pt>
                <c:pt idx="402">
                  <c:v>3.9126865877614749</c:v>
                </c:pt>
                <c:pt idx="403">
                  <c:v>3.8961773616527768</c:v>
                </c:pt>
                <c:pt idx="404">
                  <c:v>3.6788606960625816</c:v>
                </c:pt>
                <c:pt idx="405">
                  <c:v>3.723363043192371</c:v>
                </c:pt>
                <c:pt idx="406">
                  <c:v>3.7689552437212575</c:v>
                </c:pt>
                <c:pt idx="407">
                  <c:v>4.0322883611864988</c:v>
                </c:pt>
                <c:pt idx="408">
                  <c:v>4.2552720493627101</c:v>
                </c:pt>
                <c:pt idx="409">
                  <c:v>4.3971144510081341</c:v>
                </c:pt>
                <c:pt idx="410">
                  <c:v>4.7597630655242691</c:v>
                </c:pt>
                <c:pt idx="411">
                  <c:v>4.6872793640188233</c:v>
                </c:pt>
                <c:pt idx="412">
                  <c:v>5.1586258922441797</c:v>
                </c:pt>
                <c:pt idx="413">
                  <c:v>5.2765373412097603</c:v>
                </c:pt>
                <c:pt idx="414">
                  <c:v>5.3068622684580937</c:v>
                </c:pt>
                <c:pt idx="415">
                  <c:v>5.9191925302032571</c:v>
                </c:pt>
                <c:pt idx="416">
                  <c:v>5.630451431168952</c:v>
                </c:pt>
                <c:pt idx="417">
                  <c:v>6.2391488831872168</c:v>
                </c:pt>
                <c:pt idx="418">
                  <c:v>5.6999631772327666</c:v>
                </c:pt>
                <c:pt idx="419">
                  <c:v>5.996065160465637</c:v>
                </c:pt>
                <c:pt idx="420">
                  <c:v>6.4573009420399163</c:v>
                </c:pt>
                <c:pt idx="421">
                  <c:v>6.6431225518827919</c:v>
                </c:pt>
                <c:pt idx="422">
                  <c:v>7.5072685748919357</c:v>
                </c:pt>
                <c:pt idx="423">
                  <c:v>7.1030310362439089</c:v>
                </c:pt>
                <c:pt idx="424">
                  <c:v>7.3871522776936658</c:v>
                </c:pt>
                <c:pt idx="425">
                  <c:v>7.446726086384742</c:v>
                </c:pt>
                <c:pt idx="426">
                  <c:v>8.1716286257673278</c:v>
                </c:pt>
                <c:pt idx="427">
                  <c:v>7.8253731755229499</c:v>
                </c:pt>
                <c:pt idx="428">
                  <c:v>8.2445895956402513</c:v>
                </c:pt>
                <c:pt idx="429">
                  <c:v>8.1716286257673278</c:v>
                </c:pt>
                <c:pt idx="430">
                  <c:v>7.9602934026871397</c:v>
                </c:pt>
                <c:pt idx="431">
                  <c:v>9.5195261310485382</c:v>
                </c:pt>
                <c:pt idx="432">
                  <c:v>9.4223881093031423</c:v>
                </c:pt>
                <c:pt idx="433">
                  <c:v>9.7199372074916646</c:v>
                </c:pt>
                <c:pt idx="434">
                  <c:v>9.7199372074916646</c:v>
                </c:pt>
                <c:pt idx="435">
                  <c:v>10.147187194634155</c:v>
                </c:pt>
                <c:pt idx="436">
                  <c:v>9.9289681151796572</c:v>
                </c:pt>
                <c:pt idx="437">
                  <c:v>10.37521387316526</c:v>
                </c:pt>
                <c:pt idx="438">
                  <c:v>10.259933719018978</c:v>
                </c:pt>
                <c:pt idx="439">
                  <c:v>9.8233407948054055</c:v>
                </c:pt>
                <c:pt idx="440">
                  <c:v>10.147187194634155</c:v>
                </c:pt>
                <c:pt idx="441">
                  <c:v>10.036891681649003</c:v>
                </c:pt>
                <c:pt idx="442">
                  <c:v>10.147187194634155</c:v>
                </c:pt>
                <c:pt idx="443">
                  <c:v>9.9289681151796572</c:v>
                </c:pt>
                <c:pt idx="444">
                  <c:v>9.9289681151796572</c:v>
                </c:pt>
                <c:pt idx="445">
                  <c:v>10.036891681649003</c:v>
                </c:pt>
                <c:pt idx="446">
                  <c:v>10.259933719018978</c:v>
                </c:pt>
                <c:pt idx="447">
                  <c:v>10.37521387316526</c:v>
                </c:pt>
                <c:pt idx="448">
                  <c:v>10.613724536916187</c:v>
                </c:pt>
                <c:pt idx="449">
                  <c:v>10.493114030814864</c:v>
                </c:pt>
                <c:pt idx="450">
                  <c:v>10.493114030814864</c:v>
                </c:pt>
                <c:pt idx="451">
                  <c:v>10.737139938508234</c:v>
                </c:pt>
                <c:pt idx="452">
                  <c:v>11.260902862337904</c:v>
                </c:pt>
                <c:pt idx="453">
                  <c:v>11.688532084958329</c:v>
                </c:pt>
                <c:pt idx="454">
                  <c:v>11.125229333876002</c:v>
                </c:pt>
                <c:pt idx="455">
                  <c:v>10.992786127520333</c:v>
                </c:pt>
                <c:pt idx="456">
                  <c:v>10.259933719018978</c:v>
                </c:pt>
                <c:pt idx="457">
                  <c:v>9.9289681151796572</c:v>
                </c:pt>
                <c:pt idx="458">
                  <c:v>10.147187194634155</c:v>
                </c:pt>
                <c:pt idx="459">
                  <c:v>10.259933719018978</c:v>
                </c:pt>
                <c:pt idx="460">
                  <c:v>10.493114030814864</c:v>
                </c:pt>
                <c:pt idx="461">
                  <c:v>10.493114030814864</c:v>
                </c:pt>
                <c:pt idx="462">
                  <c:v>10.37521387316526</c:v>
                </c:pt>
                <c:pt idx="463">
                  <c:v>10.493114030814864</c:v>
                </c:pt>
                <c:pt idx="464">
                  <c:v>10.37521387316526</c:v>
                </c:pt>
                <c:pt idx="465">
                  <c:v>10.737139938508234</c:v>
                </c:pt>
                <c:pt idx="466">
                  <c:v>10.737139938508234</c:v>
                </c:pt>
                <c:pt idx="467">
                  <c:v>10.737139938508234</c:v>
                </c:pt>
                <c:pt idx="468">
                  <c:v>10.493114030814864</c:v>
                </c:pt>
                <c:pt idx="469">
                  <c:v>10.613724536916187</c:v>
                </c:pt>
                <c:pt idx="470">
                  <c:v>10.259933719018978</c:v>
                </c:pt>
                <c:pt idx="471">
                  <c:v>10.37521387316526</c:v>
                </c:pt>
                <c:pt idx="472">
                  <c:v>10.737139938508234</c:v>
                </c:pt>
                <c:pt idx="473">
                  <c:v>10.992786127520333</c:v>
                </c:pt>
                <c:pt idx="474">
                  <c:v>10.737139938508234</c:v>
                </c:pt>
                <c:pt idx="475">
                  <c:v>10.493114030814864</c:v>
                </c:pt>
                <c:pt idx="476">
                  <c:v>10.613724536916187</c:v>
                </c:pt>
                <c:pt idx="477">
                  <c:v>10.493114030814864</c:v>
                </c:pt>
                <c:pt idx="478">
                  <c:v>10.863459231902448</c:v>
                </c:pt>
                <c:pt idx="479">
                  <c:v>10.863459231902448</c:v>
                </c:pt>
                <c:pt idx="480">
                  <c:v>11.125229333876002</c:v>
                </c:pt>
                <c:pt idx="481">
                  <c:v>10.737139938508234</c:v>
                </c:pt>
                <c:pt idx="482">
                  <c:v>10.992786127520333</c:v>
                </c:pt>
                <c:pt idx="483">
                  <c:v>10.737139938508234</c:v>
                </c:pt>
                <c:pt idx="484">
                  <c:v>10.613724536916187</c:v>
                </c:pt>
                <c:pt idx="485">
                  <c:v>10.613724536916187</c:v>
                </c:pt>
                <c:pt idx="486">
                  <c:v>10.863459231902448</c:v>
                </c:pt>
                <c:pt idx="487">
                  <c:v>10.863459231902448</c:v>
                </c:pt>
                <c:pt idx="488">
                  <c:v>10.863459231902448</c:v>
                </c:pt>
                <c:pt idx="489">
                  <c:v>10.863459231902448</c:v>
                </c:pt>
                <c:pt idx="490">
                  <c:v>10.37521387316526</c:v>
                </c:pt>
                <c:pt idx="491">
                  <c:v>10.992786127520333</c:v>
                </c:pt>
                <c:pt idx="492">
                  <c:v>10.737139938508234</c:v>
                </c:pt>
                <c:pt idx="493">
                  <c:v>10.737139938508234</c:v>
                </c:pt>
                <c:pt idx="494">
                  <c:v>10.863459231902448</c:v>
                </c:pt>
                <c:pt idx="495">
                  <c:v>10.863459231902448</c:v>
                </c:pt>
                <c:pt idx="496">
                  <c:v>10.863459231902448</c:v>
                </c:pt>
                <c:pt idx="497">
                  <c:v>10.737139938508234</c:v>
                </c:pt>
                <c:pt idx="498">
                  <c:v>11.125229333876002</c:v>
                </c:pt>
                <c:pt idx="499">
                  <c:v>11.125229333876002</c:v>
                </c:pt>
                <c:pt idx="500">
                  <c:v>10.613724536916187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D5-4844-AE6C-C2EB05AF5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2"/>
          <c:order val="1"/>
          <c:tx>
            <c:v> Differential pressure [psi]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#19 new'!$G$8:$G$508</c:f>
              <c:numCache>
                <c:formatCode>0</c:formatCode>
                <c:ptCount val="501"/>
                <c:pt idx="0">
                  <c:v>0</c:v>
                </c:pt>
                <c:pt idx="1">
                  <c:v>2.1999999999999997</c:v>
                </c:pt>
                <c:pt idx="2">
                  <c:v>4.3999999999999995</c:v>
                </c:pt>
                <c:pt idx="3">
                  <c:v>6.6000000000000005</c:v>
                </c:pt>
                <c:pt idx="4">
                  <c:v>8.7999999999999989</c:v>
                </c:pt>
                <c:pt idx="5">
                  <c:v>11</c:v>
                </c:pt>
                <c:pt idx="6">
                  <c:v>13.200000000000001</c:v>
                </c:pt>
                <c:pt idx="7">
                  <c:v>15.4</c:v>
                </c:pt>
                <c:pt idx="8">
                  <c:v>17.599999999999998</c:v>
                </c:pt>
                <c:pt idx="9">
                  <c:v>19.800000000000004</c:v>
                </c:pt>
                <c:pt idx="10">
                  <c:v>22</c:v>
                </c:pt>
                <c:pt idx="11">
                  <c:v>24.2</c:v>
                </c:pt>
                <c:pt idx="12">
                  <c:v>26.400000000000002</c:v>
                </c:pt>
                <c:pt idx="13">
                  <c:v>28.6</c:v>
                </c:pt>
                <c:pt idx="14">
                  <c:v>30.8</c:v>
                </c:pt>
                <c:pt idx="15">
                  <c:v>33</c:v>
                </c:pt>
                <c:pt idx="16">
                  <c:v>35.199999999999996</c:v>
                </c:pt>
                <c:pt idx="17">
                  <c:v>37.400000000000006</c:v>
                </c:pt>
                <c:pt idx="18">
                  <c:v>39.600000000000009</c:v>
                </c:pt>
                <c:pt idx="19">
                  <c:v>41.8</c:v>
                </c:pt>
                <c:pt idx="20">
                  <c:v>44</c:v>
                </c:pt>
                <c:pt idx="21">
                  <c:v>46.2</c:v>
                </c:pt>
                <c:pt idx="22">
                  <c:v>48.4</c:v>
                </c:pt>
                <c:pt idx="23">
                  <c:v>50.599999999999994</c:v>
                </c:pt>
                <c:pt idx="24">
                  <c:v>52.800000000000004</c:v>
                </c:pt>
                <c:pt idx="25">
                  <c:v>55.000000000000007</c:v>
                </c:pt>
                <c:pt idx="26">
                  <c:v>57.2</c:v>
                </c:pt>
                <c:pt idx="27">
                  <c:v>59.4</c:v>
                </c:pt>
                <c:pt idx="28">
                  <c:v>61.6</c:v>
                </c:pt>
                <c:pt idx="29">
                  <c:v>63.8</c:v>
                </c:pt>
                <c:pt idx="30">
                  <c:v>66</c:v>
                </c:pt>
                <c:pt idx="31">
                  <c:v>68.2</c:v>
                </c:pt>
                <c:pt idx="32">
                  <c:v>70.399999999999991</c:v>
                </c:pt>
                <c:pt idx="33">
                  <c:v>72.600000000000009</c:v>
                </c:pt>
                <c:pt idx="34">
                  <c:v>74.800000000000011</c:v>
                </c:pt>
                <c:pt idx="35">
                  <c:v>77</c:v>
                </c:pt>
                <c:pt idx="36">
                  <c:v>79.200000000000017</c:v>
                </c:pt>
                <c:pt idx="37">
                  <c:v>81.400000000000006</c:v>
                </c:pt>
                <c:pt idx="38">
                  <c:v>83.6</c:v>
                </c:pt>
                <c:pt idx="39">
                  <c:v>85.800000000000011</c:v>
                </c:pt>
                <c:pt idx="40">
                  <c:v>88</c:v>
                </c:pt>
                <c:pt idx="41">
                  <c:v>90.199999999999989</c:v>
                </c:pt>
                <c:pt idx="42">
                  <c:v>92.4</c:v>
                </c:pt>
                <c:pt idx="43">
                  <c:v>94.6</c:v>
                </c:pt>
                <c:pt idx="44">
                  <c:v>96.8</c:v>
                </c:pt>
                <c:pt idx="45">
                  <c:v>99</c:v>
                </c:pt>
                <c:pt idx="46">
                  <c:v>101.19999999999999</c:v>
                </c:pt>
                <c:pt idx="47">
                  <c:v>103.4</c:v>
                </c:pt>
                <c:pt idx="48">
                  <c:v>105.60000000000001</c:v>
                </c:pt>
                <c:pt idx="49">
                  <c:v>107.8</c:v>
                </c:pt>
                <c:pt idx="50">
                  <c:v>110.00000000000001</c:v>
                </c:pt>
                <c:pt idx="51">
                  <c:v>112.2</c:v>
                </c:pt>
                <c:pt idx="52">
                  <c:v>114.4</c:v>
                </c:pt>
                <c:pt idx="53">
                  <c:v>116.60000000000001</c:v>
                </c:pt>
                <c:pt idx="54">
                  <c:v>118.8</c:v>
                </c:pt>
                <c:pt idx="55">
                  <c:v>121</c:v>
                </c:pt>
                <c:pt idx="56">
                  <c:v>123.2</c:v>
                </c:pt>
                <c:pt idx="57">
                  <c:v>125.39999999999999</c:v>
                </c:pt>
                <c:pt idx="58">
                  <c:v>127.6</c:v>
                </c:pt>
                <c:pt idx="59">
                  <c:v>129.80000000000001</c:v>
                </c:pt>
                <c:pt idx="60">
                  <c:v>132</c:v>
                </c:pt>
                <c:pt idx="61">
                  <c:v>134.19999999999999</c:v>
                </c:pt>
                <c:pt idx="62">
                  <c:v>136.4</c:v>
                </c:pt>
                <c:pt idx="63">
                  <c:v>138.6</c:v>
                </c:pt>
                <c:pt idx="64">
                  <c:v>140.79999999999998</c:v>
                </c:pt>
                <c:pt idx="65">
                  <c:v>142.99999999999997</c:v>
                </c:pt>
                <c:pt idx="66">
                  <c:v>145.20000000000002</c:v>
                </c:pt>
                <c:pt idx="67">
                  <c:v>147.40000000000003</c:v>
                </c:pt>
                <c:pt idx="68">
                  <c:v>149.60000000000002</c:v>
                </c:pt>
                <c:pt idx="69">
                  <c:v>151.80000000000001</c:v>
                </c:pt>
                <c:pt idx="70">
                  <c:v>154</c:v>
                </c:pt>
                <c:pt idx="71">
                  <c:v>156.19999999999999</c:v>
                </c:pt>
                <c:pt idx="72">
                  <c:v>158.40000000000003</c:v>
                </c:pt>
                <c:pt idx="73">
                  <c:v>160.60000000000002</c:v>
                </c:pt>
                <c:pt idx="74">
                  <c:v>162.80000000000001</c:v>
                </c:pt>
                <c:pt idx="75">
                  <c:v>165</c:v>
                </c:pt>
                <c:pt idx="76">
                  <c:v>167.2</c:v>
                </c:pt>
                <c:pt idx="77">
                  <c:v>169.4</c:v>
                </c:pt>
                <c:pt idx="78">
                  <c:v>171.60000000000002</c:v>
                </c:pt>
                <c:pt idx="79">
                  <c:v>173.8</c:v>
                </c:pt>
                <c:pt idx="80">
                  <c:v>176</c:v>
                </c:pt>
                <c:pt idx="81">
                  <c:v>178.2</c:v>
                </c:pt>
                <c:pt idx="82">
                  <c:v>180.39999999999998</c:v>
                </c:pt>
                <c:pt idx="83">
                  <c:v>182.60000000000002</c:v>
                </c:pt>
                <c:pt idx="84">
                  <c:v>184.8</c:v>
                </c:pt>
                <c:pt idx="85">
                  <c:v>187</c:v>
                </c:pt>
                <c:pt idx="86">
                  <c:v>189.2</c:v>
                </c:pt>
                <c:pt idx="87">
                  <c:v>191.39999999999998</c:v>
                </c:pt>
                <c:pt idx="88">
                  <c:v>193.6</c:v>
                </c:pt>
                <c:pt idx="89">
                  <c:v>195.8</c:v>
                </c:pt>
                <c:pt idx="90">
                  <c:v>198</c:v>
                </c:pt>
                <c:pt idx="91">
                  <c:v>200.2</c:v>
                </c:pt>
                <c:pt idx="92">
                  <c:v>202.39999999999998</c:v>
                </c:pt>
                <c:pt idx="93">
                  <c:v>204.59999999999997</c:v>
                </c:pt>
                <c:pt idx="94">
                  <c:v>206.8</c:v>
                </c:pt>
                <c:pt idx="95">
                  <c:v>209.00000000000003</c:v>
                </c:pt>
                <c:pt idx="96">
                  <c:v>211.20000000000002</c:v>
                </c:pt>
                <c:pt idx="97">
                  <c:v>213.4</c:v>
                </c:pt>
                <c:pt idx="98">
                  <c:v>215.6</c:v>
                </c:pt>
                <c:pt idx="99">
                  <c:v>217.8</c:v>
                </c:pt>
                <c:pt idx="100">
                  <c:v>220.00000000000003</c:v>
                </c:pt>
                <c:pt idx="101">
                  <c:v>222.20000000000002</c:v>
                </c:pt>
                <c:pt idx="102">
                  <c:v>224.4</c:v>
                </c:pt>
                <c:pt idx="103">
                  <c:v>226.6</c:v>
                </c:pt>
                <c:pt idx="104">
                  <c:v>228.8</c:v>
                </c:pt>
                <c:pt idx="105">
                  <c:v>231</c:v>
                </c:pt>
                <c:pt idx="106">
                  <c:v>233.20000000000002</c:v>
                </c:pt>
                <c:pt idx="107">
                  <c:v>235.4</c:v>
                </c:pt>
                <c:pt idx="108">
                  <c:v>237.6</c:v>
                </c:pt>
                <c:pt idx="109">
                  <c:v>239.79999999999998</c:v>
                </c:pt>
                <c:pt idx="110">
                  <c:v>242</c:v>
                </c:pt>
                <c:pt idx="111">
                  <c:v>244.20000000000002</c:v>
                </c:pt>
                <c:pt idx="112">
                  <c:v>246.4</c:v>
                </c:pt>
                <c:pt idx="113">
                  <c:v>248.6</c:v>
                </c:pt>
                <c:pt idx="114">
                  <c:v>250.79999999999998</c:v>
                </c:pt>
                <c:pt idx="115">
                  <c:v>253</c:v>
                </c:pt>
                <c:pt idx="116">
                  <c:v>255.2</c:v>
                </c:pt>
                <c:pt idx="117">
                  <c:v>257.40000000000003</c:v>
                </c:pt>
                <c:pt idx="118">
                  <c:v>259.60000000000002</c:v>
                </c:pt>
                <c:pt idx="119">
                  <c:v>261.8</c:v>
                </c:pt>
                <c:pt idx="120">
                  <c:v>264</c:v>
                </c:pt>
                <c:pt idx="121">
                  <c:v>266.2</c:v>
                </c:pt>
                <c:pt idx="122">
                  <c:v>268.39999999999998</c:v>
                </c:pt>
                <c:pt idx="123">
                  <c:v>270.60000000000002</c:v>
                </c:pt>
                <c:pt idx="124">
                  <c:v>272.8</c:v>
                </c:pt>
                <c:pt idx="125">
                  <c:v>275</c:v>
                </c:pt>
                <c:pt idx="126">
                  <c:v>277.2</c:v>
                </c:pt>
                <c:pt idx="127">
                  <c:v>279.39999999999998</c:v>
                </c:pt>
                <c:pt idx="128">
                  <c:v>281.59999999999997</c:v>
                </c:pt>
                <c:pt idx="129">
                  <c:v>283.80000000000007</c:v>
                </c:pt>
                <c:pt idx="130">
                  <c:v>285.99999999999994</c:v>
                </c:pt>
                <c:pt idx="131">
                  <c:v>288.2</c:v>
                </c:pt>
                <c:pt idx="132">
                  <c:v>290.40000000000003</c:v>
                </c:pt>
                <c:pt idx="133">
                  <c:v>292.60000000000002</c:v>
                </c:pt>
                <c:pt idx="134">
                  <c:v>294.80000000000007</c:v>
                </c:pt>
                <c:pt idx="135">
                  <c:v>297</c:v>
                </c:pt>
                <c:pt idx="136">
                  <c:v>299.20000000000005</c:v>
                </c:pt>
                <c:pt idx="137">
                  <c:v>301.39999999999998</c:v>
                </c:pt>
                <c:pt idx="138">
                  <c:v>303.60000000000002</c:v>
                </c:pt>
                <c:pt idx="139">
                  <c:v>305.8</c:v>
                </c:pt>
                <c:pt idx="140">
                  <c:v>308</c:v>
                </c:pt>
                <c:pt idx="141">
                  <c:v>310.2</c:v>
                </c:pt>
                <c:pt idx="142">
                  <c:v>312.39999999999998</c:v>
                </c:pt>
                <c:pt idx="143">
                  <c:v>314.60000000000002</c:v>
                </c:pt>
                <c:pt idx="144">
                  <c:v>316.80000000000007</c:v>
                </c:pt>
                <c:pt idx="145">
                  <c:v>319</c:v>
                </c:pt>
                <c:pt idx="146">
                  <c:v>321.20000000000005</c:v>
                </c:pt>
                <c:pt idx="147">
                  <c:v>323.39999999999998</c:v>
                </c:pt>
                <c:pt idx="148">
                  <c:v>325.60000000000002</c:v>
                </c:pt>
                <c:pt idx="149">
                  <c:v>327.79999999999995</c:v>
                </c:pt>
                <c:pt idx="150">
                  <c:v>330</c:v>
                </c:pt>
                <c:pt idx="151">
                  <c:v>332.2</c:v>
                </c:pt>
                <c:pt idx="152">
                  <c:v>334.4</c:v>
                </c:pt>
                <c:pt idx="153">
                  <c:v>336.59999999999997</c:v>
                </c:pt>
                <c:pt idx="154">
                  <c:v>338.8</c:v>
                </c:pt>
                <c:pt idx="155">
                  <c:v>341.00000000000006</c:v>
                </c:pt>
                <c:pt idx="156">
                  <c:v>343.20000000000005</c:v>
                </c:pt>
                <c:pt idx="157">
                  <c:v>345.40000000000003</c:v>
                </c:pt>
                <c:pt idx="158">
                  <c:v>347.6</c:v>
                </c:pt>
                <c:pt idx="159">
                  <c:v>349.8</c:v>
                </c:pt>
                <c:pt idx="160">
                  <c:v>352</c:v>
                </c:pt>
                <c:pt idx="161">
                  <c:v>354.20000000000005</c:v>
                </c:pt>
                <c:pt idx="162">
                  <c:v>356.4</c:v>
                </c:pt>
                <c:pt idx="163">
                  <c:v>358.6</c:v>
                </c:pt>
                <c:pt idx="164">
                  <c:v>360.79999999999995</c:v>
                </c:pt>
                <c:pt idx="165">
                  <c:v>363.00000000000006</c:v>
                </c:pt>
                <c:pt idx="166">
                  <c:v>365.20000000000005</c:v>
                </c:pt>
                <c:pt idx="167">
                  <c:v>367.40000000000003</c:v>
                </c:pt>
                <c:pt idx="168">
                  <c:v>369.6</c:v>
                </c:pt>
                <c:pt idx="169">
                  <c:v>371.8</c:v>
                </c:pt>
                <c:pt idx="170">
                  <c:v>374</c:v>
                </c:pt>
                <c:pt idx="171">
                  <c:v>376.20000000000005</c:v>
                </c:pt>
                <c:pt idx="172">
                  <c:v>378.4</c:v>
                </c:pt>
                <c:pt idx="173">
                  <c:v>380.6</c:v>
                </c:pt>
                <c:pt idx="174">
                  <c:v>382.79999999999995</c:v>
                </c:pt>
                <c:pt idx="175">
                  <c:v>385</c:v>
                </c:pt>
                <c:pt idx="176">
                  <c:v>387.2</c:v>
                </c:pt>
                <c:pt idx="177">
                  <c:v>389.40000000000003</c:v>
                </c:pt>
                <c:pt idx="178">
                  <c:v>391.6</c:v>
                </c:pt>
                <c:pt idx="179">
                  <c:v>393.8</c:v>
                </c:pt>
                <c:pt idx="180">
                  <c:v>396</c:v>
                </c:pt>
                <c:pt idx="181">
                  <c:v>398.2</c:v>
                </c:pt>
                <c:pt idx="182">
                  <c:v>400.4</c:v>
                </c:pt>
                <c:pt idx="183">
                  <c:v>402.6</c:v>
                </c:pt>
                <c:pt idx="184">
                  <c:v>404.79999999999995</c:v>
                </c:pt>
                <c:pt idx="185">
                  <c:v>407</c:v>
                </c:pt>
                <c:pt idx="186">
                  <c:v>409.19999999999993</c:v>
                </c:pt>
                <c:pt idx="187">
                  <c:v>411.4</c:v>
                </c:pt>
                <c:pt idx="188">
                  <c:v>413.6</c:v>
                </c:pt>
                <c:pt idx="189">
                  <c:v>415.8</c:v>
                </c:pt>
                <c:pt idx="190">
                  <c:v>418.00000000000006</c:v>
                </c:pt>
                <c:pt idx="191">
                  <c:v>420.2</c:v>
                </c:pt>
                <c:pt idx="192">
                  <c:v>422.40000000000003</c:v>
                </c:pt>
                <c:pt idx="193">
                  <c:v>424.6</c:v>
                </c:pt>
                <c:pt idx="194">
                  <c:v>426.8</c:v>
                </c:pt>
                <c:pt idx="195">
                  <c:v>429</c:v>
                </c:pt>
                <c:pt idx="196">
                  <c:v>431.2</c:v>
                </c:pt>
                <c:pt idx="197">
                  <c:v>433.4</c:v>
                </c:pt>
                <c:pt idx="198">
                  <c:v>435.6</c:v>
                </c:pt>
                <c:pt idx="199">
                  <c:v>437.79999999999995</c:v>
                </c:pt>
                <c:pt idx="200">
                  <c:v>440.00000000000006</c:v>
                </c:pt>
                <c:pt idx="201">
                  <c:v>442.2</c:v>
                </c:pt>
                <c:pt idx="202">
                  <c:v>444.40000000000003</c:v>
                </c:pt>
                <c:pt idx="203">
                  <c:v>446.6</c:v>
                </c:pt>
                <c:pt idx="204">
                  <c:v>448.8</c:v>
                </c:pt>
                <c:pt idx="205">
                  <c:v>451</c:v>
                </c:pt>
                <c:pt idx="206">
                  <c:v>453.2</c:v>
                </c:pt>
                <c:pt idx="207">
                  <c:v>455.4</c:v>
                </c:pt>
                <c:pt idx="208">
                  <c:v>457.6</c:v>
                </c:pt>
                <c:pt idx="209">
                  <c:v>459.79999999999995</c:v>
                </c:pt>
                <c:pt idx="210">
                  <c:v>462</c:v>
                </c:pt>
                <c:pt idx="211">
                  <c:v>464.20000000000005</c:v>
                </c:pt>
                <c:pt idx="212">
                  <c:v>466.40000000000003</c:v>
                </c:pt>
                <c:pt idx="213">
                  <c:v>468.6</c:v>
                </c:pt>
                <c:pt idx="214">
                  <c:v>470.8</c:v>
                </c:pt>
                <c:pt idx="215">
                  <c:v>473.00000000000006</c:v>
                </c:pt>
                <c:pt idx="216">
                  <c:v>475.2</c:v>
                </c:pt>
                <c:pt idx="217">
                  <c:v>477.40000000000003</c:v>
                </c:pt>
                <c:pt idx="218">
                  <c:v>479.59999999999997</c:v>
                </c:pt>
                <c:pt idx="219">
                  <c:v>481.8</c:v>
                </c:pt>
                <c:pt idx="220">
                  <c:v>484</c:v>
                </c:pt>
                <c:pt idx="221">
                  <c:v>486.2</c:v>
                </c:pt>
                <c:pt idx="222">
                  <c:v>488.40000000000003</c:v>
                </c:pt>
                <c:pt idx="223">
                  <c:v>490.6</c:v>
                </c:pt>
                <c:pt idx="224">
                  <c:v>492.8</c:v>
                </c:pt>
                <c:pt idx="225">
                  <c:v>495.00000000000006</c:v>
                </c:pt>
                <c:pt idx="226">
                  <c:v>497.2</c:v>
                </c:pt>
                <c:pt idx="227">
                  <c:v>499.40000000000003</c:v>
                </c:pt>
                <c:pt idx="228">
                  <c:v>501.59999999999997</c:v>
                </c:pt>
                <c:pt idx="229">
                  <c:v>503.8</c:v>
                </c:pt>
                <c:pt idx="230">
                  <c:v>506</c:v>
                </c:pt>
                <c:pt idx="231">
                  <c:v>508.2</c:v>
                </c:pt>
                <c:pt idx="232">
                  <c:v>510.4</c:v>
                </c:pt>
                <c:pt idx="233">
                  <c:v>512.6</c:v>
                </c:pt>
                <c:pt idx="234">
                  <c:v>514.80000000000007</c:v>
                </c:pt>
                <c:pt idx="235">
                  <c:v>517.00000000000011</c:v>
                </c:pt>
                <c:pt idx="236">
                  <c:v>519.20000000000005</c:v>
                </c:pt>
                <c:pt idx="237">
                  <c:v>521.40000000000009</c:v>
                </c:pt>
                <c:pt idx="238">
                  <c:v>523.6</c:v>
                </c:pt>
                <c:pt idx="239">
                  <c:v>525.80000000000007</c:v>
                </c:pt>
                <c:pt idx="240">
                  <c:v>528</c:v>
                </c:pt>
                <c:pt idx="241">
                  <c:v>530.20000000000005</c:v>
                </c:pt>
                <c:pt idx="242">
                  <c:v>532.4</c:v>
                </c:pt>
                <c:pt idx="243">
                  <c:v>534.6</c:v>
                </c:pt>
                <c:pt idx="244">
                  <c:v>536.79999999999995</c:v>
                </c:pt>
                <c:pt idx="245">
                  <c:v>539</c:v>
                </c:pt>
                <c:pt idx="246">
                  <c:v>541.20000000000005</c:v>
                </c:pt>
                <c:pt idx="247">
                  <c:v>543.4</c:v>
                </c:pt>
                <c:pt idx="248">
                  <c:v>545.6</c:v>
                </c:pt>
                <c:pt idx="249">
                  <c:v>547.80000000000007</c:v>
                </c:pt>
                <c:pt idx="250">
                  <c:v>550</c:v>
                </c:pt>
                <c:pt idx="251">
                  <c:v>552.20000000000005</c:v>
                </c:pt>
                <c:pt idx="252">
                  <c:v>554.4</c:v>
                </c:pt>
                <c:pt idx="253">
                  <c:v>556.6</c:v>
                </c:pt>
                <c:pt idx="254">
                  <c:v>558.79999999999995</c:v>
                </c:pt>
                <c:pt idx="255">
                  <c:v>561</c:v>
                </c:pt>
                <c:pt idx="256">
                  <c:v>563.19999999999993</c:v>
                </c:pt>
                <c:pt idx="257">
                  <c:v>565.4</c:v>
                </c:pt>
                <c:pt idx="258">
                  <c:v>567.60000000000014</c:v>
                </c:pt>
                <c:pt idx="259">
                  <c:v>569.80000000000007</c:v>
                </c:pt>
                <c:pt idx="260">
                  <c:v>571.99999999999989</c:v>
                </c:pt>
                <c:pt idx="261">
                  <c:v>574.19999999999993</c:v>
                </c:pt>
                <c:pt idx="262">
                  <c:v>576.4</c:v>
                </c:pt>
                <c:pt idx="263">
                  <c:v>578.6</c:v>
                </c:pt>
                <c:pt idx="264">
                  <c:v>580.80000000000007</c:v>
                </c:pt>
                <c:pt idx="265">
                  <c:v>583</c:v>
                </c:pt>
                <c:pt idx="266">
                  <c:v>585.20000000000005</c:v>
                </c:pt>
                <c:pt idx="267">
                  <c:v>587.4</c:v>
                </c:pt>
                <c:pt idx="268">
                  <c:v>589.60000000000014</c:v>
                </c:pt>
                <c:pt idx="269">
                  <c:v>591.79999999999995</c:v>
                </c:pt>
                <c:pt idx="270">
                  <c:v>594</c:v>
                </c:pt>
                <c:pt idx="271">
                  <c:v>596.19999999999993</c:v>
                </c:pt>
                <c:pt idx="272">
                  <c:v>598.40000000000009</c:v>
                </c:pt>
                <c:pt idx="273">
                  <c:v>600.59999999999991</c:v>
                </c:pt>
                <c:pt idx="274">
                  <c:v>602.79999999999995</c:v>
                </c:pt>
                <c:pt idx="275">
                  <c:v>605.00000000000011</c:v>
                </c:pt>
                <c:pt idx="276">
                  <c:v>607.20000000000005</c:v>
                </c:pt>
                <c:pt idx="277">
                  <c:v>609.4</c:v>
                </c:pt>
                <c:pt idx="278">
                  <c:v>611.6</c:v>
                </c:pt>
                <c:pt idx="279">
                  <c:v>613.80000000000007</c:v>
                </c:pt>
                <c:pt idx="280">
                  <c:v>616</c:v>
                </c:pt>
                <c:pt idx="281">
                  <c:v>618.19999999999993</c:v>
                </c:pt>
                <c:pt idx="282">
                  <c:v>620.4</c:v>
                </c:pt>
                <c:pt idx="283">
                  <c:v>622.6</c:v>
                </c:pt>
                <c:pt idx="284">
                  <c:v>624.79999999999995</c:v>
                </c:pt>
                <c:pt idx="285">
                  <c:v>627.00000000000011</c:v>
                </c:pt>
                <c:pt idx="286">
                  <c:v>629.20000000000005</c:v>
                </c:pt>
                <c:pt idx="287">
                  <c:v>631.4</c:v>
                </c:pt>
                <c:pt idx="288">
                  <c:v>633.60000000000014</c:v>
                </c:pt>
                <c:pt idx="289">
                  <c:v>635.80000000000007</c:v>
                </c:pt>
                <c:pt idx="290">
                  <c:v>638</c:v>
                </c:pt>
                <c:pt idx="291">
                  <c:v>640.19999999999993</c:v>
                </c:pt>
                <c:pt idx="292">
                  <c:v>642.40000000000009</c:v>
                </c:pt>
                <c:pt idx="293">
                  <c:v>644.6</c:v>
                </c:pt>
                <c:pt idx="294">
                  <c:v>646.79999999999995</c:v>
                </c:pt>
                <c:pt idx="295">
                  <c:v>649</c:v>
                </c:pt>
                <c:pt idx="296">
                  <c:v>651.20000000000005</c:v>
                </c:pt>
                <c:pt idx="297">
                  <c:v>653.40000000000009</c:v>
                </c:pt>
                <c:pt idx="298">
                  <c:v>655.59999999999991</c:v>
                </c:pt>
                <c:pt idx="299">
                  <c:v>657.80000000000007</c:v>
                </c:pt>
                <c:pt idx="300">
                  <c:v>660</c:v>
                </c:pt>
                <c:pt idx="301">
                  <c:v>662.2</c:v>
                </c:pt>
                <c:pt idx="302">
                  <c:v>664.4</c:v>
                </c:pt>
                <c:pt idx="303">
                  <c:v>666.6</c:v>
                </c:pt>
                <c:pt idx="304">
                  <c:v>668.8</c:v>
                </c:pt>
                <c:pt idx="305">
                  <c:v>671.00000000000011</c:v>
                </c:pt>
                <c:pt idx="306">
                  <c:v>673.19999999999993</c:v>
                </c:pt>
                <c:pt idx="307">
                  <c:v>675.4</c:v>
                </c:pt>
                <c:pt idx="308">
                  <c:v>677.6</c:v>
                </c:pt>
                <c:pt idx="309">
                  <c:v>679.80000000000007</c:v>
                </c:pt>
                <c:pt idx="310">
                  <c:v>682.00000000000011</c:v>
                </c:pt>
                <c:pt idx="311">
                  <c:v>684.19999999999993</c:v>
                </c:pt>
                <c:pt idx="312">
                  <c:v>686.40000000000009</c:v>
                </c:pt>
                <c:pt idx="313">
                  <c:v>688.6</c:v>
                </c:pt>
                <c:pt idx="314">
                  <c:v>690.80000000000007</c:v>
                </c:pt>
                <c:pt idx="315">
                  <c:v>693</c:v>
                </c:pt>
                <c:pt idx="316">
                  <c:v>695.2</c:v>
                </c:pt>
                <c:pt idx="317">
                  <c:v>697.4</c:v>
                </c:pt>
                <c:pt idx="318">
                  <c:v>699.6</c:v>
                </c:pt>
                <c:pt idx="319">
                  <c:v>701.80000000000007</c:v>
                </c:pt>
                <c:pt idx="320">
                  <c:v>704</c:v>
                </c:pt>
                <c:pt idx="321">
                  <c:v>706.2</c:v>
                </c:pt>
                <c:pt idx="322">
                  <c:v>708.40000000000009</c:v>
                </c:pt>
                <c:pt idx="323">
                  <c:v>710.6</c:v>
                </c:pt>
                <c:pt idx="324">
                  <c:v>712.8</c:v>
                </c:pt>
                <c:pt idx="325">
                  <c:v>715</c:v>
                </c:pt>
                <c:pt idx="326">
                  <c:v>717.2</c:v>
                </c:pt>
                <c:pt idx="327">
                  <c:v>719.4</c:v>
                </c:pt>
                <c:pt idx="328">
                  <c:v>721.59999999999991</c:v>
                </c:pt>
                <c:pt idx="329">
                  <c:v>723.80000000000007</c:v>
                </c:pt>
                <c:pt idx="330">
                  <c:v>726.00000000000011</c:v>
                </c:pt>
                <c:pt idx="331">
                  <c:v>728.19999999999993</c:v>
                </c:pt>
                <c:pt idx="332">
                  <c:v>730.40000000000009</c:v>
                </c:pt>
                <c:pt idx="333">
                  <c:v>732.6</c:v>
                </c:pt>
                <c:pt idx="334">
                  <c:v>734.80000000000007</c:v>
                </c:pt>
                <c:pt idx="335">
                  <c:v>736.99999999999989</c:v>
                </c:pt>
                <c:pt idx="336">
                  <c:v>739.2</c:v>
                </c:pt>
                <c:pt idx="337">
                  <c:v>741.4</c:v>
                </c:pt>
                <c:pt idx="338">
                  <c:v>743.6</c:v>
                </c:pt>
                <c:pt idx="339">
                  <c:v>745.80000000000007</c:v>
                </c:pt>
                <c:pt idx="340">
                  <c:v>748</c:v>
                </c:pt>
                <c:pt idx="341">
                  <c:v>750.2</c:v>
                </c:pt>
                <c:pt idx="342">
                  <c:v>752.40000000000009</c:v>
                </c:pt>
                <c:pt idx="343">
                  <c:v>754.60000000000014</c:v>
                </c:pt>
                <c:pt idx="344">
                  <c:v>756.8</c:v>
                </c:pt>
                <c:pt idx="345">
                  <c:v>759</c:v>
                </c:pt>
                <c:pt idx="346">
                  <c:v>761.2</c:v>
                </c:pt>
                <c:pt idx="347">
                  <c:v>763.40000000000009</c:v>
                </c:pt>
                <c:pt idx="348">
                  <c:v>765.59999999999991</c:v>
                </c:pt>
                <c:pt idx="349">
                  <c:v>767.80000000000007</c:v>
                </c:pt>
                <c:pt idx="350">
                  <c:v>770</c:v>
                </c:pt>
                <c:pt idx="351">
                  <c:v>772.2</c:v>
                </c:pt>
                <c:pt idx="352">
                  <c:v>774.4</c:v>
                </c:pt>
                <c:pt idx="353">
                  <c:v>776.6</c:v>
                </c:pt>
                <c:pt idx="354">
                  <c:v>778.80000000000007</c:v>
                </c:pt>
                <c:pt idx="355">
                  <c:v>781</c:v>
                </c:pt>
                <c:pt idx="356">
                  <c:v>783.2</c:v>
                </c:pt>
                <c:pt idx="357">
                  <c:v>785.4</c:v>
                </c:pt>
                <c:pt idx="358">
                  <c:v>787.6</c:v>
                </c:pt>
                <c:pt idx="359">
                  <c:v>789.80000000000007</c:v>
                </c:pt>
                <c:pt idx="360">
                  <c:v>792</c:v>
                </c:pt>
                <c:pt idx="361">
                  <c:v>794.19999999999993</c:v>
                </c:pt>
                <c:pt idx="362">
                  <c:v>796.4</c:v>
                </c:pt>
                <c:pt idx="363">
                  <c:v>798.6</c:v>
                </c:pt>
                <c:pt idx="364">
                  <c:v>800.8</c:v>
                </c:pt>
                <c:pt idx="365">
                  <c:v>803</c:v>
                </c:pt>
                <c:pt idx="366">
                  <c:v>805.2</c:v>
                </c:pt>
                <c:pt idx="367">
                  <c:v>807.40000000000009</c:v>
                </c:pt>
                <c:pt idx="368">
                  <c:v>809.59999999999991</c:v>
                </c:pt>
                <c:pt idx="369">
                  <c:v>811.80000000000007</c:v>
                </c:pt>
                <c:pt idx="370">
                  <c:v>814</c:v>
                </c:pt>
                <c:pt idx="371">
                  <c:v>816.2</c:v>
                </c:pt>
                <c:pt idx="372">
                  <c:v>818.39999999999986</c:v>
                </c:pt>
                <c:pt idx="373">
                  <c:v>820.6</c:v>
                </c:pt>
                <c:pt idx="374">
                  <c:v>822.8</c:v>
                </c:pt>
                <c:pt idx="375">
                  <c:v>825</c:v>
                </c:pt>
                <c:pt idx="376">
                  <c:v>827.2</c:v>
                </c:pt>
                <c:pt idx="377">
                  <c:v>829.4</c:v>
                </c:pt>
                <c:pt idx="378">
                  <c:v>831.6</c:v>
                </c:pt>
                <c:pt idx="379">
                  <c:v>833.80000000000007</c:v>
                </c:pt>
                <c:pt idx="380">
                  <c:v>836.00000000000011</c:v>
                </c:pt>
                <c:pt idx="381">
                  <c:v>838.19999999999993</c:v>
                </c:pt>
                <c:pt idx="382">
                  <c:v>840.4</c:v>
                </c:pt>
                <c:pt idx="383">
                  <c:v>842.6</c:v>
                </c:pt>
                <c:pt idx="384">
                  <c:v>844.80000000000007</c:v>
                </c:pt>
                <c:pt idx="385">
                  <c:v>846.99999999999989</c:v>
                </c:pt>
                <c:pt idx="386">
                  <c:v>849.2</c:v>
                </c:pt>
                <c:pt idx="387">
                  <c:v>851.4</c:v>
                </c:pt>
                <c:pt idx="388">
                  <c:v>853.6</c:v>
                </c:pt>
                <c:pt idx="389">
                  <c:v>855.8</c:v>
                </c:pt>
                <c:pt idx="390">
                  <c:v>858</c:v>
                </c:pt>
                <c:pt idx="391">
                  <c:v>860.2</c:v>
                </c:pt>
                <c:pt idx="392">
                  <c:v>862.4</c:v>
                </c:pt>
                <c:pt idx="393">
                  <c:v>864.60000000000014</c:v>
                </c:pt>
                <c:pt idx="394">
                  <c:v>866.8</c:v>
                </c:pt>
                <c:pt idx="395">
                  <c:v>869</c:v>
                </c:pt>
                <c:pt idx="396">
                  <c:v>871.2</c:v>
                </c:pt>
                <c:pt idx="397">
                  <c:v>873.40000000000009</c:v>
                </c:pt>
                <c:pt idx="398">
                  <c:v>875.59999999999991</c:v>
                </c:pt>
                <c:pt idx="399">
                  <c:v>877.8</c:v>
                </c:pt>
                <c:pt idx="400">
                  <c:v>880.00000000000011</c:v>
                </c:pt>
                <c:pt idx="401">
                  <c:v>882.2</c:v>
                </c:pt>
                <c:pt idx="402">
                  <c:v>884.4</c:v>
                </c:pt>
                <c:pt idx="403">
                  <c:v>886.6</c:v>
                </c:pt>
                <c:pt idx="404">
                  <c:v>888.80000000000007</c:v>
                </c:pt>
                <c:pt idx="405">
                  <c:v>891</c:v>
                </c:pt>
                <c:pt idx="406">
                  <c:v>893.2</c:v>
                </c:pt>
                <c:pt idx="407">
                  <c:v>895.4</c:v>
                </c:pt>
                <c:pt idx="408">
                  <c:v>897.6</c:v>
                </c:pt>
                <c:pt idx="409">
                  <c:v>899.8</c:v>
                </c:pt>
                <c:pt idx="410">
                  <c:v>902</c:v>
                </c:pt>
                <c:pt idx="411">
                  <c:v>904.2</c:v>
                </c:pt>
                <c:pt idx="412">
                  <c:v>906.4</c:v>
                </c:pt>
                <c:pt idx="413">
                  <c:v>908.60000000000014</c:v>
                </c:pt>
                <c:pt idx="414">
                  <c:v>910.8</c:v>
                </c:pt>
                <c:pt idx="415">
                  <c:v>913</c:v>
                </c:pt>
                <c:pt idx="416">
                  <c:v>915.2</c:v>
                </c:pt>
                <c:pt idx="417">
                  <c:v>917.40000000000009</c:v>
                </c:pt>
                <c:pt idx="418">
                  <c:v>919.59999999999991</c:v>
                </c:pt>
                <c:pt idx="419">
                  <c:v>921.8</c:v>
                </c:pt>
                <c:pt idx="420">
                  <c:v>924</c:v>
                </c:pt>
                <c:pt idx="421">
                  <c:v>926.2</c:v>
                </c:pt>
                <c:pt idx="422">
                  <c:v>928.40000000000009</c:v>
                </c:pt>
                <c:pt idx="423">
                  <c:v>930.6</c:v>
                </c:pt>
                <c:pt idx="424">
                  <c:v>932.80000000000007</c:v>
                </c:pt>
                <c:pt idx="425">
                  <c:v>935</c:v>
                </c:pt>
                <c:pt idx="426">
                  <c:v>937.2</c:v>
                </c:pt>
                <c:pt idx="427">
                  <c:v>939.4</c:v>
                </c:pt>
                <c:pt idx="428">
                  <c:v>941.6</c:v>
                </c:pt>
                <c:pt idx="429">
                  <c:v>943.8</c:v>
                </c:pt>
                <c:pt idx="430">
                  <c:v>946.00000000000011</c:v>
                </c:pt>
                <c:pt idx="431">
                  <c:v>948.19999999999993</c:v>
                </c:pt>
                <c:pt idx="432">
                  <c:v>950.4</c:v>
                </c:pt>
                <c:pt idx="433">
                  <c:v>952.60000000000014</c:v>
                </c:pt>
                <c:pt idx="434">
                  <c:v>954.80000000000007</c:v>
                </c:pt>
                <c:pt idx="435">
                  <c:v>957</c:v>
                </c:pt>
                <c:pt idx="436">
                  <c:v>959.19999999999993</c:v>
                </c:pt>
                <c:pt idx="437">
                  <c:v>961.40000000000009</c:v>
                </c:pt>
                <c:pt idx="438">
                  <c:v>963.6</c:v>
                </c:pt>
                <c:pt idx="439">
                  <c:v>965.8</c:v>
                </c:pt>
                <c:pt idx="440">
                  <c:v>968</c:v>
                </c:pt>
                <c:pt idx="441">
                  <c:v>970.2</c:v>
                </c:pt>
                <c:pt idx="442">
                  <c:v>972.4</c:v>
                </c:pt>
                <c:pt idx="443">
                  <c:v>974.60000000000014</c:v>
                </c:pt>
                <c:pt idx="444">
                  <c:v>976.80000000000007</c:v>
                </c:pt>
                <c:pt idx="445">
                  <c:v>979</c:v>
                </c:pt>
                <c:pt idx="446">
                  <c:v>981.2</c:v>
                </c:pt>
                <c:pt idx="447">
                  <c:v>983.40000000000009</c:v>
                </c:pt>
                <c:pt idx="448">
                  <c:v>985.6</c:v>
                </c:pt>
                <c:pt idx="449">
                  <c:v>987.8</c:v>
                </c:pt>
                <c:pt idx="450">
                  <c:v>990.00000000000011</c:v>
                </c:pt>
                <c:pt idx="451">
                  <c:v>992.2</c:v>
                </c:pt>
                <c:pt idx="452">
                  <c:v>994.4</c:v>
                </c:pt>
                <c:pt idx="453">
                  <c:v>996.59999999999991</c:v>
                </c:pt>
                <c:pt idx="454">
                  <c:v>998.80000000000007</c:v>
                </c:pt>
                <c:pt idx="455">
                  <c:v>1001.0000000000001</c:v>
                </c:pt>
                <c:pt idx="456">
                  <c:v>1003.1999999999999</c:v>
                </c:pt>
                <c:pt idx="457">
                  <c:v>1005.4000000000001</c:v>
                </c:pt>
                <c:pt idx="458">
                  <c:v>1007.6</c:v>
                </c:pt>
                <c:pt idx="459">
                  <c:v>1009.8000000000001</c:v>
                </c:pt>
                <c:pt idx="460">
                  <c:v>1012</c:v>
                </c:pt>
                <c:pt idx="461">
                  <c:v>1014.2</c:v>
                </c:pt>
                <c:pt idx="462">
                  <c:v>1016.4</c:v>
                </c:pt>
                <c:pt idx="463">
                  <c:v>1018.6</c:v>
                </c:pt>
                <c:pt idx="464">
                  <c:v>1020.8</c:v>
                </c:pt>
                <c:pt idx="465">
                  <c:v>1023</c:v>
                </c:pt>
                <c:pt idx="466">
                  <c:v>1025.2</c:v>
                </c:pt>
                <c:pt idx="467">
                  <c:v>1027.4000000000001</c:v>
                </c:pt>
                <c:pt idx="468">
                  <c:v>1029.6000000000001</c:v>
                </c:pt>
                <c:pt idx="469">
                  <c:v>1031.8</c:v>
                </c:pt>
                <c:pt idx="470">
                  <c:v>1034.0000000000002</c:v>
                </c:pt>
                <c:pt idx="471">
                  <c:v>1036.2</c:v>
                </c:pt>
                <c:pt idx="472">
                  <c:v>1038.4000000000001</c:v>
                </c:pt>
                <c:pt idx="473">
                  <c:v>1040.5999999999999</c:v>
                </c:pt>
                <c:pt idx="474">
                  <c:v>1042.8000000000002</c:v>
                </c:pt>
                <c:pt idx="475">
                  <c:v>1045</c:v>
                </c:pt>
                <c:pt idx="476">
                  <c:v>1047.2</c:v>
                </c:pt>
                <c:pt idx="477">
                  <c:v>1049.4000000000001</c:v>
                </c:pt>
                <c:pt idx="478">
                  <c:v>1051.6000000000001</c:v>
                </c:pt>
                <c:pt idx="479">
                  <c:v>1053.8</c:v>
                </c:pt>
                <c:pt idx="480">
                  <c:v>1056</c:v>
                </c:pt>
                <c:pt idx="481">
                  <c:v>1058.2</c:v>
                </c:pt>
                <c:pt idx="482">
                  <c:v>1060.4000000000001</c:v>
                </c:pt>
                <c:pt idx="483">
                  <c:v>1062.5999999999999</c:v>
                </c:pt>
                <c:pt idx="484">
                  <c:v>1064.8</c:v>
                </c:pt>
                <c:pt idx="485">
                  <c:v>1067</c:v>
                </c:pt>
                <c:pt idx="486">
                  <c:v>1069.2</c:v>
                </c:pt>
                <c:pt idx="487">
                  <c:v>1071.4000000000001</c:v>
                </c:pt>
                <c:pt idx="488">
                  <c:v>1073.5999999999999</c:v>
                </c:pt>
                <c:pt idx="489">
                  <c:v>1075.8</c:v>
                </c:pt>
                <c:pt idx="490">
                  <c:v>1078</c:v>
                </c:pt>
                <c:pt idx="491">
                  <c:v>1080.1999999999998</c:v>
                </c:pt>
                <c:pt idx="492">
                  <c:v>1082.4000000000001</c:v>
                </c:pt>
                <c:pt idx="493">
                  <c:v>1084.6000000000001</c:v>
                </c:pt>
                <c:pt idx="494">
                  <c:v>1086.8</c:v>
                </c:pt>
                <c:pt idx="495">
                  <c:v>1089</c:v>
                </c:pt>
                <c:pt idx="496">
                  <c:v>1091.2</c:v>
                </c:pt>
                <c:pt idx="497">
                  <c:v>1093.3999999999999</c:v>
                </c:pt>
                <c:pt idx="498">
                  <c:v>1095.6000000000001</c:v>
                </c:pt>
                <c:pt idx="499">
                  <c:v>1097.8000000000002</c:v>
                </c:pt>
                <c:pt idx="500">
                  <c:v>1100</c:v>
                </c:pt>
              </c:numCache>
            </c:numRef>
          </c:xVal>
          <c:yVal>
            <c:numRef>
              <c:f>'evaluation #19 new'!$B$8:$B$508</c:f>
              <c:numCache>
                <c:formatCode>0.0</c:formatCode>
                <c:ptCount val="501"/>
                <c:pt idx="0">
                  <c:v>592.20000000000005</c:v>
                </c:pt>
                <c:pt idx="1">
                  <c:v>592.29999999999995</c:v>
                </c:pt>
                <c:pt idx="2">
                  <c:v>594.20000000000005</c:v>
                </c:pt>
                <c:pt idx="3">
                  <c:v>596.20000000000005</c:v>
                </c:pt>
                <c:pt idx="4">
                  <c:v>597.9</c:v>
                </c:pt>
                <c:pt idx="5">
                  <c:v>599.4</c:v>
                </c:pt>
                <c:pt idx="6">
                  <c:v>600.70000000000005</c:v>
                </c:pt>
                <c:pt idx="7">
                  <c:v>599.29999999999995</c:v>
                </c:pt>
                <c:pt idx="8">
                  <c:v>596.9</c:v>
                </c:pt>
                <c:pt idx="9">
                  <c:v>598.1</c:v>
                </c:pt>
                <c:pt idx="10">
                  <c:v>601.5</c:v>
                </c:pt>
                <c:pt idx="11">
                  <c:v>601.20000000000005</c:v>
                </c:pt>
                <c:pt idx="12">
                  <c:v>600.70000000000005</c:v>
                </c:pt>
                <c:pt idx="13">
                  <c:v>603.1</c:v>
                </c:pt>
                <c:pt idx="14">
                  <c:v>604.4</c:v>
                </c:pt>
                <c:pt idx="15">
                  <c:v>605.6</c:v>
                </c:pt>
                <c:pt idx="16">
                  <c:v>605.6</c:v>
                </c:pt>
                <c:pt idx="17">
                  <c:v>607</c:v>
                </c:pt>
                <c:pt idx="18">
                  <c:v>607.4</c:v>
                </c:pt>
                <c:pt idx="19">
                  <c:v>607.6</c:v>
                </c:pt>
                <c:pt idx="20">
                  <c:v>607.1</c:v>
                </c:pt>
                <c:pt idx="21">
                  <c:v>605.6</c:v>
                </c:pt>
                <c:pt idx="22">
                  <c:v>603.4</c:v>
                </c:pt>
                <c:pt idx="23">
                  <c:v>606.70000000000005</c:v>
                </c:pt>
                <c:pt idx="24">
                  <c:v>610.20000000000005</c:v>
                </c:pt>
                <c:pt idx="25">
                  <c:v>609</c:v>
                </c:pt>
                <c:pt idx="26">
                  <c:v>607.79999999999995</c:v>
                </c:pt>
                <c:pt idx="27">
                  <c:v>608.79999999999995</c:v>
                </c:pt>
                <c:pt idx="28">
                  <c:v>609.9</c:v>
                </c:pt>
                <c:pt idx="29">
                  <c:v>610.9</c:v>
                </c:pt>
                <c:pt idx="30">
                  <c:v>612.20000000000005</c:v>
                </c:pt>
                <c:pt idx="31">
                  <c:v>613.29999999999995</c:v>
                </c:pt>
                <c:pt idx="32">
                  <c:v>614.29999999999995</c:v>
                </c:pt>
                <c:pt idx="33">
                  <c:v>614.79999999999995</c:v>
                </c:pt>
                <c:pt idx="34">
                  <c:v>615.5</c:v>
                </c:pt>
                <c:pt idx="35">
                  <c:v>613</c:v>
                </c:pt>
                <c:pt idx="36">
                  <c:v>608.4</c:v>
                </c:pt>
                <c:pt idx="37">
                  <c:v>610.1</c:v>
                </c:pt>
                <c:pt idx="38">
                  <c:v>610.5</c:v>
                </c:pt>
                <c:pt idx="39">
                  <c:v>611.70000000000005</c:v>
                </c:pt>
                <c:pt idx="40">
                  <c:v>613.20000000000005</c:v>
                </c:pt>
                <c:pt idx="41">
                  <c:v>614.79999999999995</c:v>
                </c:pt>
                <c:pt idx="42">
                  <c:v>616.20000000000005</c:v>
                </c:pt>
                <c:pt idx="43">
                  <c:v>617.29999999999995</c:v>
                </c:pt>
                <c:pt idx="44">
                  <c:v>619</c:v>
                </c:pt>
                <c:pt idx="45">
                  <c:v>12.1</c:v>
                </c:pt>
                <c:pt idx="46">
                  <c:v>19.5</c:v>
                </c:pt>
                <c:pt idx="47">
                  <c:v>26</c:v>
                </c:pt>
                <c:pt idx="48">
                  <c:v>33.9</c:v>
                </c:pt>
                <c:pt idx="49">
                  <c:v>42.8</c:v>
                </c:pt>
                <c:pt idx="50">
                  <c:v>53.1</c:v>
                </c:pt>
                <c:pt idx="51">
                  <c:v>64.3</c:v>
                </c:pt>
                <c:pt idx="52">
                  <c:v>74.2</c:v>
                </c:pt>
                <c:pt idx="53">
                  <c:v>88.2</c:v>
                </c:pt>
                <c:pt idx="54">
                  <c:v>99.7</c:v>
                </c:pt>
                <c:pt idx="55">
                  <c:v>107.3</c:v>
                </c:pt>
                <c:pt idx="56">
                  <c:v>131.9</c:v>
                </c:pt>
                <c:pt idx="57">
                  <c:v>173.8</c:v>
                </c:pt>
                <c:pt idx="58">
                  <c:v>232.1</c:v>
                </c:pt>
                <c:pt idx="59">
                  <c:v>305.89999999999998</c:v>
                </c:pt>
                <c:pt idx="60">
                  <c:v>385.8</c:v>
                </c:pt>
                <c:pt idx="61">
                  <c:v>460.7</c:v>
                </c:pt>
                <c:pt idx="62">
                  <c:v>497.6</c:v>
                </c:pt>
                <c:pt idx="63">
                  <c:v>534.79999999999995</c:v>
                </c:pt>
                <c:pt idx="64">
                  <c:v>548.79999999999995</c:v>
                </c:pt>
                <c:pt idx="65">
                  <c:v>578</c:v>
                </c:pt>
                <c:pt idx="66">
                  <c:v>605.29999999999995</c:v>
                </c:pt>
                <c:pt idx="67">
                  <c:v>628.20000000000005</c:v>
                </c:pt>
                <c:pt idx="68">
                  <c:v>649.5</c:v>
                </c:pt>
                <c:pt idx="69">
                  <c:v>667.1</c:v>
                </c:pt>
                <c:pt idx="70">
                  <c:v>674.9</c:v>
                </c:pt>
                <c:pt idx="71">
                  <c:v>671.2</c:v>
                </c:pt>
                <c:pt idx="72">
                  <c:v>671.3</c:v>
                </c:pt>
                <c:pt idx="73">
                  <c:v>671.2</c:v>
                </c:pt>
                <c:pt idx="74">
                  <c:v>671.1</c:v>
                </c:pt>
                <c:pt idx="75">
                  <c:v>671.2</c:v>
                </c:pt>
                <c:pt idx="76">
                  <c:v>670.9</c:v>
                </c:pt>
                <c:pt idx="77">
                  <c:v>671.3</c:v>
                </c:pt>
                <c:pt idx="78">
                  <c:v>671.4</c:v>
                </c:pt>
                <c:pt idx="79">
                  <c:v>671.1</c:v>
                </c:pt>
                <c:pt idx="80">
                  <c:v>671.3</c:v>
                </c:pt>
                <c:pt idx="81">
                  <c:v>671</c:v>
                </c:pt>
                <c:pt idx="82">
                  <c:v>671.1</c:v>
                </c:pt>
                <c:pt idx="83">
                  <c:v>671</c:v>
                </c:pt>
                <c:pt idx="84">
                  <c:v>671.1</c:v>
                </c:pt>
                <c:pt idx="85">
                  <c:v>671.1</c:v>
                </c:pt>
                <c:pt idx="86">
                  <c:v>670.9</c:v>
                </c:pt>
                <c:pt idx="87">
                  <c:v>671</c:v>
                </c:pt>
                <c:pt idx="88">
                  <c:v>671.2</c:v>
                </c:pt>
                <c:pt idx="89">
                  <c:v>671.1</c:v>
                </c:pt>
                <c:pt idx="90">
                  <c:v>671.4</c:v>
                </c:pt>
                <c:pt idx="91">
                  <c:v>671.2</c:v>
                </c:pt>
                <c:pt idx="92">
                  <c:v>671.1</c:v>
                </c:pt>
                <c:pt idx="93">
                  <c:v>671.2</c:v>
                </c:pt>
                <c:pt idx="94">
                  <c:v>670.9</c:v>
                </c:pt>
                <c:pt idx="95">
                  <c:v>671.2</c:v>
                </c:pt>
                <c:pt idx="96">
                  <c:v>670.9</c:v>
                </c:pt>
                <c:pt idx="97">
                  <c:v>671</c:v>
                </c:pt>
                <c:pt idx="98">
                  <c:v>671.3</c:v>
                </c:pt>
                <c:pt idx="99">
                  <c:v>671.2</c:v>
                </c:pt>
                <c:pt idx="100">
                  <c:v>671</c:v>
                </c:pt>
                <c:pt idx="101">
                  <c:v>671.3</c:v>
                </c:pt>
                <c:pt idx="102">
                  <c:v>671.2</c:v>
                </c:pt>
                <c:pt idx="103">
                  <c:v>671.2</c:v>
                </c:pt>
                <c:pt idx="104">
                  <c:v>671.1</c:v>
                </c:pt>
                <c:pt idx="105">
                  <c:v>671.2</c:v>
                </c:pt>
                <c:pt idx="106">
                  <c:v>670.9</c:v>
                </c:pt>
                <c:pt idx="107">
                  <c:v>671.3</c:v>
                </c:pt>
                <c:pt idx="108">
                  <c:v>671.4</c:v>
                </c:pt>
                <c:pt idx="109">
                  <c:v>671.1</c:v>
                </c:pt>
                <c:pt idx="110">
                  <c:v>671.3</c:v>
                </c:pt>
                <c:pt idx="111">
                  <c:v>671</c:v>
                </c:pt>
                <c:pt idx="112">
                  <c:v>671.1</c:v>
                </c:pt>
                <c:pt idx="113">
                  <c:v>671</c:v>
                </c:pt>
                <c:pt idx="114">
                  <c:v>671.1</c:v>
                </c:pt>
                <c:pt idx="115">
                  <c:v>671.1</c:v>
                </c:pt>
                <c:pt idx="116">
                  <c:v>670.9</c:v>
                </c:pt>
                <c:pt idx="117">
                  <c:v>671</c:v>
                </c:pt>
                <c:pt idx="118">
                  <c:v>671.2</c:v>
                </c:pt>
                <c:pt idx="119">
                  <c:v>671.1</c:v>
                </c:pt>
                <c:pt idx="120">
                  <c:v>671.4</c:v>
                </c:pt>
                <c:pt idx="121">
                  <c:v>671.2</c:v>
                </c:pt>
                <c:pt idx="122">
                  <c:v>671.1</c:v>
                </c:pt>
                <c:pt idx="123">
                  <c:v>671.2</c:v>
                </c:pt>
                <c:pt idx="124">
                  <c:v>670.9</c:v>
                </c:pt>
                <c:pt idx="125">
                  <c:v>671.2</c:v>
                </c:pt>
                <c:pt idx="126">
                  <c:v>670.9</c:v>
                </c:pt>
                <c:pt idx="127">
                  <c:v>671</c:v>
                </c:pt>
                <c:pt idx="128">
                  <c:v>671.3</c:v>
                </c:pt>
                <c:pt idx="129">
                  <c:v>671.2</c:v>
                </c:pt>
                <c:pt idx="130">
                  <c:v>671.1</c:v>
                </c:pt>
                <c:pt idx="131">
                  <c:v>671</c:v>
                </c:pt>
                <c:pt idx="132">
                  <c:v>671.1</c:v>
                </c:pt>
                <c:pt idx="133">
                  <c:v>671.1</c:v>
                </c:pt>
                <c:pt idx="134">
                  <c:v>670.9</c:v>
                </c:pt>
                <c:pt idx="135">
                  <c:v>671</c:v>
                </c:pt>
                <c:pt idx="136">
                  <c:v>671.2</c:v>
                </c:pt>
                <c:pt idx="137">
                  <c:v>671.1</c:v>
                </c:pt>
                <c:pt idx="138">
                  <c:v>671.4</c:v>
                </c:pt>
                <c:pt idx="139">
                  <c:v>671.2</c:v>
                </c:pt>
                <c:pt idx="140">
                  <c:v>671.1</c:v>
                </c:pt>
                <c:pt idx="141">
                  <c:v>671.2</c:v>
                </c:pt>
                <c:pt idx="142">
                  <c:v>670.9</c:v>
                </c:pt>
                <c:pt idx="143">
                  <c:v>671.2</c:v>
                </c:pt>
                <c:pt idx="144">
                  <c:v>670.9</c:v>
                </c:pt>
                <c:pt idx="145">
                  <c:v>671</c:v>
                </c:pt>
                <c:pt idx="146">
                  <c:v>671.3</c:v>
                </c:pt>
                <c:pt idx="147">
                  <c:v>671.2</c:v>
                </c:pt>
                <c:pt idx="148">
                  <c:v>671.3</c:v>
                </c:pt>
                <c:pt idx="149">
                  <c:v>671</c:v>
                </c:pt>
                <c:pt idx="150">
                  <c:v>671.1</c:v>
                </c:pt>
                <c:pt idx="151">
                  <c:v>671.3</c:v>
                </c:pt>
                <c:pt idx="152">
                  <c:v>671</c:v>
                </c:pt>
                <c:pt idx="153">
                  <c:v>671.1</c:v>
                </c:pt>
                <c:pt idx="154">
                  <c:v>670.9</c:v>
                </c:pt>
                <c:pt idx="155">
                  <c:v>670.9</c:v>
                </c:pt>
                <c:pt idx="156">
                  <c:v>670.9</c:v>
                </c:pt>
                <c:pt idx="157">
                  <c:v>671.1</c:v>
                </c:pt>
                <c:pt idx="158">
                  <c:v>671</c:v>
                </c:pt>
                <c:pt idx="159">
                  <c:v>670.9</c:v>
                </c:pt>
                <c:pt idx="160">
                  <c:v>671</c:v>
                </c:pt>
                <c:pt idx="161">
                  <c:v>671.2</c:v>
                </c:pt>
                <c:pt idx="162">
                  <c:v>671</c:v>
                </c:pt>
                <c:pt idx="163">
                  <c:v>671</c:v>
                </c:pt>
                <c:pt idx="164">
                  <c:v>671.2</c:v>
                </c:pt>
                <c:pt idx="165">
                  <c:v>671</c:v>
                </c:pt>
                <c:pt idx="166">
                  <c:v>670.8</c:v>
                </c:pt>
                <c:pt idx="167">
                  <c:v>670.9</c:v>
                </c:pt>
                <c:pt idx="168">
                  <c:v>671.2</c:v>
                </c:pt>
                <c:pt idx="169">
                  <c:v>671.1</c:v>
                </c:pt>
                <c:pt idx="170">
                  <c:v>671</c:v>
                </c:pt>
                <c:pt idx="171">
                  <c:v>670.9</c:v>
                </c:pt>
                <c:pt idx="172">
                  <c:v>671.2</c:v>
                </c:pt>
                <c:pt idx="173">
                  <c:v>671</c:v>
                </c:pt>
                <c:pt idx="174">
                  <c:v>671.3</c:v>
                </c:pt>
                <c:pt idx="175">
                  <c:v>671.2</c:v>
                </c:pt>
                <c:pt idx="176">
                  <c:v>671.3</c:v>
                </c:pt>
                <c:pt idx="177">
                  <c:v>671.1</c:v>
                </c:pt>
                <c:pt idx="178">
                  <c:v>670.9</c:v>
                </c:pt>
                <c:pt idx="179">
                  <c:v>671.1</c:v>
                </c:pt>
                <c:pt idx="180">
                  <c:v>671.2</c:v>
                </c:pt>
                <c:pt idx="181">
                  <c:v>671.1</c:v>
                </c:pt>
                <c:pt idx="182">
                  <c:v>671.1</c:v>
                </c:pt>
                <c:pt idx="183">
                  <c:v>671</c:v>
                </c:pt>
                <c:pt idx="184">
                  <c:v>671.1</c:v>
                </c:pt>
                <c:pt idx="185">
                  <c:v>671.2</c:v>
                </c:pt>
                <c:pt idx="186">
                  <c:v>671.2</c:v>
                </c:pt>
                <c:pt idx="187">
                  <c:v>671.2</c:v>
                </c:pt>
                <c:pt idx="188">
                  <c:v>671</c:v>
                </c:pt>
                <c:pt idx="189">
                  <c:v>671.2</c:v>
                </c:pt>
                <c:pt idx="190">
                  <c:v>671.3</c:v>
                </c:pt>
                <c:pt idx="191">
                  <c:v>671.3</c:v>
                </c:pt>
                <c:pt idx="192">
                  <c:v>671.2</c:v>
                </c:pt>
                <c:pt idx="193">
                  <c:v>671.3</c:v>
                </c:pt>
                <c:pt idx="194">
                  <c:v>671</c:v>
                </c:pt>
                <c:pt idx="195">
                  <c:v>671.3</c:v>
                </c:pt>
                <c:pt idx="196">
                  <c:v>671.2</c:v>
                </c:pt>
                <c:pt idx="197">
                  <c:v>671.2</c:v>
                </c:pt>
                <c:pt idx="198">
                  <c:v>671</c:v>
                </c:pt>
                <c:pt idx="199">
                  <c:v>671.3</c:v>
                </c:pt>
                <c:pt idx="200">
                  <c:v>671</c:v>
                </c:pt>
                <c:pt idx="201">
                  <c:v>671.4</c:v>
                </c:pt>
                <c:pt idx="202">
                  <c:v>671.1</c:v>
                </c:pt>
                <c:pt idx="203">
                  <c:v>671</c:v>
                </c:pt>
                <c:pt idx="204">
                  <c:v>671</c:v>
                </c:pt>
                <c:pt idx="205">
                  <c:v>671</c:v>
                </c:pt>
                <c:pt idx="206">
                  <c:v>671.3</c:v>
                </c:pt>
                <c:pt idx="207">
                  <c:v>671.3</c:v>
                </c:pt>
                <c:pt idx="208">
                  <c:v>671.3</c:v>
                </c:pt>
                <c:pt idx="209">
                  <c:v>671.2</c:v>
                </c:pt>
                <c:pt idx="210">
                  <c:v>671.3</c:v>
                </c:pt>
                <c:pt idx="211">
                  <c:v>671.3</c:v>
                </c:pt>
                <c:pt idx="212">
                  <c:v>671.1</c:v>
                </c:pt>
                <c:pt idx="213">
                  <c:v>671.1</c:v>
                </c:pt>
                <c:pt idx="214">
                  <c:v>670.8</c:v>
                </c:pt>
                <c:pt idx="215">
                  <c:v>671</c:v>
                </c:pt>
                <c:pt idx="216">
                  <c:v>8.1</c:v>
                </c:pt>
                <c:pt idx="217">
                  <c:v>10.3</c:v>
                </c:pt>
                <c:pt idx="218">
                  <c:v>12.7</c:v>
                </c:pt>
                <c:pt idx="219">
                  <c:v>13</c:v>
                </c:pt>
                <c:pt idx="220">
                  <c:v>16.2</c:v>
                </c:pt>
                <c:pt idx="221">
                  <c:v>19.3</c:v>
                </c:pt>
                <c:pt idx="222">
                  <c:v>23.6</c:v>
                </c:pt>
                <c:pt idx="223">
                  <c:v>28</c:v>
                </c:pt>
                <c:pt idx="224">
                  <c:v>33.299999999999997</c:v>
                </c:pt>
                <c:pt idx="225">
                  <c:v>40.200000000000003</c:v>
                </c:pt>
                <c:pt idx="226">
                  <c:v>47.6</c:v>
                </c:pt>
                <c:pt idx="227">
                  <c:v>54.9</c:v>
                </c:pt>
                <c:pt idx="228">
                  <c:v>63.2</c:v>
                </c:pt>
                <c:pt idx="229">
                  <c:v>71.7</c:v>
                </c:pt>
                <c:pt idx="230">
                  <c:v>80.8</c:v>
                </c:pt>
                <c:pt idx="231">
                  <c:v>91.6</c:v>
                </c:pt>
                <c:pt idx="232">
                  <c:v>103.3</c:v>
                </c:pt>
                <c:pt idx="233">
                  <c:v>105.9</c:v>
                </c:pt>
                <c:pt idx="234">
                  <c:v>115.9</c:v>
                </c:pt>
                <c:pt idx="235">
                  <c:v>126.6</c:v>
                </c:pt>
                <c:pt idx="236">
                  <c:v>129.5</c:v>
                </c:pt>
                <c:pt idx="237">
                  <c:v>148.30000000000001</c:v>
                </c:pt>
                <c:pt idx="238">
                  <c:v>170.6</c:v>
                </c:pt>
                <c:pt idx="239">
                  <c:v>195.4</c:v>
                </c:pt>
                <c:pt idx="240">
                  <c:v>219.7</c:v>
                </c:pt>
                <c:pt idx="241">
                  <c:v>244.4</c:v>
                </c:pt>
                <c:pt idx="242">
                  <c:v>262.89999999999998</c:v>
                </c:pt>
                <c:pt idx="243">
                  <c:v>275.60000000000002</c:v>
                </c:pt>
                <c:pt idx="244">
                  <c:v>283.8</c:v>
                </c:pt>
                <c:pt idx="245">
                  <c:v>291.8</c:v>
                </c:pt>
                <c:pt idx="246">
                  <c:v>299.3</c:v>
                </c:pt>
                <c:pt idx="247">
                  <c:v>305.39999999999998</c:v>
                </c:pt>
                <c:pt idx="248">
                  <c:v>310.10000000000002</c:v>
                </c:pt>
                <c:pt idx="249">
                  <c:v>314.89999999999998</c:v>
                </c:pt>
                <c:pt idx="250">
                  <c:v>319.5</c:v>
                </c:pt>
                <c:pt idx="251">
                  <c:v>324.39999999999998</c:v>
                </c:pt>
                <c:pt idx="252">
                  <c:v>329.5</c:v>
                </c:pt>
                <c:pt idx="253">
                  <c:v>332.2</c:v>
                </c:pt>
                <c:pt idx="254">
                  <c:v>335.4</c:v>
                </c:pt>
                <c:pt idx="255">
                  <c:v>338.7</c:v>
                </c:pt>
                <c:pt idx="256">
                  <c:v>342.1</c:v>
                </c:pt>
                <c:pt idx="257">
                  <c:v>344.2</c:v>
                </c:pt>
                <c:pt idx="258">
                  <c:v>348.3</c:v>
                </c:pt>
                <c:pt idx="259">
                  <c:v>350.8</c:v>
                </c:pt>
                <c:pt idx="260">
                  <c:v>362.6</c:v>
                </c:pt>
                <c:pt idx="261">
                  <c:v>370.5</c:v>
                </c:pt>
                <c:pt idx="262">
                  <c:v>377.2</c:v>
                </c:pt>
                <c:pt idx="263">
                  <c:v>381.9</c:v>
                </c:pt>
                <c:pt idx="264">
                  <c:v>387.8</c:v>
                </c:pt>
                <c:pt idx="265">
                  <c:v>395.5</c:v>
                </c:pt>
                <c:pt idx="266">
                  <c:v>404.4</c:v>
                </c:pt>
                <c:pt idx="267">
                  <c:v>416.6</c:v>
                </c:pt>
                <c:pt idx="268">
                  <c:v>427</c:v>
                </c:pt>
                <c:pt idx="269">
                  <c:v>402.5</c:v>
                </c:pt>
                <c:pt idx="270">
                  <c:v>382.9</c:v>
                </c:pt>
                <c:pt idx="271">
                  <c:v>407.1</c:v>
                </c:pt>
                <c:pt idx="272">
                  <c:v>451.1</c:v>
                </c:pt>
                <c:pt idx="273">
                  <c:v>501.8</c:v>
                </c:pt>
                <c:pt idx="274">
                  <c:v>547.29999999999995</c:v>
                </c:pt>
                <c:pt idx="275">
                  <c:v>575.4</c:v>
                </c:pt>
                <c:pt idx="276">
                  <c:v>601.79999999999995</c:v>
                </c:pt>
                <c:pt idx="277">
                  <c:v>637.1</c:v>
                </c:pt>
                <c:pt idx="278">
                  <c:v>669.2</c:v>
                </c:pt>
                <c:pt idx="279">
                  <c:v>671.3</c:v>
                </c:pt>
                <c:pt idx="280">
                  <c:v>671.1</c:v>
                </c:pt>
                <c:pt idx="281">
                  <c:v>671.1</c:v>
                </c:pt>
                <c:pt idx="282">
                  <c:v>671</c:v>
                </c:pt>
                <c:pt idx="283">
                  <c:v>670.8</c:v>
                </c:pt>
                <c:pt idx="284">
                  <c:v>671.2</c:v>
                </c:pt>
                <c:pt idx="285">
                  <c:v>671</c:v>
                </c:pt>
                <c:pt idx="286">
                  <c:v>670.8</c:v>
                </c:pt>
                <c:pt idx="287">
                  <c:v>670.9</c:v>
                </c:pt>
                <c:pt idx="288">
                  <c:v>670.7</c:v>
                </c:pt>
                <c:pt idx="289">
                  <c:v>670.8</c:v>
                </c:pt>
                <c:pt idx="290">
                  <c:v>670.8</c:v>
                </c:pt>
                <c:pt idx="291">
                  <c:v>671</c:v>
                </c:pt>
                <c:pt idx="292">
                  <c:v>670.7</c:v>
                </c:pt>
                <c:pt idx="293">
                  <c:v>670.7</c:v>
                </c:pt>
                <c:pt idx="294">
                  <c:v>671</c:v>
                </c:pt>
                <c:pt idx="295">
                  <c:v>671.2</c:v>
                </c:pt>
                <c:pt idx="296">
                  <c:v>671.1</c:v>
                </c:pt>
                <c:pt idx="297">
                  <c:v>670.8</c:v>
                </c:pt>
                <c:pt idx="298">
                  <c:v>671</c:v>
                </c:pt>
                <c:pt idx="299">
                  <c:v>671</c:v>
                </c:pt>
                <c:pt idx="300">
                  <c:v>671.1</c:v>
                </c:pt>
                <c:pt idx="301">
                  <c:v>671</c:v>
                </c:pt>
                <c:pt idx="302">
                  <c:v>671</c:v>
                </c:pt>
                <c:pt idx="303">
                  <c:v>671.1</c:v>
                </c:pt>
                <c:pt idx="304">
                  <c:v>670.9</c:v>
                </c:pt>
                <c:pt idx="305">
                  <c:v>671.2</c:v>
                </c:pt>
                <c:pt idx="306">
                  <c:v>670.9</c:v>
                </c:pt>
                <c:pt idx="307">
                  <c:v>671.1</c:v>
                </c:pt>
                <c:pt idx="308">
                  <c:v>618.79999999999995</c:v>
                </c:pt>
                <c:pt idx="309">
                  <c:v>544</c:v>
                </c:pt>
                <c:pt idx="310">
                  <c:v>492.9</c:v>
                </c:pt>
                <c:pt idx="311">
                  <c:v>465</c:v>
                </c:pt>
                <c:pt idx="312">
                  <c:v>451.3</c:v>
                </c:pt>
                <c:pt idx="313">
                  <c:v>432.9</c:v>
                </c:pt>
                <c:pt idx="314">
                  <c:v>411.1</c:v>
                </c:pt>
                <c:pt idx="315">
                  <c:v>396.6</c:v>
                </c:pt>
                <c:pt idx="316">
                  <c:v>375.8</c:v>
                </c:pt>
                <c:pt idx="317">
                  <c:v>343.5</c:v>
                </c:pt>
                <c:pt idx="318">
                  <c:v>317.2</c:v>
                </c:pt>
                <c:pt idx="319">
                  <c:v>307.7</c:v>
                </c:pt>
                <c:pt idx="320">
                  <c:v>297.2</c:v>
                </c:pt>
                <c:pt idx="321">
                  <c:v>286</c:v>
                </c:pt>
                <c:pt idx="322">
                  <c:v>274.39999999999998</c:v>
                </c:pt>
                <c:pt idx="323">
                  <c:v>261.39999999999998</c:v>
                </c:pt>
                <c:pt idx="324">
                  <c:v>244.7</c:v>
                </c:pt>
                <c:pt idx="325">
                  <c:v>229.9</c:v>
                </c:pt>
                <c:pt idx="326">
                  <c:v>217.9</c:v>
                </c:pt>
                <c:pt idx="327">
                  <c:v>198.1</c:v>
                </c:pt>
                <c:pt idx="328">
                  <c:v>183.8</c:v>
                </c:pt>
                <c:pt idx="329">
                  <c:v>175.4</c:v>
                </c:pt>
                <c:pt idx="330">
                  <c:v>168.4</c:v>
                </c:pt>
                <c:pt idx="331">
                  <c:v>167.6</c:v>
                </c:pt>
                <c:pt idx="332">
                  <c:v>159.4</c:v>
                </c:pt>
                <c:pt idx="333">
                  <c:v>159.6</c:v>
                </c:pt>
                <c:pt idx="334">
                  <c:v>158.4</c:v>
                </c:pt>
                <c:pt idx="335">
                  <c:v>157.69999999999999</c:v>
                </c:pt>
                <c:pt idx="336">
                  <c:v>155.30000000000001</c:v>
                </c:pt>
                <c:pt idx="337">
                  <c:v>148.1</c:v>
                </c:pt>
                <c:pt idx="338">
                  <c:v>139.4</c:v>
                </c:pt>
                <c:pt idx="339">
                  <c:v>132.9</c:v>
                </c:pt>
                <c:pt idx="340">
                  <c:v>124.2</c:v>
                </c:pt>
                <c:pt idx="341">
                  <c:v>116.6</c:v>
                </c:pt>
                <c:pt idx="342">
                  <c:v>112.2</c:v>
                </c:pt>
                <c:pt idx="343">
                  <c:v>108.9</c:v>
                </c:pt>
                <c:pt idx="344">
                  <c:v>105.4</c:v>
                </c:pt>
                <c:pt idx="345">
                  <c:v>95.9</c:v>
                </c:pt>
                <c:pt idx="346">
                  <c:v>90</c:v>
                </c:pt>
                <c:pt idx="347">
                  <c:v>82.9</c:v>
                </c:pt>
                <c:pt idx="348">
                  <c:v>77.5</c:v>
                </c:pt>
                <c:pt idx="349">
                  <c:v>74.2</c:v>
                </c:pt>
                <c:pt idx="350">
                  <c:v>69.7</c:v>
                </c:pt>
                <c:pt idx="351">
                  <c:v>62.5</c:v>
                </c:pt>
                <c:pt idx="352">
                  <c:v>61.8</c:v>
                </c:pt>
                <c:pt idx="353">
                  <c:v>55.4</c:v>
                </c:pt>
                <c:pt idx="354">
                  <c:v>50.3</c:v>
                </c:pt>
                <c:pt idx="355">
                  <c:v>45.9</c:v>
                </c:pt>
                <c:pt idx="356">
                  <c:v>44.8</c:v>
                </c:pt>
                <c:pt idx="357">
                  <c:v>43.4</c:v>
                </c:pt>
                <c:pt idx="358">
                  <c:v>40.200000000000003</c:v>
                </c:pt>
                <c:pt idx="359">
                  <c:v>34</c:v>
                </c:pt>
                <c:pt idx="360">
                  <c:v>35.4</c:v>
                </c:pt>
                <c:pt idx="361">
                  <c:v>33.9</c:v>
                </c:pt>
                <c:pt idx="362">
                  <c:v>33.6</c:v>
                </c:pt>
                <c:pt idx="363">
                  <c:v>36.799999999999997</c:v>
                </c:pt>
                <c:pt idx="364">
                  <c:v>61.2</c:v>
                </c:pt>
                <c:pt idx="365">
                  <c:v>56.7</c:v>
                </c:pt>
                <c:pt idx="366">
                  <c:v>44.9</c:v>
                </c:pt>
                <c:pt idx="367">
                  <c:v>40.9</c:v>
                </c:pt>
                <c:pt idx="368">
                  <c:v>33</c:v>
                </c:pt>
                <c:pt idx="369">
                  <c:v>28.9</c:v>
                </c:pt>
                <c:pt idx="370">
                  <c:v>29.3</c:v>
                </c:pt>
                <c:pt idx="371">
                  <c:v>24.7</c:v>
                </c:pt>
                <c:pt idx="372">
                  <c:v>25</c:v>
                </c:pt>
                <c:pt idx="373">
                  <c:v>22.4</c:v>
                </c:pt>
                <c:pt idx="374">
                  <c:v>23</c:v>
                </c:pt>
                <c:pt idx="375">
                  <c:v>21.1</c:v>
                </c:pt>
                <c:pt idx="376">
                  <c:v>21</c:v>
                </c:pt>
                <c:pt idx="377">
                  <c:v>20.3</c:v>
                </c:pt>
                <c:pt idx="378">
                  <c:v>19.100000000000001</c:v>
                </c:pt>
                <c:pt idx="379">
                  <c:v>19.600000000000001</c:v>
                </c:pt>
                <c:pt idx="380">
                  <c:v>22.1</c:v>
                </c:pt>
                <c:pt idx="381">
                  <c:v>22.6</c:v>
                </c:pt>
                <c:pt idx="382">
                  <c:v>22.6</c:v>
                </c:pt>
                <c:pt idx="383">
                  <c:v>6.9</c:v>
                </c:pt>
                <c:pt idx="384">
                  <c:v>17.8</c:v>
                </c:pt>
                <c:pt idx="385">
                  <c:v>18.899999999999999</c:v>
                </c:pt>
                <c:pt idx="386">
                  <c:v>18.600000000000001</c:v>
                </c:pt>
                <c:pt idx="387">
                  <c:v>17.8</c:v>
                </c:pt>
                <c:pt idx="388">
                  <c:v>18</c:v>
                </c:pt>
                <c:pt idx="389">
                  <c:v>17.899999999999999</c:v>
                </c:pt>
                <c:pt idx="390">
                  <c:v>16.7</c:v>
                </c:pt>
                <c:pt idx="391">
                  <c:v>16.100000000000001</c:v>
                </c:pt>
                <c:pt idx="392">
                  <c:v>16.5</c:v>
                </c:pt>
                <c:pt idx="393">
                  <c:v>15.6</c:v>
                </c:pt>
                <c:pt idx="394">
                  <c:v>14.4</c:v>
                </c:pt>
                <c:pt idx="395">
                  <c:v>14.2</c:v>
                </c:pt>
                <c:pt idx="396">
                  <c:v>13.8</c:v>
                </c:pt>
                <c:pt idx="397">
                  <c:v>13.4</c:v>
                </c:pt>
                <c:pt idx="398">
                  <c:v>12.7</c:v>
                </c:pt>
                <c:pt idx="399">
                  <c:v>11.3</c:v>
                </c:pt>
                <c:pt idx="400">
                  <c:v>10.6</c:v>
                </c:pt>
                <c:pt idx="401">
                  <c:v>10.4</c:v>
                </c:pt>
                <c:pt idx="402">
                  <c:v>23.6</c:v>
                </c:pt>
                <c:pt idx="403">
                  <c:v>23.7</c:v>
                </c:pt>
                <c:pt idx="404">
                  <c:v>25.1</c:v>
                </c:pt>
                <c:pt idx="405">
                  <c:v>24.8</c:v>
                </c:pt>
                <c:pt idx="406">
                  <c:v>24.5</c:v>
                </c:pt>
                <c:pt idx="407">
                  <c:v>22.9</c:v>
                </c:pt>
                <c:pt idx="408">
                  <c:v>21.7</c:v>
                </c:pt>
                <c:pt idx="409">
                  <c:v>21</c:v>
                </c:pt>
                <c:pt idx="410">
                  <c:v>19.399999999999999</c:v>
                </c:pt>
                <c:pt idx="411">
                  <c:v>19.7</c:v>
                </c:pt>
                <c:pt idx="412">
                  <c:v>17.899999999999999</c:v>
                </c:pt>
                <c:pt idx="413">
                  <c:v>17.5</c:v>
                </c:pt>
                <c:pt idx="414">
                  <c:v>17.399999999999999</c:v>
                </c:pt>
                <c:pt idx="415">
                  <c:v>15.6</c:v>
                </c:pt>
                <c:pt idx="416">
                  <c:v>16.399999999999999</c:v>
                </c:pt>
                <c:pt idx="417">
                  <c:v>14.8</c:v>
                </c:pt>
                <c:pt idx="418">
                  <c:v>16.2</c:v>
                </c:pt>
                <c:pt idx="419">
                  <c:v>15.4</c:v>
                </c:pt>
                <c:pt idx="420">
                  <c:v>14.3</c:v>
                </c:pt>
                <c:pt idx="421">
                  <c:v>13.9</c:v>
                </c:pt>
                <c:pt idx="422">
                  <c:v>12.3</c:v>
                </c:pt>
                <c:pt idx="423">
                  <c:v>13</c:v>
                </c:pt>
                <c:pt idx="424">
                  <c:v>12.5</c:v>
                </c:pt>
                <c:pt idx="425">
                  <c:v>12.4</c:v>
                </c:pt>
                <c:pt idx="426">
                  <c:v>11.3</c:v>
                </c:pt>
                <c:pt idx="427">
                  <c:v>11.8</c:v>
                </c:pt>
                <c:pt idx="428">
                  <c:v>11.2</c:v>
                </c:pt>
                <c:pt idx="429">
                  <c:v>11.3</c:v>
                </c:pt>
                <c:pt idx="430">
                  <c:v>11.6</c:v>
                </c:pt>
                <c:pt idx="431">
                  <c:v>9.6999999999999993</c:v>
                </c:pt>
                <c:pt idx="432">
                  <c:v>9.8000000000000007</c:v>
                </c:pt>
                <c:pt idx="433">
                  <c:v>9.5</c:v>
                </c:pt>
                <c:pt idx="434">
                  <c:v>9.5</c:v>
                </c:pt>
                <c:pt idx="435">
                  <c:v>9.1</c:v>
                </c:pt>
                <c:pt idx="436">
                  <c:v>9.3000000000000007</c:v>
                </c:pt>
                <c:pt idx="437">
                  <c:v>8.9</c:v>
                </c:pt>
                <c:pt idx="438">
                  <c:v>9</c:v>
                </c:pt>
                <c:pt idx="439">
                  <c:v>9.4</c:v>
                </c:pt>
                <c:pt idx="440">
                  <c:v>9.1</c:v>
                </c:pt>
                <c:pt idx="441">
                  <c:v>9.1999999999999993</c:v>
                </c:pt>
                <c:pt idx="442">
                  <c:v>9.1</c:v>
                </c:pt>
                <c:pt idx="443">
                  <c:v>9.3000000000000007</c:v>
                </c:pt>
                <c:pt idx="444">
                  <c:v>9.3000000000000007</c:v>
                </c:pt>
                <c:pt idx="445">
                  <c:v>9.1999999999999993</c:v>
                </c:pt>
                <c:pt idx="446">
                  <c:v>9</c:v>
                </c:pt>
                <c:pt idx="447">
                  <c:v>8.9</c:v>
                </c:pt>
                <c:pt idx="448">
                  <c:v>8.6999999999999993</c:v>
                </c:pt>
                <c:pt idx="449">
                  <c:v>8.8000000000000007</c:v>
                </c:pt>
                <c:pt idx="450">
                  <c:v>8.8000000000000007</c:v>
                </c:pt>
                <c:pt idx="451">
                  <c:v>8.6</c:v>
                </c:pt>
                <c:pt idx="452">
                  <c:v>8.1999999999999993</c:v>
                </c:pt>
                <c:pt idx="453">
                  <c:v>7.9</c:v>
                </c:pt>
                <c:pt idx="454">
                  <c:v>8.3000000000000007</c:v>
                </c:pt>
                <c:pt idx="455">
                  <c:v>8.4</c:v>
                </c:pt>
                <c:pt idx="456">
                  <c:v>9</c:v>
                </c:pt>
                <c:pt idx="457">
                  <c:v>9.3000000000000007</c:v>
                </c:pt>
                <c:pt idx="458">
                  <c:v>9.1</c:v>
                </c:pt>
                <c:pt idx="459">
                  <c:v>9</c:v>
                </c:pt>
                <c:pt idx="460">
                  <c:v>8.8000000000000007</c:v>
                </c:pt>
                <c:pt idx="461">
                  <c:v>8.8000000000000007</c:v>
                </c:pt>
                <c:pt idx="462">
                  <c:v>8.9</c:v>
                </c:pt>
                <c:pt idx="463">
                  <c:v>8.8000000000000007</c:v>
                </c:pt>
                <c:pt idx="464">
                  <c:v>8.9</c:v>
                </c:pt>
                <c:pt idx="465">
                  <c:v>8.6</c:v>
                </c:pt>
                <c:pt idx="466">
                  <c:v>8.6</c:v>
                </c:pt>
                <c:pt idx="467">
                  <c:v>8.6</c:v>
                </c:pt>
                <c:pt idx="468">
                  <c:v>8.8000000000000007</c:v>
                </c:pt>
                <c:pt idx="469">
                  <c:v>8.6999999999999993</c:v>
                </c:pt>
                <c:pt idx="470">
                  <c:v>9</c:v>
                </c:pt>
                <c:pt idx="471">
                  <c:v>8.9</c:v>
                </c:pt>
                <c:pt idx="472">
                  <c:v>8.6</c:v>
                </c:pt>
                <c:pt idx="473">
                  <c:v>8.4</c:v>
                </c:pt>
                <c:pt idx="474">
                  <c:v>8.6</c:v>
                </c:pt>
                <c:pt idx="475">
                  <c:v>8.8000000000000007</c:v>
                </c:pt>
                <c:pt idx="476">
                  <c:v>8.6999999999999993</c:v>
                </c:pt>
                <c:pt idx="477">
                  <c:v>8.8000000000000007</c:v>
                </c:pt>
                <c:pt idx="478">
                  <c:v>8.5</c:v>
                </c:pt>
                <c:pt idx="479">
                  <c:v>8.5</c:v>
                </c:pt>
                <c:pt idx="480">
                  <c:v>8.3000000000000007</c:v>
                </c:pt>
                <c:pt idx="481">
                  <c:v>8.6</c:v>
                </c:pt>
                <c:pt idx="482">
                  <c:v>8.4</c:v>
                </c:pt>
                <c:pt idx="483">
                  <c:v>8.6</c:v>
                </c:pt>
                <c:pt idx="484">
                  <c:v>8.6999999999999993</c:v>
                </c:pt>
                <c:pt idx="485">
                  <c:v>8.6999999999999993</c:v>
                </c:pt>
                <c:pt idx="486">
                  <c:v>8.5</c:v>
                </c:pt>
                <c:pt idx="487">
                  <c:v>8.5</c:v>
                </c:pt>
                <c:pt idx="488">
                  <c:v>8.5</c:v>
                </c:pt>
                <c:pt idx="489">
                  <c:v>8.5</c:v>
                </c:pt>
                <c:pt idx="490">
                  <c:v>8.9</c:v>
                </c:pt>
                <c:pt idx="491">
                  <c:v>8.4</c:v>
                </c:pt>
                <c:pt idx="492">
                  <c:v>8.6</c:v>
                </c:pt>
                <c:pt idx="493">
                  <c:v>8.6</c:v>
                </c:pt>
                <c:pt idx="494">
                  <c:v>8.5</c:v>
                </c:pt>
                <c:pt idx="495">
                  <c:v>8.5</c:v>
                </c:pt>
                <c:pt idx="496">
                  <c:v>8.5</c:v>
                </c:pt>
                <c:pt idx="497">
                  <c:v>8.6</c:v>
                </c:pt>
                <c:pt idx="498">
                  <c:v>8.3000000000000007</c:v>
                </c:pt>
                <c:pt idx="499">
                  <c:v>8.3000000000000007</c:v>
                </c:pt>
                <c:pt idx="500">
                  <c:v>8.6999999999999993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D5-4844-AE6C-C2EB05AF52C5}"/>
            </c:ext>
          </c:extLst>
        </c:ser>
        <c:ser>
          <c:idx val="3"/>
          <c:order val="2"/>
          <c:tx>
            <c:v> Flow rate = 2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g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D5-4844-AE6C-C2EB05AF5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89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100"/>
      </c:valAx>
      <c:valAx>
        <c:axId val="-859228720"/>
        <c:scaling>
          <c:orientation val="minMax"/>
          <c:max val="1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1"/>
      </c:valAx>
      <c:valAx>
        <c:axId val="-859219568"/>
        <c:scaling>
          <c:orientation val="minMax"/>
          <c:max val="7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95331060130578937"/>
              <c:y val="0.23970134946409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#3 (4243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#3'!$B$8:$B$408</c:f>
              <c:numCache>
                <c:formatCode>General</c:formatCode>
                <c:ptCount val="4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</c:numCache>
            </c:numRef>
          </c:xVal>
          <c:yVal>
            <c:numRef>
              <c:f>'evaluation #3'!$F$8:$F$408</c:f>
              <c:numCache>
                <c:formatCode>0.0</c:formatCode>
                <c:ptCount val="401"/>
                <c:pt idx="0">
                  <c:v>0.39917071695290979</c:v>
                </c:pt>
                <c:pt idx="1">
                  <c:v>0.40071489767613183</c:v>
                </c:pt>
                <c:pt idx="2">
                  <c:v>0.40410195467859589</c:v>
                </c:pt>
                <c:pt idx="3">
                  <c:v>0.38603031446936675</c:v>
                </c:pt>
                <c:pt idx="4">
                  <c:v>0.3460516738840092</c:v>
                </c:pt>
                <c:pt idx="5">
                  <c:v>0.34017997060518912</c:v>
                </c:pt>
                <c:pt idx="6">
                  <c:v>0.35413607196335073</c:v>
                </c:pt>
                <c:pt idx="7">
                  <c:v>0.3539343999405925</c:v>
                </c:pt>
                <c:pt idx="8">
                  <c:v>0.35173107317242813</c:v>
                </c:pt>
                <c:pt idx="9">
                  <c:v>0.45465165054548684</c:v>
                </c:pt>
                <c:pt idx="10">
                  <c:v>0.5157749429839672</c:v>
                </c:pt>
                <c:pt idx="11">
                  <c:v>0.45134989563956468</c:v>
                </c:pt>
                <c:pt idx="12">
                  <c:v>0.4233711214548232</c:v>
                </c:pt>
                <c:pt idx="13">
                  <c:v>0.42164776546518351</c:v>
                </c:pt>
                <c:pt idx="14">
                  <c:v>0.40942609110387385</c:v>
                </c:pt>
                <c:pt idx="15">
                  <c:v>0.41768064939225835</c:v>
                </c:pt>
                <c:pt idx="16">
                  <c:v>0.40915655450670207</c:v>
                </c:pt>
                <c:pt idx="17">
                  <c:v>0.40462812909875034</c:v>
                </c:pt>
                <c:pt idx="18">
                  <c:v>0.40436487071937577</c:v>
                </c:pt>
                <c:pt idx="19">
                  <c:v>0.40253161029512985</c:v>
                </c:pt>
                <c:pt idx="20">
                  <c:v>0.40436487071937577</c:v>
                </c:pt>
                <c:pt idx="21">
                  <c:v>0.39687663237272064</c:v>
                </c:pt>
                <c:pt idx="22">
                  <c:v>0.39738414724787752</c:v>
                </c:pt>
                <c:pt idx="23">
                  <c:v>0.39840308095876953</c:v>
                </c:pt>
                <c:pt idx="24">
                  <c:v>0.39994131679258715</c:v>
                </c:pt>
                <c:pt idx="25">
                  <c:v>0.39968411980429613</c:v>
                </c:pt>
                <c:pt idx="26">
                  <c:v>0.39865863136348972</c:v>
                </c:pt>
                <c:pt idx="27">
                  <c:v>0.39162495670805331</c:v>
                </c:pt>
                <c:pt idx="28">
                  <c:v>0.40331525392321899</c:v>
                </c:pt>
                <c:pt idx="29">
                  <c:v>0.40462812909875034</c:v>
                </c:pt>
                <c:pt idx="30">
                  <c:v>0.40123228295395769</c:v>
                </c:pt>
                <c:pt idx="31">
                  <c:v>0.39840308095876953</c:v>
                </c:pt>
                <c:pt idx="32">
                  <c:v>0.39865863136348972</c:v>
                </c:pt>
                <c:pt idx="33">
                  <c:v>0.39865863136348972</c:v>
                </c:pt>
                <c:pt idx="34">
                  <c:v>0.39536183606595454</c:v>
                </c:pt>
                <c:pt idx="35">
                  <c:v>0.39511049351282929</c:v>
                </c:pt>
                <c:pt idx="36">
                  <c:v>0.39637041217836766</c:v>
                </c:pt>
                <c:pt idx="37">
                  <c:v>0.39662336075027471</c:v>
                </c:pt>
                <c:pt idx="38">
                  <c:v>0.39865863136348972</c:v>
                </c:pt>
                <c:pt idx="39">
                  <c:v>0.39738414724787752</c:v>
                </c:pt>
                <c:pt idx="40">
                  <c:v>0.39460876590201938</c:v>
                </c:pt>
                <c:pt idx="41">
                  <c:v>0.39611778603931197</c:v>
                </c:pt>
                <c:pt idx="42">
                  <c:v>0.39687663237272064</c:v>
                </c:pt>
                <c:pt idx="43">
                  <c:v>0.39511049351282929</c:v>
                </c:pt>
                <c:pt idx="44">
                  <c:v>0.39360912368314149</c:v>
                </c:pt>
                <c:pt idx="45">
                  <c:v>0.39410831090404602</c:v>
                </c:pt>
                <c:pt idx="46">
                  <c:v>0.39435837962923892</c:v>
                </c:pt>
                <c:pt idx="47">
                  <c:v>0.39435837962923892</c:v>
                </c:pt>
                <c:pt idx="48">
                  <c:v>0.39286270941572726</c:v>
                </c:pt>
                <c:pt idx="49">
                  <c:v>0.39014990979013209</c:v>
                </c:pt>
                <c:pt idx="50">
                  <c:v>0.38747431813945166</c:v>
                </c:pt>
                <c:pt idx="51">
                  <c:v>0.38555136866977702</c:v>
                </c:pt>
                <c:pt idx="52">
                  <c:v>0.38651045167641818</c:v>
                </c:pt>
                <c:pt idx="53">
                  <c:v>0.38579069292096863</c:v>
                </c:pt>
                <c:pt idx="54">
                  <c:v>0.38579069292096863</c:v>
                </c:pt>
                <c:pt idx="55">
                  <c:v>0.3845970335988122</c:v>
                </c:pt>
                <c:pt idx="56">
                  <c:v>0.3827024669308377</c:v>
                </c:pt>
                <c:pt idx="57">
                  <c:v>0.38059326778669961</c:v>
                </c:pt>
                <c:pt idx="58">
                  <c:v>0.38199680780312262</c:v>
                </c:pt>
                <c:pt idx="59">
                  <c:v>0.38082647444588269</c:v>
                </c:pt>
                <c:pt idx="60">
                  <c:v>0.38627023386928555</c:v>
                </c:pt>
                <c:pt idx="61">
                  <c:v>0.38246695772041878</c:v>
                </c:pt>
                <c:pt idx="62">
                  <c:v>0.37171579323904336</c:v>
                </c:pt>
                <c:pt idx="63">
                  <c:v>0.37781690352321007</c:v>
                </c:pt>
                <c:pt idx="64">
                  <c:v>0.37827681454393214</c:v>
                </c:pt>
                <c:pt idx="65">
                  <c:v>0.37735810946914417</c:v>
                </c:pt>
                <c:pt idx="66">
                  <c:v>0.37781690352321007</c:v>
                </c:pt>
                <c:pt idx="67">
                  <c:v>0.37827681454393214</c:v>
                </c:pt>
                <c:pt idx="68">
                  <c:v>0.37644385602403424</c:v>
                </c:pt>
                <c:pt idx="69">
                  <c:v>0.37350288839884643</c:v>
                </c:pt>
                <c:pt idx="70">
                  <c:v>0.37530725017855104</c:v>
                </c:pt>
                <c:pt idx="71">
                  <c:v>0.37966329034555923</c:v>
                </c:pt>
                <c:pt idx="72">
                  <c:v>0.37758736712981811</c:v>
                </c:pt>
                <c:pt idx="73">
                  <c:v>0.37576106789339814</c:v>
                </c:pt>
                <c:pt idx="74">
                  <c:v>0.37305450557964021</c:v>
                </c:pt>
                <c:pt idx="75">
                  <c:v>0.37372748424274227</c:v>
                </c:pt>
                <c:pt idx="76">
                  <c:v>0.37193824434211881</c:v>
                </c:pt>
                <c:pt idx="77">
                  <c:v>0.37283071763388159</c:v>
                </c:pt>
                <c:pt idx="78">
                  <c:v>0.38152781233620653</c:v>
                </c:pt>
                <c:pt idx="79">
                  <c:v>0.5016213125873128</c:v>
                </c:pt>
                <c:pt idx="80">
                  <c:v>0.61964985672550399</c:v>
                </c:pt>
                <c:pt idx="81">
                  <c:v>0.57019156540888116</c:v>
                </c:pt>
                <c:pt idx="82">
                  <c:v>0.50365381385387387</c:v>
                </c:pt>
                <c:pt idx="83">
                  <c:v>0.44809575075391528</c:v>
                </c:pt>
                <c:pt idx="84">
                  <c:v>0.38435918756690202</c:v>
                </c:pt>
                <c:pt idx="85">
                  <c:v>0.33576920923591602</c:v>
                </c:pt>
                <c:pt idx="86">
                  <c:v>0.34857476516863739</c:v>
                </c:pt>
                <c:pt idx="87">
                  <c:v>0.36430762385444343</c:v>
                </c:pt>
                <c:pt idx="88">
                  <c:v>0.37735810946914417</c:v>
                </c:pt>
                <c:pt idx="89">
                  <c:v>0.38627023386928555</c:v>
                </c:pt>
                <c:pt idx="90">
                  <c:v>0.39187188291026515</c:v>
                </c:pt>
                <c:pt idx="91">
                  <c:v>0.39662336075027471</c:v>
                </c:pt>
                <c:pt idx="92">
                  <c:v>0.39968411980429613</c:v>
                </c:pt>
                <c:pt idx="93">
                  <c:v>0.40227107203603918</c:v>
                </c:pt>
                <c:pt idx="94">
                  <c:v>0.40462812909875034</c:v>
                </c:pt>
                <c:pt idx="95">
                  <c:v>0.40541996496782806</c:v>
                </c:pt>
                <c:pt idx="96">
                  <c:v>0.40808194766623801</c:v>
                </c:pt>
                <c:pt idx="97">
                  <c:v>0.40942609110387385</c:v>
                </c:pt>
                <c:pt idx="98">
                  <c:v>0.40969598305582106</c:v>
                </c:pt>
                <c:pt idx="99">
                  <c:v>0.41050779808169119</c:v>
                </c:pt>
                <c:pt idx="100">
                  <c:v>0.41077911850342397</c:v>
                </c:pt>
                <c:pt idx="101">
                  <c:v>0.41023683583873299</c:v>
                </c:pt>
                <c:pt idx="102">
                  <c:v>0.41023683583873299</c:v>
                </c:pt>
                <c:pt idx="103">
                  <c:v>0.40969598305582106</c:v>
                </c:pt>
                <c:pt idx="104">
                  <c:v>0.40942609110387385</c:v>
                </c:pt>
                <c:pt idx="105">
                  <c:v>0.40915655450670207</c:v>
                </c:pt>
                <c:pt idx="106">
                  <c:v>0.40888737256294766</c:v>
                </c:pt>
                <c:pt idx="107">
                  <c:v>0.40942609110387385</c:v>
                </c:pt>
                <c:pt idx="108">
                  <c:v>0.40888737256294766</c:v>
                </c:pt>
                <c:pt idx="109">
                  <c:v>0.40835006983947475</c:v>
                </c:pt>
                <c:pt idx="110">
                  <c:v>0.40835006983947475</c:v>
                </c:pt>
                <c:pt idx="111">
                  <c:v>0.40727968957777227</c:v>
                </c:pt>
                <c:pt idx="112">
                  <c:v>0.40462812909875034</c:v>
                </c:pt>
                <c:pt idx="113">
                  <c:v>0.40331525392321899</c:v>
                </c:pt>
                <c:pt idx="114">
                  <c:v>0.40123228295395769</c:v>
                </c:pt>
                <c:pt idx="115">
                  <c:v>0.39891450981750992</c:v>
                </c:pt>
                <c:pt idx="116">
                  <c:v>0.39763839174387744</c:v>
                </c:pt>
                <c:pt idx="117">
                  <c:v>0.39611778603931197</c:v>
                </c:pt>
                <c:pt idx="118">
                  <c:v>0.39460876590201938</c:v>
                </c:pt>
                <c:pt idx="119">
                  <c:v>0.39311119942800793</c:v>
                </c:pt>
                <c:pt idx="120">
                  <c:v>0.39236667064121244</c:v>
                </c:pt>
                <c:pt idx="121">
                  <c:v>0.39162495670805331</c:v>
                </c:pt>
                <c:pt idx="122">
                  <c:v>0.39064035593694563</c:v>
                </c:pt>
                <c:pt idx="123">
                  <c:v>0.39014990979013209</c:v>
                </c:pt>
                <c:pt idx="124">
                  <c:v>0.39039497882894508</c:v>
                </c:pt>
                <c:pt idx="125">
                  <c:v>0.38990514824070294</c:v>
                </c:pt>
                <c:pt idx="126">
                  <c:v>0.3884430039348003</c:v>
                </c:pt>
                <c:pt idx="127">
                  <c:v>0.38747431813945166</c:v>
                </c:pt>
                <c:pt idx="128">
                  <c:v>0.38747431813945166</c:v>
                </c:pt>
                <c:pt idx="129">
                  <c:v>0.38675096844784101</c:v>
                </c:pt>
                <c:pt idx="130">
                  <c:v>0.38651045167641818</c:v>
                </c:pt>
                <c:pt idx="131">
                  <c:v>0.38675096844784101</c:v>
                </c:pt>
                <c:pt idx="132">
                  <c:v>0.38675096844784101</c:v>
                </c:pt>
                <c:pt idx="133">
                  <c:v>0.38747431813945166</c:v>
                </c:pt>
                <c:pt idx="134">
                  <c:v>0.3884430039348003</c:v>
                </c:pt>
                <c:pt idx="135">
                  <c:v>0.38941654529804542</c:v>
                </c:pt>
                <c:pt idx="136">
                  <c:v>0.39211912069128108</c:v>
                </c:pt>
                <c:pt idx="137">
                  <c:v>0.39261453335166169</c:v>
                </c:pt>
                <c:pt idx="138">
                  <c:v>0.39410831090404602</c:v>
                </c:pt>
                <c:pt idx="139">
                  <c:v>0.39713022766497158</c:v>
                </c:pt>
                <c:pt idx="140">
                  <c:v>0.39865863136348972</c:v>
                </c:pt>
                <c:pt idx="141">
                  <c:v>0.40097342341656805</c:v>
                </c:pt>
                <c:pt idx="142">
                  <c:v>0.40279248625773195</c:v>
                </c:pt>
                <c:pt idx="143">
                  <c:v>0.40383938030908412</c:v>
                </c:pt>
                <c:pt idx="144">
                  <c:v>0.40331525392321899</c:v>
                </c:pt>
                <c:pt idx="145">
                  <c:v>0.40071489767613183</c:v>
                </c:pt>
                <c:pt idx="146">
                  <c:v>0.39840308095876953</c:v>
                </c:pt>
                <c:pt idx="147">
                  <c:v>0.39611778603931197</c:v>
                </c:pt>
                <c:pt idx="148">
                  <c:v>0.39637041217836766</c:v>
                </c:pt>
                <c:pt idx="149">
                  <c:v>0.39789296177700417</c:v>
                </c:pt>
                <c:pt idx="150">
                  <c:v>0.39336000398460791</c:v>
                </c:pt>
                <c:pt idx="151">
                  <c:v>0.39039497882894508</c:v>
                </c:pt>
                <c:pt idx="152">
                  <c:v>0.39187188291026515</c:v>
                </c:pt>
                <c:pt idx="153">
                  <c:v>0.39286270941572726</c:v>
                </c:pt>
                <c:pt idx="154">
                  <c:v>0.38129374619366901</c:v>
                </c:pt>
                <c:pt idx="155">
                  <c:v>0.35925364525761877</c:v>
                </c:pt>
                <c:pt idx="156">
                  <c:v>0.35842491712553665</c:v>
                </c:pt>
                <c:pt idx="157">
                  <c:v>0.35596151563326489</c:v>
                </c:pt>
                <c:pt idx="158">
                  <c:v>0.35272917496917172</c:v>
                </c:pt>
                <c:pt idx="159">
                  <c:v>0.34779451947156159</c:v>
                </c:pt>
                <c:pt idx="160">
                  <c:v>0.35272917496917172</c:v>
                </c:pt>
                <c:pt idx="161">
                  <c:v>0.36366811368969015</c:v>
                </c:pt>
                <c:pt idx="162">
                  <c:v>0.37327856233974804</c:v>
                </c:pt>
                <c:pt idx="163">
                  <c:v>0.3827024669308377</c:v>
                </c:pt>
                <c:pt idx="164">
                  <c:v>0.5660371642037163</c:v>
                </c:pt>
                <c:pt idx="165">
                  <c:v>0.51835596855352828</c:v>
                </c:pt>
                <c:pt idx="166">
                  <c:v>0.45299475677527734</c:v>
                </c:pt>
                <c:pt idx="167">
                  <c:v>0.39236667064121244</c:v>
                </c:pt>
                <c:pt idx="168">
                  <c:v>0.34509095296817349</c:v>
                </c:pt>
                <c:pt idx="169">
                  <c:v>0.30722135753617419</c:v>
                </c:pt>
                <c:pt idx="170">
                  <c:v>0.27920431549671182</c:v>
                </c:pt>
                <c:pt idx="171">
                  <c:v>0.25629229125595071</c:v>
                </c:pt>
                <c:pt idx="172">
                  <c:v>0.2402430638947354</c:v>
                </c:pt>
                <c:pt idx="173">
                  <c:v>0.22874818045479595</c:v>
                </c:pt>
                <c:pt idx="174">
                  <c:v>0.22000311727280725</c:v>
                </c:pt>
                <c:pt idx="175">
                  <c:v>0.21313745071868329</c:v>
                </c:pt>
                <c:pt idx="176">
                  <c:v>0.2063442251977691</c:v>
                </c:pt>
                <c:pt idx="177">
                  <c:v>0.20107046467022985</c:v>
                </c:pt>
                <c:pt idx="178">
                  <c:v>0.19768091803297727</c:v>
                </c:pt>
                <c:pt idx="179">
                  <c:v>0.19544302084769827</c:v>
                </c:pt>
                <c:pt idx="180">
                  <c:v>0.19391850430442448</c:v>
                </c:pt>
                <c:pt idx="181">
                  <c:v>0.19379756978349877</c:v>
                </c:pt>
                <c:pt idx="182">
                  <c:v>0.19379756978349877</c:v>
                </c:pt>
                <c:pt idx="183">
                  <c:v>0.19422150196740015</c:v>
                </c:pt>
                <c:pt idx="184">
                  <c:v>0.195136202918581</c:v>
                </c:pt>
                <c:pt idx="185">
                  <c:v>0.19575080513249779</c:v>
                </c:pt>
                <c:pt idx="186">
                  <c:v>0.196866900948901</c:v>
                </c:pt>
                <c:pt idx="187">
                  <c:v>0.19793274085849696</c:v>
                </c:pt>
                <c:pt idx="188">
                  <c:v>0.19850169476067725</c:v>
                </c:pt>
                <c:pt idx="189">
                  <c:v>0.19901018453271871</c:v>
                </c:pt>
                <c:pt idx="190">
                  <c:v>0.19977782266013516</c:v>
                </c:pt>
                <c:pt idx="191">
                  <c:v>0.20042205943104821</c:v>
                </c:pt>
                <c:pt idx="192">
                  <c:v>0.20107046467022985</c:v>
                </c:pt>
                <c:pt idx="193">
                  <c:v>0.20165762696160949</c:v>
                </c:pt>
                <c:pt idx="194">
                  <c:v>0.20205097733929794</c:v>
                </c:pt>
                <c:pt idx="195">
                  <c:v>0.20244586524289265</c:v>
                </c:pt>
                <c:pt idx="196">
                  <c:v>0.20284229970485657</c:v>
                </c:pt>
                <c:pt idx="197">
                  <c:v>0.20337330048942423</c:v>
                </c:pt>
                <c:pt idx="198">
                  <c:v>0.20397400928640647</c:v>
                </c:pt>
                <c:pt idx="199">
                  <c:v>0.20390708867968518</c:v>
                </c:pt>
                <c:pt idx="200">
                  <c:v>0.20397400928640647</c:v>
                </c:pt>
                <c:pt idx="201">
                  <c:v>0.20390708867968518</c:v>
                </c:pt>
                <c:pt idx="202">
                  <c:v>0.20384021196972138</c:v>
                </c:pt>
                <c:pt idx="203">
                  <c:v>0.204040973833119</c:v>
                </c:pt>
                <c:pt idx="204">
                  <c:v>0.20384021196972138</c:v>
                </c:pt>
                <c:pt idx="205">
                  <c:v>0.20257783777564553</c:v>
                </c:pt>
                <c:pt idx="206">
                  <c:v>0.19990633846757175</c:v>
                </c:pt>
                <c:pt idx="207">
                  <c:v>0.19538158009923937</c:v>
                </c:pt>
                <c:pt idx="208">
                  <c:v>0.19035491770158666</c:v>
                </c:pt>
                <c:pt idx="209">
                  <c:v>0.18552501680468075</c:v>
                </c:pt>
                <c:pt idx="210">
                  <c:v>0.1789029379089466</c:v>
                </c:pt>
                <c:pt idx="211">
                  <c:v>0.1715453508958544</c:v>
                </c:pt>
                <c:pt idx="212">
                  <c:v>0.16450736005708852</c:v>
                </c:pt>
                <c:pt idx="213">
                  <c:v>0.15927955056270646</c:v>
                </c:pt>
                <c:pt idx="214">
                  <c:v>0.15460418067056728</c:v>
                </c:pt>
                <c:pt idx="215">
                  <c:v>0.1499418109277878</c:v>
                </c:pt>
                <c:pt idx="216">
                  <c:v>0.14524627396487041</c:v>
                </c:pt>
                <c:pt idx="217">
                  <c:v>0.14163828766993627</c:v>
                </c:pt>
                <c:pt idx="218">
                  <c:v>0.13838984776122923</c:v>
                </c:pt>
                <c:pt idx="219">
                  <c:v>0.13716813204495265</c:v>
                </c:pt>
                <c:pt idx="220">
                  <c:v>0.13620618152436564</c:v>
                </c:pt>
                <c:pt idx="221">
                  <c:v>0.13502255187827078</c:v>
                </c:pt>
                <c:pt idx="222">
                  <c:v>0.13385931645394797</c:v>
                </c:pt>
                <c:pt idx="223">
                  <c:v>0.13362907037103428</c:v>
                </c:pt>
                <c:pt idx="224">
                  <c:v>0.13397473729158882</c:v>
                </c:pt>
                <c:pt idx="225">
                  <c:v>0.13406143362719594</c:v>
                </c:pt>
                <c:pt idx="226">
                  <c:v>0.13383049231173139</c:v>
                </c:pt>
                <c:pt idx="227">
                  <c:v>0.13337098847546791</c:v>
                </c:pt>
                <c:pt idx="228">
                  <c:v>0.13362907037103428</c:v>
                </c:pt>
                <c:pt idx="229">
                  <c:v>0.13458397711036824</c:v>
                </c:pt>
                <c:pt idx="230">
                  <c:v>0.13502255187827078</c:v>
                </c:pt>
                <c:pt idx="231">
                  <c:v>0.13496391016192844</c:v>
                </c:pt>
                <c:pt idx="232">
                  <c:v>0.13472985178748764</c:v>
                </c:pt>
                <c:pt idx="233">
                  <c:v>0.13481752848062484</c:v>
                </c:pt>
                <c:pt idx="234">
                  <c:v>0.13564138068434756</c:v>
                </c:pt>
                <c:pt idx="235">
                  <c:v>0.13605709419782847</c:v>
                </c:pt>
                <c:pt idx="236">
                  <c:v>0.13829746468528717</c:v>
                </c:pt>
                <c:pt idx="237">
                  <c:v>0.14032711815210669</c:v>
                </c:pt>
                <c:pt idx="238">
                  <c:v>0.14105964736624613</c:v>
                </c:pt>
                <c:pt idx="239">
                  <c:v>0.14376794038761981</c:v>
                </c:pt>
                <c:pt idx="240">
                  <c:v>0.14517841772849346</c:v>
                </c:pt>
                <c:pt idx="241">
                  <c:v>0.14603120448676704</c:v>
                </c:pt>
                <c:pt idx="242">
                  <c:v>0.14811935326398484</c:v>
                </c:pt>
                <c:pt idx="243">
                  <c:v>0.14925763839953904</c:v>
                </c:pt>
                <c:pt idx="244">
                  <c:v>0.15077845858701613</c:v>
                </c:pt>
                <c:pt idx="245">
                  <c:v>0.15244267998422381</c:v>
                </c:pt>
                <c:pt idx="246">
                  <c:v>0.15422054746791081</c:v>
                </c:pt>
                <c:pt idx="247">
                  <c:v>0.15726437406267219</c:v>
                </c:pt>
                <c:pt idx="248">
                  <c:v>0.16034798924037164</c:v>
                </c:pt>
                <c:pt idx="249">
                  <c:v>0.16130516644061263</c:v>
                </c:pt>
                <c:pt idx="250">
                  <c:v>0.16671373559433489</c:v>
                </c:pt>
                <c:pt idx="251">
                  <c:v>0.19206081776751557</c:v>
                </c:pt>
                <c:pt idx="252">
                  <c:v>1.0272872831333562</c:v>
                </c:pt>
                <c:pt idx="253">
                  <c:v>0.92762508402340371</c:v>
                </c:pt>
                <c:pt idx="254">
                  <c:v>0.81777474512589532</c:v>
                </c:pt>
                <c:pt idx="255">
                  <c:v>0.73551338023157464</c:v>
                </c:pt>
                <c:pt idx="256">
                  <c:v>0.6348404558689279</c:v>
                </c:pt>
                <c:pt idx="257">
                  <c:v>0.58302889896405297</c:v>
                </c:pt>
                <c:pt idx="258">
                  <c:v>0.50040966690473465</c:v>
                </c:pt>
                <c:pt idx="259">
                  <c:v>0.42803636797223177</c:v>
                </c:pt>
                <c:pt idx="260">
                  <c:v>0.36950583014011923</c:v>
                </c:pt>
                <c:pt idx="261">
                  <c:v>0.32020031236253504</c:v>
                </c:pt>
                <c:pt idx="262">
                  <c:v>0.28575117530835886</c:v>
                </c:pt>
                <c:pt idx="263">
                  <c:v>0.25523975617892419</c:v>
                </c:pt>
                <c:pt idx="264">
                  <c:v>0.2369457896666719</c:v>
                </c:pt>
                <c:pt idx="265">
                  <c:v>0.22102020138537715</c:v>
                </c:pt>
                <c:pt idx="266">
                  <c:v>0.21118206126254857</c:v>
                </c:pt>
                <c:pt idx="267">
                  <c:v>0.20786247702196672</c:v>
                </c:pt>
                <c:pt idx="268">
                  <c:v>0.2064127553290204</c:v>
                </c:pt>
                <c:pt idx="269">
                  <c:v>0.20648133099524268</c:v>
                </c:pt>
                <c:pt idx="270">
                  <c:v>0.2082804310642361</c:v>
                </c:pt>
                <c:pt idx="271">
                  <c:v>0.20975660016729006</c:v>
                </c:pt>
                <c:pt idx="272">
                  <c:v>0.21082388273259176</c:v>
                </c:pt>
                <c:pt idx="273">
                  <c:v>0.21498056253741973</c:v>
                </c:pt>
                <c:pt idx="274">
                  <c:v>0.21769135071652557</c:v>
                </c:pt>
                <c:pt idx="275">
                  <c:v>0.2210988282802136</c:v>
                </c:pt>
                <c:pt idx="276">
                  <c:v>0.22477714513406166</c:v>
                </c:pt>
                <c:pt idx="277">
                  <c:v>0.22841190970072783</c:v>
                </c:pt>
                <c:pt idx="278">
                  <c:v>0.23515278331278108</c:v>
                </c:pt>
                <c:pt idx="279">
                  <c:v>0.24155025507022171</c:v>
                </c:pt>
                <c:pt idx="280">
                  <c:v>0.24910172597021263</c:v>
                </c:pt>
                <c:pt idx="281">
                  <c:v>0.25756684885854975</c:v>
                </c:pt>
                <c:pt idx="282">
                  <c:v>0.26731561561104533</c:v>
                </c:pt>
                <c:pt idx="283">
                  <c:v>0.2758583250313717</c:v>
                </c:pt>
                <c:pt idx="284">
                  <c:v>0.28893947294080913</c:v>
                </c:pt>
                <c:pt idx="285">
                  <c:v>0.29923389807206574</c:v>
                </c:pt>
                <c:pt idx="286">
                  <c:v>0.31516673747245466</c:v>
                </c:pt>
                <c:pt idx="287">
                  <c:v>0.32797298485260185</c:v>
                </c:pt>
                <c:pt idx="288">
                  <c:v>0.34413555165873783</c:v>
                </c:pt>
                <c:pt idx="289">
                  <c:v>0.3573943681976311</c:v>
                </c:pt>
                <c:pt idx="290">
                  <c:v>0.37193824434211881</c:v>
                </c:pt>
                <c:pt idx="291">
                  <c:v>0.38795805636434488</c:v>
                </c:pt>
                <c:pt idx="292">
                  <c:v>0.40123228295395769</c:v>
                </c:pt>
                <c:pt idx="293">
                  <c:v>0.41908887814948109</c:v>
                </c:pt>
                <c:pt idx="294">
                  <c:v>0.43130382116285948</c:v>
                </c:pt>
                <c:pt idx="295">
                  <c:v>0.45233537576104837</c:v>
                </c:pt>
                <c:pt idx="296">
                  <c:v>0.47155448125620669</c:v>
                </c:pt>
                <c:pt idx="297">
                  <c:v>0.49760512913985627</c:v>
                </c:pt>
                <c:pt idx="298">
                  <c:v>0.52009105129345656</c:v>
                </c:pt>
                <c:pt idx="299">
                  <c:v>0.55840863099342364</c:v>
                </c:pt>
                <c:pt idx="300">
                  <c:v>0.58855000596181872</c:v>
                </c:pt>
                <c:pt idx="301">
                  <c:v>0.62842144215943418</c:v>
                </c:pt>
                <c:pt idx="302">
                  <c:v>0.66258934573100259</c:v>
                </c:pt>
                <c:pt idx="303">
                  <c:v>0.68750974147752264</c:v>
                </c:pt>
                <c:pt idx="304">
                  <c:v>0.72521447642436454</c:v>
                </c:pt>
                <c:pt idx="305">
                  <c:v>0.76072069314036783</c:v>
                </c:pt>
                <c:pt idx="306">
                  <c:v>0.77398356948403546</c:v>
                </c:pt>
                <c:pt idx="307">
                  <c:v>0.81136919881942626</c:v>
                </c:pt>
                <c:pt idx="308">
                  <c:v>0.85962490497327881</c:v>
                </c:pt>
                <c:pt idx="309">
                  <c:v>0.89425727524558341</c:v>
                </c:pt>
                <c:pt idx="310">
                  <c:v>0.93179731078812655</c:v>
                </c:pt>
                <c:pt idx="311">
                  <c:v>0.96657668164180488</c:v>
                </c:pt>
                <c:pt idx="312">
                  <c:v>1.0188668955666893</c:v>
                </c:pt>
                <c:pt idx="313">
                  <c:v>1.0516223456779703</c:v>
                </c:pt>
                <c:pt idx="314">
                  <c:v>1.1078588347516587</c:v>
                </c:pt>
                <c:pt idx="315">
                  <c:v>1.1638741690930348</c:v>
                </c:pt>
                <c:pt idx="316">
                  <c:v>1.2138843872962508</c:v>
                </c:pt>
                <c:pt idx="317">
                  <c:v>1.2814614562797537</c:v>
                </c:pt>
                <c:pt idx="318">
                  <c:v>1.3365780780552268</c:v>
                </c:pt>
                <c:pt idx="319">
                  <c:v>1.3966490029116414</c:v>
                </c:pt>
                <c:pt idx="320">
                  <c:v>1.378068306642307</c:v>
                </c:pt>
                <c:pt idx="321">
                  <c:v>1.5814473442638182</c:v>
                </c:pt>
                <c:pt idx="322">
                  <c:v>1.6662434485138888</c:v>
                </c:pt>
                <c:pt idx="323">
                  <c:v>1.7656500178854559</c:v>
                </c:pt>
                <c:pt idx="324">
                  <c:v>1.88908451761605</c:v>
                </c:pt>
                <c:pt idx="325">
                  <c:v>2.1357690937995892</c:v>
                </c:pt>
                <c:pt idx="326">
                  <c:v>2.243714102150471</c:v>
                </c:pt>
                <c:pt idx="327">
                  <c:v>2.3812597942363234</c:v>
                </c:pt>
                <c:pt idx="328">
                  <c:v>2.6905143129683133</c:v>
                </c:pt>
                <c:pt idx="329">
                  <c:v>2.8907386339333976</c:v>
                </c:pt>
                <c:pt idx="330">
                  <c:v>3.1389333651296996</c:v>
                </c:pt>
                <c:pt idx="331">
                  <c:v>3.359507061057732</c:v>
                </c:pt>
                <c:pt idx="332">
                  <c:v>3.5313000357709119</c:v>
                </c:pt>
                <c:pt idx="333">
                  <c:v>3.6994571803314313</c:v>
                </c:pt>
                <c:pt idx="334">
                  <c:v>3.8603031446936673</c:v>
                </c:pt>
                <c:pt idx="335">
                  <c:v>4.3768225795470457</c:v>
                </c:pt>
                <c:pt idx="336">
                  <c:v>4.3160333770533361</c:v>
                </c:pt>
                <c:pt idx="337">
                  <c:v>4.4393486163977176</c:v>
                </c:pt>
                <c:pt idx="338">
                  <c:v>4.5036870021426116</c:v>
                </c:pt>
                <c:pt idx="339">
                  <c:v>4.8937701283124451</c:v>
                </c:pt>
                <c:pt idx="340">
                  <c:v>6.4740500655800055</c:v>
                </c:pt>
                <c:pt idx="341">
                  <c:v>5.2227630781149621</c:v>
                </c:pt>
                <c:pt idx="342">
                  <c:v>5.5000779318201811</c:v>
                </c:pt>
                <c:pt idx="343">
                  <c:v>5.7019156540888121</c:v>
                </c:pt>
                <c:pt idx="344">
                  <c:v>6.093223591134123</c:v>
                </c:pt>
                <c:pt idx="345">
                  <c:v>6.5421979610071626</c:v>
                </c:pt>
                <c:pt idx="346">
                  <c:v>6.611795811656175</c:v>
                </c:pt>
                <c:pt idx="347">
                  <c:v>7.1437793827089715</c:v>
                </c:pt>
                <c:pt idx="348">
                  <c:v>6.6828903902761336</c:v>
                </c:pt>
                <c:pt idx="349">
                  <c:v>7.3989143606628627</c:v>
                </c:pt>
                <c:pt idx="350">
                  <c:v>7.8672000796921573</c:v>
                </c:pt>
                <c:pt idx="351">
                  <c:v>7.8672000796921573</c:v>
                </c:pt>
                <c:pt idx="352">
                  <c:v>7.7688600786960063</c:v>
                </c:pt>
                <c:pt idx="353">
                  <c:v>7.9680616191753915</c:v>
                </c:pt>
                <c:pt idx="354">
                  <c:v>7.9680616191753915</c:v>
                </c:pt>
                <c:pt idx="355">
                  <c:v>7.8672000796921573</c:v>
                </c:pt>
                <c:pt idx="356">
                  <c:v>8.6320667541066722</c:v>
                </c:pt>
                <c:pt idx="357">
                  <c:v>8.2867840839424076</c:v>
                </c:pt>
                <c:pt idx="358">
                  <c:v>8.8786972327954352</c:v>
                </c:pt>
                <c:pt idx="359">
                  <c:v>9.1398353867011846</c:v>
                </c:pt>
                <c:pt idx="360">
                  <c:v>8.7536451590940914</c:v>
                </c:pt>
                <c:pt idx="361">
                  <c:v>9.1398353867011846</c:v>
                </c:pt>
                <c:pt idx="362">
                  <c:v>10.024335585414201</c:v>
                </c:pt>
                <c:pt idx="363">
                  <c:v>10.188668955666893</c:v>
                </c:pt>
                <c:pt idx="364">
                  <c:v>9.5616739430104687</c:v>
                </c:pt>
                <c:pt idx="365">
                  <c:v>10.358480104928008</c:v>
                </c:pt>
                <c:pt idx="366">
                  <c:v>9.7110750983700065</c:v>
                </c:pt>
                <c:pt idx="367">
                  <c:v>10.903663268345271</c:v>
                </c:pt>
                <c:pt idx="368">
                  <c:v>10.715669074063456</c:v>
                </c:pt>
                <c:pt idx="369">
                  <c:v>10.534047564333568</c:v>
                </c:pt>
                <c:pt idx="370">
                  <c:v>10.358480104928008</c:v>
                </c:pt>
                <c:pt idx="371">
                  <c:v>10.903663268345271</c:v>
                </c:pt>
                <c:pt idx="372">
                  <c:v>11.098371540994295</c:v>
                </c:pt>
                <c:pt idx="373">
                  <c:v>10.534047564333568</c:v>
                </c:pt>
                <c:pt idx="374">
                  <c:v>12.186447182268246</c:v>
                </c:pt>
                <c:pt idx="375">
                  <c:v>11.726581250861896</c:v>
                </c:pt>
                <c:pt idx="376">
                  <c:v>11.509422338808896</c:v>
                </c:pt>
                <c:pt idx="377">
                  <c:v>11.300160114466918</c:v>
                </c:pt>
                <c:pt idx="378">
                  <c:v>11.098371540994295</c:v>
                </c:pt>
                <c:pt idx="379">
                  <c:v>10.534047564333568</c:v>
                </c:pt>
                <c:pt idx="380">
                  <c:v>11.509422338808896</c:v>
                </c:pt>
                <c:pt idx="381">
                  <c:v>11.726581250861896</c:v>
                </c:pt>
                <c:pt idx="382">
                  <c:v>11.300160114466918</c:v>
                </c:pt>
                <c:pt idx="383">
                  <c:v>12.683853189707765</c:v>
                </c:pt>
                <c:pt idx="384">
                  <c:v>12.186447182268246</c:v>
                </c:pt>
                <c:pt idx="385">
                  <c:v>11.726581250861896</c:v>
                </c:pt>
                <c:pt idx="386">
                  <c:v>12.948100131160011</c:v>
                </c:pt>
                <c:pt idx="387">
                  <c:v>11.952092428763086</c:v>
                </c:pt>
                <c:pt idx="388">
                  <c:v>11.952092428763086</c:v>
                </c:pt>
                <c:pt idx="389">
                  <c:v>12.186447182268246</c:v>
                </c:pt>
                <c:pt idx="390">
                  <c:v>11.509422338808896</c:v>
                </c:pt>
                <c:pt idx="391">
                  <c:v>12.43017612591361</c:v>
                </c:pt>
                <c:pt idx="392">
                  <c:v>14.125200143083648</c:v>
                </c:pt>
                <c:pt idx="393">
                  <c:v>13.22359162331235</c:v>
                </c:pt>
                <c:pt idx="394">
                  <c:v>12.43017612591361</c:v>
                </c:pt>
                <c:pt idx="395">
                  <c:v>12.186447182268246</c:v>
                </c:pt>
                <c:pt idx="396">
                  <c:v>12.948100131160011</c:v>
                </c:pt>
                <c:pt idx="397">
                  <c:v>13.811306806570679</c:v>
                </c:pt>
                <c:pt idx="398">
                  <c:v>13.22359162331235</c:v>
                </c:pt>
                <c:pt idx="399">
                  <c:v>12.683853189707765</c:v>
                </c:pt>
                <c:pt idx="400">
                  <c:v>13.511061006427838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BD-BD40-94DD-2F1A25239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'evaluation #3'!$B$8:$B$408</c:f>
              <c:numCache>
                <c:formatCode>General</c:formatCode>
                <c:ptCount val="4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</c:numCache>
            </c:numRef>
          </c:xVal>
          <c:yVal>
            <c:numRef>
              <c:f>'evaluation #3'!$E$8:$E$408</c:f>
              <c:numCache>
                <c:formatCode>0.0</c:formatCode>
                <c:ptCount val="40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150</c:v>
                </c:pt>
                <c:pt idx="5">
                  <c:v>149.9</c:v>
                </c:pt>
                <c:pt idx="6">
                  <c:v>149.9</c:v>
                </c:pt>
                <c:pt idx="7">
                  <c:v>149.9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150.1</c:v>
                </c:pt>
                <c:pt idx="12">
                  <c:v>150</c:v>
                </c:pt>
                <c:pt idx="13">
                  <c:v>150.1</c:v>
                </c:pt>
                <c:pt idx="14">
                  <c:v>150.1</c:v>
                </c:pt>
                <c:pt idx="15">
                  <c:v>150</c:v>
                </c:pt>
                <c:pt idx="16">
                  <c:v>150</c:v>
                </c:pt>
                <c:pt idx="17">
                  <c:v>150</c:v>
                </c:pt>
                <c:pt idx="18">
                  <c:v>150</c:v>
                </c:pt>
                <c:pt idx="19">
                  <c:v>150</c:v>
                </c:pt>
                <c:pt idx="20">
                  <c:v>150</c:v>
                </c:pt>
                <c:pt idx="21">
                  <c:v>150</c:v>
                </c:pt>
                <c:pt idx="22">
                  <c:v>150</c:v>
                </c:pt>
                <c:pt idx="23">
                  <c:v>150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150</c:v>
                </c:pt>
                <c:pt idx="29">
                  <c:v>150</c:v>
                </c:pt>
                <c:pt idx="30">
                  <c:v>150.1</c:v>
                </c:pt>
                <c:pt idx="31">
                  <c:v>150</c:v>
                </c:pt>
                <c:pt idx="32">
                  <c:v>149.9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149.9</c:v>
                </c:pt>
                <c:pt idx="37">
                  <c:v>150</c:v>
                </c:pt>
                <c:pt idx="38">
                  <c:v>150.1</c:v>
                </c:pt>
                <c:pt idx="39">
                  <c:v>150</c:v>
                </c:pt>
                <c:pt idx="40">
                  <c:v>150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149.9</c:v>
                </c:pt>
                <c:pt idx="45">
                  <c:v>150</c:v>
                </c:pt>
                <c:pt idx="46">
                  <c:v>150</c:v>
                </c:pt>
                <c:pt idx="47">
                  <c:v>150.1</c:v>
                </c:pt>
                <c:pt idx="48">
                  <c:v>150</c:v>
                </c:pt>
                <c:pt idx="49">
                  <c:v>149.9</c:v>
                </c:pt>
                <c:pt idx="50">
                  <c:v>150</c:v>
                </c:pt>
                <c:pt idx="51">
                  <c:v>150</c:v>
                </c:pt>
                <c:pt idx="52">
                  <c:v>150</c:v>
                </c:pt>
                <c:pt idx="53">
                  <c:v>150</c:v>
                </c:pt>
                <c:pt idx="54">
                  <c:v>150</c:v>
                </c:pt>
                <c:pt idx="55">
                  <c:v>150.1</c:v>
                </c:pt>
                <c:pt idx="56">
                  <c:v>150</c:v>
                </c:pt>
                <c:pt idx="57">
                  <c:v>150</c:v>
                </c:pt>
                <c:pt idx="58">
                  <c:v>150</c:v>
                </c:pt>
                <c:pt idx="59">
                  <c:v>150</c:v>
                </c:pt>
                <c:pt idx="60">
                  <c:v>149.9</c:v>
                </c:pt>
                <c:pt idx="61">
                  <c:v>150</c:v>
                </c:pt>
                <c:pt idx="62">
                  <c:v>150</c:v>
                </c:pt>
                <c:pt idx="63">
                  <c:v>150</c:v>
                </c:pt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150</c:v>
                </c:pt>
                <c:pt idx="77">
                  <c:v>150</c:v>
                </c:pt>
                <c:pt idx="78">
                  <c:v>150.1</c:v>
                </c:pt>
                <c:pt idx="79">
                  <c:v>149.9</c:v>
                </c:pt>
                <c:pt idx="80">
                  <c:v>150.1</c:v>
                </c:pt>
                <c:pt idx="81">
                  <c:v>150.1</c:v>
                </c:pt>
                <c:pt idx="82">
                  <c:v>150.19999999999999</c:v>
                </c:pt>
                <c:pt idx="83">
                  <c:v>150.19999999999999</c:v>
                </c:pt>
                <c:pt idx="84">
                  <c:v>150.19999999999999</c:v>
                </c:pt>
                <c:pt idx="85">
                  <c:v>150.1</c:v>
                </c:pt>
                <c:pt idx="86">
                  <c:v>150</c:v>
                </c:pt>
                <c:pt idx="87">
                  <c:v>150.1</c:v>
                </c:pt>
                <c:pt idx="88">
                  <c:v>150.1</c:v>
                </c:pt>
                <c:pt idx="89">
                  <c:v>150.1</c:v>
                </c:pt>
                <c:pt idx="90">
                  <c:v>150.19999999999999</c:v>
                </c:pt>
                <c:pt idx="91">
                  <c:v>150.1</c:v>
                </c:pt>
                <c:pt idx="92">
                  <c:v>150.1</c:v>
                </c:pt>
                <c:pt idx="93">
                  <c:v>150</c:v>
                </c:pt>
                <c:pt idx="94">
                  <c:v>150.1</c:v>
                </c:pt>
                <c:pt idx="95">
                  <c:v>150</c:v>
                </c:pt>
                <c:pt idx="96">
                  <c:v>150</c:v>
                </c:pt>
                <c:pt idx="97">
                  <c:v>150.1</c:v>
                </c:pt>
                <c:pt idx="98">
                  <c:v>150</c:v>
                </c:pt>
                <c:pt idx="99">
                  <c:v>150.19999999999999</c:v>
                </c:pt>
                <c:pt idx="100">
                  <c:v>150.1</c:v>
                </c:pt>
                <c:pt idx="101">
                  <c:v>150.1</c:v>
                </c:pt>
                <c:pt idx="102">
                  <c:v>150.1</c:v>
                </c:pt>
                <c:pt idx="103">
                  <c:v>150</c:v>
                </c:pt>
                <c:pt idx="104">
                  <c:v>150</c:v>
                </c:pt>
                <c:pt idx="105">
                  <c:v>150.1</c:v>
                </c:pt>
                <c:pt idx="106">
                  <c:v>150</c:v>
                </c:pt>
                <c:pt idx="107">
                  <c:v>150.1</c:v>
                </c:pt>
                <c:pt idx="108">
                  <c:v>150.1</c:v>
                </c:pt>
                <c:pt idx="109">
                  <c:v>150.1</c:v>
                </c:pt>
                <c:pt idx="110">
                  <c:v>150.1</c:v>
                </c:pt>
                <c:pt idx="111">
                  <c:v>150.1</c:v>
                </c:pt>
                <c:pt idx="112">
                  <c:v>150</c:v>
                </c:pt>
                <c:pt idx="113">
                  <c:v>150.1</c:v>
                </c:pt>
                <c:pt idx="114">
                  <c:v>150</c:v>
                </c:pt>
                <c:pt idx="115">
                  <c:v>150.1</c:v>
                </c:pt>
                <c:pt idx="116">
                  <c:v>150.1</c:v>
                </c:pt>
                <c:pt idx="117">
                  <c:v>150.19999999999999</c:v>
                </c:pt>
                <c:pt idx="118">
                  <c:v>150.1</c:v>
                </c:pt>
                <c:pt idx="119">
                  <c:v>150.1</c:v>
                </c:pt>
                <c:pt idx="120">
                  <c:v>150</c:v>
                </c:pt>
                <c:pt idx="121">
                  <c:v>150.1</c:v>
                </c:pt>
                <c:pt idx="122">
                  <c:v>150.19999999999999</c:v>
                </c:pt>
                <c:pt idx="123">
                  <c:v>150.1</c:v>
                </c:pt>
                <c:pt idx="124">
                  <c:v>150.1</c:v>
                </c:pt>
                <c:pt idx="125">
                  <c:v>150.1</c:v>
                </c:pt>
                <c:pt idx="126">
                  <c:v>150</c:v>
                </c:pt>
                <c:pt idx="127">
                  <c:v>149.9</c:v>
                </c:pt>
                <c:pt idx="128">
                  <c:v>150.1</c:v>
                </c:pt>
                <c:pt idx="129">
                  <c:v>150</c:v>
                </c:pt>
                <c:pt idx="130">
                  <c:v>150</c:v>
                </c:pt>
                <c:pt idx="131">
                  <c:v>150.1</c:v>
                </c:pt>
                <c:pt idx="132">
                  <c:v>150</c:v>
                </c:pt>
                <c:pt idx="133">
                  <c:v>150.1</c:v>
                </c:pt>
                <c:pt idx="134">
                  <c:v>150.1</c:v>
                </c:pt>
                <c:pt idx="135">
                  <c:v>150.1</c:v>
                </c:pt>
                <c:pt idx="136">
                  <c:v>150</c:v>
                </c:pt>
                <c:pt idx="137">
                  <c:v>150.1</c:v>
                </c:pt>
                <c:pt idx="138">
                  <c:v>150</c:v>
                </c:pt>
                <c:pt idx="139">
                  <c:v>150.1</c:v>
                </c:pt>
                <c:pt idx="140">
                  <c:v>150</c:v>
                </c:pt>
                <c:pt idx="141">
                  <c:v>150.1</c:v>
                </c:pt>
                <c:pt idx="142">
                  <c:v>149.9</c:v>
                </c:pt>
                <c:pt idx="143">
                  <c:v>149.9</c:v>
                </c:pt>
                <c:pt idx="144">
                  <c:v>150.1</c:v>
                </c:pt>
                <c:pt idx="145">
                  <c:v>150</c:v>
                </c:pt>
                <c:pt idx="146">
                  <c:v>150</c:v>
                </c:pt>
                <c:pt idx="147">
                  <c:v>150.19999999999999</c:v>
                </c:pt>
                <c:pt idx="148">
                  <c:v>150</c:v>
                </c:pt>
                <c:pt idx="149">
                  <c:v>150.1</c:v>
                </c:pt>
                <c:pt idx="150">
                  <c:v>150</c:v>
                </c:pt>
                <c:pt idx="151">
                  <c:v>149.9</c:v>
                </c:pt>
                <c:pt idx="152">
                  <c:v>150.1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150.1</c:v>
                </c:pt>
                <c:pt idx="158">
                  <c:v>150</c:v>
                </c:pt>
                <c:pt idx="159">
                  <c:v>150</c:v>
                </c:pt>
                <c:pt idx="160">
                  <c:v>149.9</c:v>
                </c:pt>
                <c:pt idx="161">
                  <c:v>150</c:v>
                </c:pt>
                <c:pt idx="162">
                  <c:v>150</c:v>
                </c:pt>
                <c:pt idx="163">
                  <c:v>150.19999999999999</c:v>
                </c:pt>
                <c:pt idx="164">
                  <c:v>150</c:v>
                </c:pt>
                <c:pt idx="165">
                  <c:v>150</c:v>
                </c:pt>
                <c:pt idx="166">
                  <c:v>149.9</c:v>
                </c:pt>
                <c:pt idx="167">
                  <c:v>150</c:v>
                </c:pt>
                <c:pt idx="168">
                  <c:v>149.9</c:v>
                </c:pt>
                <c:pt idx="169">
                  <c:v>150</c:v>
                </c:pt>
                <c:pt idx="170">
                  <c:v>149.9</c:v>
                </c:pt>
                <c:pt idx="171">
                  <c:v>149.9</c:v>
                </c:pt>
                <c:pt idx="172">
                  <c:v>149.9</c:v>
                </c:pt>
                <c:pt idx="173">
                  <c:v>150</c:v>
                </c:pt>
                <c:pt idx="174">
                  <c:v>150</c:v>
                </c:pt>
                <c:pt idx="175">
                  <c:v>149.9</c:v>
                </c:pt>
                <c:pt idx="176">
                  <c:v>149.9</c:v>
                </c:pt>
                <c:pt idx="177">
                  <c:v>149.9</c:v>
                </c:pt>
                <c:pt idx="178">
                  <c:v>149.9</c:v>
                </c:pt>
                <c:pt idx="179">
                  <c:v>149.69999999999999</c:v>
                </c:pt>
                <c:pt idx="180">
                  <c:v>149.9</c:v>
                </c:pt>
                <c:pt idx="181">
                  <c:v>149.9</c:v>
                </c:pt>
                <c:pt idx="182">
                  <c:v>149.9</c:v>
                </c:pt>
                <c:pt idx="183">
                  <c:v>150</c:v>
                </c:pt>
                <c:pt idx="184">
                  <c:v>149.9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  <c:pt idx="190">
                  <c:v>150</c:v>
                </c:pt>
                <c:pt idx="191">
                  <c:v>149.80000000000001</c:v>
                </c:pt>
                <c:pt idx="192">
                  <c:v>150</c:v>
                </c:pt>
                <c:pt idx="193">
                  <c:v>150</c:v>
                </c:pt>
                <c:pt idx="194">
                  <c:v>150</c:v>
                </c:pt>
                <c:pt idx="195">
                  <c:v>150</c:v>
                </c:pt>
                <c:pt idx="196">
                  <c:v>150.1</c:v>
                </c:pt>
                <c:pt idx="197">
                  <c:v>150</c:v>
                </c:pt>
                <c:pt idx="198">
                  <c:v>150.1</c:v>
                </c:pt>
                <c:pt idx="199">
                  <c:v>149.9</c:v>
                </c:pt>
                <c:pt idx="200">
                  <c:v>150</c:v>
                </c:pt>
                <c:pt idx="201">
                  <c:v>150.1</c:v>
                </c:pt>
                <c:pt idx="202">
                  <c:v>150</c:v>
                </c:pt>
                <c:pt idx="203">
                  <c:v>150</c:v>
                </c:pt>
                <c:pt idx="204">
                  <c:v>150</c:v>
                </c:pt>
                <c:pt idx="205">
                  <c:v>150.1</c:v>
                </c:pt>
                <c:pt idx="206">
                  <c:v>150</c:v>
                </c:pt>
                <c:pt idx="207">
                  <c:v>150</c:v>
                </c:pt>
                <c:pt idx="208">
                  <c:v>150.1</c:v>
                </c:pt>
                <c:pt idx="209">
                  <c:v>150.1</c:v>
                </c:pt>
                <c:pt idx="210">
                  <c:v>149.9</c:v>
                </c:pt>
                <c:pt idx="211">
                  <c:v>150</c:v>
                </c:pt>
                <c:pt idx="212">
                  <c:v>150</c:v>
                </c:pt>
                <c:pt idx="213">
                  <c:v>150</c:v>
                </c:pt>
                <c:pt idx="214">
                  <c:v>150</c:v>
                </c:pt>
                <c:pt idx="215">
                  <c:v>150</c:v>
                </c:pt>
                <c:pt idx="216">
                  <c:v>150.1</c:v>
                </c:pt>
                <c:pt idx="217">
                  <c:v>150.1</c:v>
                </c:pt>
                <c:pt idx="218">
                  <c:v>149.9</c:v>
                </c:pt>
                <c:pt idx="219">
                  <c:v>150</c:v>
                </c:pt>
                <c:pt idx="220">
                  <c:v>150</c:v>
                </c:pt>
                <c:pt idx="221">
                  <c:v>150</c:v>
                </c:pt>
                <c:pt idx="222">
                  <c:v>149.9</c:v>
                </c:pt>
                <c:pt idx="223">
                  <c:v>149.9</c:v>
                </c:pt>
                <c:pt idx="224">
                  <c:v>150</c:v>
                </c:pt>
                <c:pt idx="225">
                  <c:v>150</c:v>
                </c:pt>
                <c:pt idx="226">
                  <c:v>149.9</c:v>
                </c:pt>
                <c:pt idx="227">
                  <c:v>149.80000000000001</c:v>
                </c:pt>
                <c:pt idx="228">
                  <c:v>149.9</c:v>
                </c:pt>
                <c:pt idx="229">
                  <c:v>149.9</c:v>
                </c:pt>
                <c:pt idx="230">
                  <c:v>149.80000000000001</c:v>
                </c:pt>
                <c:pt idx="231">
                  <c:v>149.80000000000001</c:v>
                </c:pt>
                <c:pt idx="232">
                  <c:v>149.69999999999999</c:v>
                </c:pt>
                <c:pt idx="233">
                  <c:v>149.69999999999999</c:v>
                </c:pt>
                <c:pt idx="234">
                  <c:v>149.80000000000001</c:v>
                </c:pt>
                <c:pt idx="235">
                  <c:v>149.80000000000001</c:v>
                </c:pt>
                <c:pt idx="236">
                  <c:v>149.69999999999999</c:v>
                </c:pt>
                <c:pt idx="237">
                  <c:v>149.80000000000001</c:v>
                </c:pt>
                <c:pt idx="238">
                  <c:v>149.80000000000001</c:v>
                </c:pt>
                <c:pt idx="239">
                  <c:v>149.80000000000001</c:v>
                </c:pt>
                <c:pt idx="240">
                  <c:v>149.9</c:v>
                </c:pt>
                <c:pt idx="241">
                  <c:v>149.80000000000001</c:v>
                </c:pt>
                <c:pt idx="242">
                  <c:v>149.9</c:v>
                </c:pt>
                <c:pt idx="243">
                  <c:v>149.9</c:v>
                </c:pt>
                <c:pt idx="244">
                  <c:v>149.80000000000001</c:v>
                </c:pt>
                <c:pt idx="245">
                  <c:v>149.9</c:v>
                </c:pt>
                <c:pt idx="246">
                  <c:v>150</c:v>
                </c:pt>
                <c:pt idx="247">
                  <c:v>149.9</c:v>
                </c:pt>
                <c:pt idx="248">
                  <c:v>150</c:v>
                </c:pt>
                <c:pt idx="249">
                  <c:v>149.9</c:v>
                </c:pt>
                <c:pt idx="250">
                  <c:v>150</c:v>
                </c:pt>
                <c:pt idx="251">
                  <c:v>150</c:v>
                </c:pt>
                <c:pt idx="252">
                  <c:v>150</c:v>
                </c:pt>
                <c:pt idx="253">
                  <c:v>150.1</c:v>
                </c:pt>
                <c:pt idx="254">
                  <c:v>150.1</c:v>
                </c:pt>
                <c:pt idx="255">
                  <c:v>149.9</c:v>
                </c:pt>
                <c:pt idx="256">
                  <c:v>150.19999999999999</c:v>
                </c:pt>
                <c:pt idx="257">
                  <c:v>150.1</c:v>
                </c:pt>
                <c:pt idx="258">
                  <c:v>150</c:v>
                </c:pt>
                <c:pt idx="259">
                  <c:v>150.1</c:v>
                </c:pt>
                <c:pt idx="260">
                  <c:v>150.1</c:v>
                </c:pt>
                <c:pt idx="261">
                  <c:v>149.9</c:v>
                </c:pt>
                <c:pt idx="262">
                  <c:v>150</c:v>
                </c:pt>
                <c:pt idx="263">
                  <c:v>150</c:v>
                </c:pt>
                <c:pt idx="264">
                  <c:v>149.9</c:v>
                </c:pt>
                <c:pt idx="265">
                  <c:v>149.9</c:v>
                </c:pt>
                <c:pt idx="266">
                  <c:v>149.9</c:v>
                </c:pt>
                <c:pt idx="267">
                  <c:v>149.80000000000001</c:v>
                </c:pt>
                <c:pt idx="268">
                  <c:v>149.80000000000001</c:v>
                </c:pt>
                <c:pt idx="269">
                  <c:v>149.80000000000001</c:v>
                </c:pt>
                <c:pt idx="270">
                  <c:v>149.80000000000001</c:v>
                </c:pt>
                <c:pt idx="271">
                  <c:v>149.69999999999999</c:v>
                </c:pt>
                <c:pt idx="272">
                  <c:v>149.9</c:v>
                </c:pt>
                <c:pt idx="273">
                  <c:v>149.6</c:v>
                </c:pt>
                <c:pt idx="274">
                  <c:v>149.69999999999999</c:v>
                </c:pt>
                <c:pt idx="275">
                  <c:v>149.69999999999999</c:v>
                </c:pt>
                <c:pt idx="276">
                  <c:v>149.80000000000001</c:v>
                </c:pt>
                <c:pt idx="277">
                  <c:v>149.80000000000001</c:v>
                </c:pt>
                <c:pt idx="278">
                  <c:v>150</c:v>
                </c:pt>
                <c:pt idx="279">
                  <c:v>150</c:v>
                </c:pt>
                <c:pt idx="280">
                  <c:v>150</c:v>
                </c:pt>
                <c:pt idx="281">
                  <c:v>150</c:v>
                </c:pt>
                <c:pt idx="282">
                  <c:v>149.9</c:v>
                </c:pt>
                <c:pt idx="283">
                  <c:v>149.9</c:v>
                </c:pt>
                <c:pt idx="284">
                  <c:v>149.80000000000001</c:v>
                </c:pt>
                <c:pt idx="285">
                  <c:v>149.9</c:v>
                </c:pt>
                <c:pt idx="286">
                  <c:v>149.9</c:v>
                </c:pt>
                <c:pt idx="287">
                  <c:v>150</c:v>
                </c:pt>
                <c:pt idx="288">
                  <c:v>150.1</c:v>
                </c:pt>
                <c:pt idx="289">
                  <c:v>150</c:v>
                </c:pt>
                <c:pt idx="290">
                  <c:v>149.9</c:v>
                </c:pt>
                <c:pt idx="291">
                  <c:v>150</c:v>
                </c:pt>
                <c:pt idx="292">
                  <c:v>150</c:v>
                </c:pt>
                <c:pt idx="293">
                  <c:v>150</c:v>
                </c:pt>
                <c:pt idx="294">
                  <c:v>150.19999999999999</c:v>
                </c:pt>
                <c:pt idx="295">
                  <c:v>150.1</c:v>
                </c:pt>
                <c:pt idx="296">
                  <c:v>150</c:v>
                </c:pt>
                <c:pt idx="297">
                  <c:v>150.1</c:v>
                </c:pt>
                <c:pt idx="298">
                  <c:v>150.1</c:v>
                </c:pt>
                <c:pt idx="299">
                  <c:v>150</c:v>
                </c:pt>
                <c:pt idx="300">
                  <c:v>150.1</c:v>
                </c:pt>
                <c:pt idx="301">
                  <c:v>150.1</c:v>
                </c:pt>
                <c:pt idx="302">
                  <c:v>150.1</c:v>
                </c:pt>
                <c:pt idx="303">
                  <c:v>150.1</c:v>
                </c:pt>
                <c:pt idx="304">
                  <c:v>150</c:v>
                </c:pt>
                <c:pt idx="305">
                  <c:v>150.19999999999999</c:v>
                </c:pt>
                <c:pt idx="306">
                  <c:v>150.1</c:v>
                </c:pt>
                <c:pt idx="307">
                  <c:v>150.1</c:v>
                </c:pt>
                <c:pt idx="308">
                  <c:v>150.1</c:v>
                </c:pt>
                <c:pt idx="309">
                  <c:v>150.1</c:v>
                </c:pt>
                <c:pt idx="310">
                  <c:v>150.1</c:v>
                </c:pt>
                <c:pt idx="311">
                  <c:v>150.1</c:v>
                </c:pt>
                <c:pt idx="312">
                  <c:v>150.1</c:v>
                </c:pt>
                <c:pt idx="313">
                  <c:v>150.1</c:v>
                </c:pt>
                <c:pt idx="314">
                  <c:v>150.1</c:v>
                </c:pt>
                <c:pt idx="315">
                  <c:v>150</c:v>
                </c:pt>
                <c:pt idx="316">
                  <c:v>150</c:v>
                </c:pt>
                <c:pt idx="317">
                  <c:v>150</c:v>
                </c:pt>
                <c:pt idx="318">
                  <c:v>150</c:v>
                </c:pt>
                <c:pt idx="319">
                  <c:v>150</c:v>
                </c:pt>
                <c:pt idx="320">
                  <c:v>150.1</c:v>
                </c:pt>
                <c:pt idx="321">
                  <c:v>150</c:v>
                </c:pt>
                <c:pt idx="322">
                  <c:v>150</c:v>
                </c:pt>
                <c:pt idx="323">
                  <c:v>150.1</c:v>
                </c:pt>
                <c:pt idx="324">
                  <c:v>150.1</c:v>
                </c:pt>
                <c:pt idx="325">
                  <c:v>150.1</c:v>
                </c:pt>
                <c:pt idx="326">
                  <c:v>150.1</c:v>
                </c:pt>
                <c:pt idx="327">
                  <c:v>150.19999999999999</c:v>
                </c:pt>
                <c:pt idx="328">
                  <c:v>150.1</c:v>
                </c:pt>
                <c:pt idx="329">
                  <c:v>150.1</c:v>
                </c:pt>
                <c:pt idx="330">
                  <c:v>150.19999999999999</c:v>
                </c:pt>
                <c:pt idx="331">
                  <c:v>150.19999999999999</c:v>
                </c:pt>
                <c:pt idx="332">
                  <c:v>150.19999999999999</c:v>
                </c:pt>
                <c:pt idx="333">
                  <c:v>150.19999999999999</c:v>
                </c:pt>
                <c:pt idx="334">
                  <c:v>150.19999999999999</c:v>
                </c:pt>
                <c:pt idx="335">
                  <c:v>150.1</c:v>
                </c:pt>
                <c:pt idx="336">
                  <c:v>150.1</c:v>
                </c:pt>
                <c:pt idx="337">
                  <c:v>150.1</c:v>
                </c:pt>
                <c:pt idx="338">
                  <c:v>150.19999999999999</c:v>
                </c:pt>
                <c:pt idx="339">
                  <c:v>150.1</c:v>
                </c:pt>
                <c:pt idx="340">
                  <c:v>150.19999999999999</c:v>
                </c:pt>
                <c:pt idx="341">
                  <c:v>150.19999999999999</c:v>
                </c:pt>
                <c:pt idx="342">
                  <c:v>150.1</c:v>
                </c:pt>
                <c:pt idx="343">
                  <c:v>150.1</c:v>
                </c:pt>
                <c:pt idx="344">
                  <c:v>150.1</c:v>
                </c:pt>
                <c:pt idx="345">
                  <c:v>150</c:v>
                </c:pt>
                <c:pt idx="346">
                  <c:v>150</c:v>
                </c:pt>
                <c:pt idx="347">
                  <c:v>150</c:v>
                </c:pt>
                <c:pt idx="348">
                  <c:v>150</c:v>
                </c:pt>
                <c:pt idx="349">
                  <c:v>149.9</c:v>
                </c:pt>
                <c:pt idx="350">
                  <c:v>150</c:v>
                </c:pt>
                <c:pt idx="351">
                  <c:v>150</c:v>
                </c:pt>
                <c:pt idx="352">
                  <c:v>150</c:v>
                </c:pt>
                <c:pt idx="353">
                  <c:v>150</c:v>
                </c:pt>
                <c:pt idx="354">
                  <c:v>150</c:v>
                </c:pt>
                <c:pt idx="355">
                  <c:v>149.9</c:v>
                </c:pt>
                <c:pt idx="356">
                  <c:v>150</c:v>
                </c:pt>
                <c:pt idx="357">
                  <c:v>150</c:v>
                </c:pt>
                <c:pt idx="358">
                  <c:v>150</c:v>
                </c:pt>
                <c:pt idx="359">
                  <c:v>150</c:v>
                </c:pt>
                <c:pt idx="360">
                  <c:v>150</c:v>
                </c:pt>
                <c:pt idx="361">
                  <c:v>150</c:v>
                </c:pt>
                <c:pt idx="362">
                  <c:v>150</c:v>
                </c:pt>
                <c:pt idx="363">
                  <c:v>150</c:v>
                </c:pt>
                <c:pt idx="364">
                  <c:v>150</c:v>
                </c:pt>
                <c:pt idx="365">
                  <c:v>150</c:v>
                </c:pt>
                <c:pt idx="366">
                  <c:v>150</c:v>
                </c:pt>
                <c:pt idx="367">
                  <c:v>150</c:v>
                </c:pt>
                <c:pt idx="368">
                  <c:v>149.9</c:v>
                </c:pt>
                <c:pt idx="369">
                  <c:v>150</c:v>
                </c:pt>
                <c:pt idx="370">
                  <c:v>149.9</c:v>
                </c:pt>
                <c:pt idx="371">
                  <c:v>150</c:v>
                </c:pt>
                <c:pt idx="372">
                  <c:v>150</c:v>
                </c:pt>
                <c:pt idx="373">
                  <c:v>149.9</c:v>
                </c:pt>
                <c:pt idx="374">
                  <c:v>150</c:v>
                </c:pt>
                <c:pt idx="375">
                  <c:v>150</c:v>
                </c:pt>
                <c:pt idx="376">
                  <c:v>149.9</c:v>
                </c:pt>
                <c:pt idx="377">
                  <c:v>149.9</c:v>
                </c:pt>
                <c:pt idx="378">
                  <c:v>149.9</c:v>
                </c:pt>
                <c:pt idx="379">
                  <c:v>150</c:v>
                </c:pt>
                <c:pt idx="380">
                  <c:v>150</c:v>
                </c:pt>
                <c:pt idx="381">
                  <c:v>150</c:v>
                </c:pt>
                <c:pt idx="382">
                  <c:v>150</c:v>
                </c:pt>
                <c:pt idx="383">
                  <c:v>150</c:v>
                </c:pt>
                <c:pt idx="384">
                  <c:v>150</c:v>
                </c:pt>
                <c:pt idx="385">
                  <c:v>150</c:v>
                </c:pt>
                <c:pt idx="386">
                  <c:v>150</c:v>
                </c:pt>
                <c:pt idx="387">
                  <c:v>150</c:v>
                </c:pt>
                <c:pt idx="388">
                  <c:v>150</c:v>
                </c:pt>
                <c:pt idx="389">
                  <c:v>150</c:v>
                </c:pt>
                <c:pt idx="390">
                  <c:v>150</c:v>
                </c:pt>
                <c:pt idx="391">
                  <c:v>150</c:v>
                </c:pt>
                <c:pt idx="392">
                  <c:v>149.9</c:v>
                </c:pt>
                <c:pt idx="393">
                  <c:v>150.1</c:v>
                </c:pt>
                <c:pt idx="394">
                  <c:v>150</c:v>
                </c:pt>
                <c:pt idx="395">
                  <c:v>150</c:v>
                </c:pt>
                <c:pt idx="396">
                  <c:v>150</c:v>
                </c:pt>
                <c:pt idx="397">
                  <c:v>150</c:v>
                </c:pt>
                <c:pt idx="398">
                  <c:v>150.1</c:v>
                </c:pt>
                <c:pt idx="399">
                  <c:v>150</c:v>
                </c:pt>
                <c:pt idx="400">
                  <c:v>149.9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BD-BD40-94DD-2F1A252392AB}"/>
            </c:ext>
          </c:extLst>
        </c:ser>
        <c:ser>
          <c:idx val="2"/>
          <c:order val="2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#3'!$B$8:$B$408</c:f>
              <c:numCache>
                <c:formatCode>General</c:formatCode>
                <c:ptCount val="4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</c:numCache>
            </c:numRef>
          </c:xVal>
          <c:yVal>
            <c:numRef>
              <c:f>'evaluation #3'!$C$8:$C$408</c:f>
              <c:numCache>
                <c:formatCode>0.0</c:formatCode>
                <c:ptCount val="401"/>
                <c:pt idx="0">
                  <c:v>155.69999999999999</c:v>
                </c:pt>
                <c:pt idx="1">
                  <c:v>155.1</c:v>
                </c:pt>
                <c:pt idx="2">
                  <c:v>153.80000000000001</c:v>
                </c:pt>
                <c:pt idx="3">
                  <c:v>161</c:v>
                </c:pt>
                <c:pt idx="4">
                  <c:v>179.6</c:v>
                </c:pt>
                <c:pt idx="5">
                  <c:v>182.7</c:v>
                </c:pt>
                <c:pt idx="6">
                  <c:v>175.5</c:v>
                </c:pt>
                <c:pt idx="7">
                  <c:v>175.6</c:v>
                </c:pt>
                <c:pt idx="8">
                  <c:v>176.7</c:v>
                </c:pt>
                <c:pt idx="9">
                  <c:v>136.69999999999999</c:v>
                </c:pt>
                <c:pt idx="10">
                  <c:v>120.5</c:v>
                </c:pt>
                <c:pt idx="11">
                  <c:v>137.69999999999999</c:v>
                </c:pt>
                <c:pt idx="12">
                  <c:v>146.80000000000001</c:v>
                </c:pt>
                <c:pt idx="13">
                  <c:v>147.4</c:v>
                </c:pt>
                <c:pt idx="14">
                  <c:v>151.80000000000001</c:v>
                </c:pt>
                <c:pt idx="15">
                  <c:v>148.80000000000001</c:v>
                </c:pt>
                <c:pt idx="16">
                  <c:v>151.9</c:v>
                </c:pt>
                <c:pt idx="17">
                  <c:v>153.6</c:v>
                </c:pt>
                <c:pt idx="18">
                  <c:v>153.69999999999999</c:v>
                </c:pt>
                <c:pt idx="19">
                  <c:v>154.4</c:v>
                </c:pt>
                <c:pt idx="20">
                  <c:v>153.69999999999999</c:v>
                </c:pt>
                <c:pt idx="21">
                  <c:v>156.6</c:v>
                </c:pt>
                <c:pt idx="22">
                  <c:v>156.4</c:v>
                </c:pt>
                <c:pt idx="23">
                  <c:v>156</c:v>
                </c:pt>
                <c:pt idx="24">
                  <c:v>155.4</c:v>
                </c:pt>
                <c:pt idx="25">
                  <c:v>155.5</c:v>
                </c:pt>
                <c:pt idx="26">
                  <c:v>155.9</c:v>
                </c:pt>
                <c:pt idx="27">
                  <c:v>158.69999999999999</c:v>
                </c:pt>
                <c:pt idx="28">
                  <c:v>154.1</c:v>
                </c:pt>
                <c:pt idx="29">
                  <c:v>153.6</c:v>
                </c:pt>
                <c:pt idx="30">
                  <c:v>154.9</c:v>
                </c:pt>
                <c:pt idx="31">
                  <c:v>156</c:v>
                </c:pt>
                <c:pt idx="32">
                  <c:v>155.9</c:v>
                </c:pt>
                <c:pt idx="33">
                  <c:v>155.9</c:v>
                </c:pt>
                <c:pt idx="34">
                  <c:v>157.19999999999999</c:v>
                </c:pt>
                <c:pt idx="35">
                  <c:v>157.30000000000001</c:v>
                </c:pt>
                <c:pt idx="36">
                  <c:v>156.80000000000001</c:v>
                </c:pt>
                <c:pt idx="37">
                  <c:v>156.69999999999999</c:v>
                </c:pt>
                <c:pt idx="38">
                  <c:v>155.9</c:v>
                </c:pt>
                <c:pt idx="39">
                  <c:v>156.4</c:v>
                </c:pt>
                <c:pt idx="40">
                  <c:v>157.5</c:v>
                </c:pt>
                <c:pt idx="41">
                  <c:v>156.9</c:v>
                </c:pt>
                <c:pt idx="42">
                  <c:v>156.6</c:v>
                </c:pt>
                <c:pt idx="43">
                  <c:v>157.30000000000001</c:v>
                </c:pt>
                <c:pt idx="44">
                  <c:v>157.9</c:v>
                </c:pt>
                <c:pt idx="45">
                  <c:v>157.69999999999999</c:v>
                </c:pt>
                <c:pt idx="46">
                  <c:v>157.6</c:v>
                </c:pt>
                <c:pt idx="47">
                  <c:v>157.6</c:v>
                </c:pt>
                <c:pt idx="48">
                  <c:v>158.19999999999999</c:v>
                </c:pt>
                <c:pt idx="49">
                  <c:v>159.30000000000001</c:v>
                </c:pt>
                <c:pt idx="50">
                  <c:v>160.4</c:v>
                </c:pt>
                <c:pt idx="51">
                  <c:v>161.19999999999999</c:v>
                </c:pt>
                <c:pt idx="52">
                  <c:v>160.80000000000001</c:v>
                </c:pt>
                <c:pt idx="53">
                  <c:v>161.1</c:v>
                </c:pt>
                <c:pt idx="54">
                  <c:v>161.1</c:v>
                </c:pt>
                <c:pt idx="55">
                  <c:v>161.6</c:v>
                </c:pt>
                <c:pt idx="56">
                  <c:v>162.4</c:v>
                </c:pt>
                <c:pt idx="57">
                  <c:v>163.30000000000001</c:v>
                </c:pt>
                <c:pt idx="58">
                  <c:v>162.69999999999999</c:v>
                </c:pt>
                <c:pt idx="59">
                  <c:v>163.19999999999999</c:v>
                </c:pt>
                <c:pt idx="60">
                  <c:v>160.9</c:v>
                </c:pt>
                <c:pt idx="61">
                  <c:v>162.5</c:v>
                </c:pt>
                <c:pt idx="62">
                  <c:v>167.2</c:v>
                </c:pt>
                <c:pt idx="63">
                  <c:v>164.5</c:v>
                </c:pt>
                <c:pt idx="64">
                  <c:v>164.3</c:v>
                </c:pt>
                <c:pt idx="65">
                  <c:v>164.7</c:v>
                </c:pt>
                <c:pt idx="66">
                  <c:v>164.5</c:v>
                </c:pt>
                <c:pt idx="67">
                  <c:v>164.3</c:v>
                </c:pt>
                <c:pt idx="68">
                  <c:v>165.1</c:v>
                </c:pt>
                <c:pt idx="69">
                  <c:v>166.4</c:v>
                </c:pt>
                <c:pt idx="70">
                  <c:v>165.6</c:v>
                </c:pt>
                <c:pt idx="71">
                  <c:v>163.69999999999999</c:v>
                </c:pt>
                <c:pt idx="72">
                  <c:v>164.6</c:v>
                </c:pt>
                <c:pt idx="73">
                  <c:v>165.4</c:v>
                </c:pt>
                <c:pt idx="74">
                  <c:v>166.6</c:v>
                </c:pt>
                <c:pt idx="75">
                  <c:v>166.3</c:v>
                </c:pt>
                <c:pt idx="76">
                  <c:v>167.1</c:v>
                </c:pt>
                <c:pt idx="77">
                  <c:v>166.7</c:v>
                </c:pt>
                <c:pt idx="78">
                  <c:v>162.9</c:v>
                </c:pt>
                <c:pt idx="79">
                  <c:v>123.9</c:v>
                </c:pt>
                <c:pt idx="80">
                  <c:v>100.3</c:v>
                </c:pt>
                <c:pt idx="81">
                  <c:v>109</c:v>
                </c:pt>
                <c:pt idx="82">
                  <c:v>123.4</c:v>
                </c:pt>
                <c:pt idx="83">
                  <c:v>138.69999999999999</c:v>
                </c:pt>
                <c:pt idx="84">
                  <c:v>161.69999999999999</c:v>
                </c:pt>
                <c:pt idx="85">
                  <c:v>185.1</c:v>
                </c:pt>
                <c:pt idx="86">
                  <c:v>178.3</c:v>
                </c:pt>
                <c:pt idx="87">
                  <c:v>170.6</c:v>
                </c:pt>
                <c:pt idx="88">
                  <c:v>164.7</c:v>
                </c:pt>
                <c:pt idx="89">
                  <c:v>160.9</c:v>
                </c:pt>
                <c:pt idx="90">
                  <c:v>158.6</c:v>
                </c:pt>
                <c:pt idx="91">
                  <c:v>156.69999999999999</c:v>
                </c:pt>
                <c:pt idx="92">
                  <c:v>155.5</c:v>
                </c:pt>
                <c:pt idx="93">
                  <c:v>154.5</c:v>
                </c:pt>
                <c:pt idx="94">
                  <c:v>153.6</c:v>
                </c:pt>
                <c:pt idx="95">
                  <c:v>153.30000000000001</c:v>
                </c:pt>
                <c:pt idx="96">
                  <c:v>152.30000000000001</c:v>
                </c:pt>
                <c:pt idx="97">
                  <c:v>151.80000000000001</c:v>
                </c:pt>
                <c:pt idx="98">
                  <c:v>151.69999999999999</c:v>
                </c:pt>
                <c:pt idx="99">
                  <c:v>151.4</c:v>
                </c:pt>
                <c:pt idx="100">
                  <c:v>151.30000000000001</c:v>
                </c:pt>
                <c:pt idx="101">
                  <c:v>151.5</c:v>
                </c:pt>
                <c:pt idx="102">
                  <c:v>151.5</c:v>
                </c:pt>
                <c:pt idx="103">
                  <c:v>151.69999999999999</c:v>
                </c:pt>
                <c:pt idx="104">
                  <c:v>151.80000000000001</c:v>
                </c:pt>
                <c:pt idx="105">
                  <c:v>151.9</c:v>
                </c:pt>
                <c:pt idx="106">
                  <c:v>152</c:v>
                </c:pt>
                <c:pt idx="107">
                  <c:v>151.80000000000001</c:v>
                </c:pt>
                <c:pt idx="108">
                  <c:v>152</c:v>
                </c:pt>
                <c:pt idx="109">
                  <c:v>152.19999999999999</c:v>
                </c:pt>
                <c:pt idx="110">
                  <c:v>152.19999999999999</c:v>
                </c:pt>
                <c:pt idx="111">
                  <c:v>152.6</c:v>
                </c:pt>
                <c:pt idx="112">
                  <c:v>153.6</c:v>
                </c:pt>
                <c:pt idx="113">
                  <c:v>154.1</c:v>
                </c:pt>
                <c:pt idx="114">
                  <c:v>154.9</c:v>
                </c:pt>
                <c:pt idx="115">
                  <c:v>155.80000000000001</c:v>
                </c:pt>
                <c:pt idx="116">
                  <c:v>156.30000000000001</c:v>
                </c:pt>
                <c:pt idx="117">
                  <c:v>156.9</c:v>
                </c:pt>
                <c:pt idx="118">
                  <c:v>157.5</c:v>
                </c:pt>
                <c:pt idx="119">
                  <c:v>158.1</c:v>
                </c:pt>
                <c:pt idx="120">
                  <c:v>158.4</c:v>
                </c:pt>
                <c:pt idx="121">
                  <c:v>158.69999999999999</c:v>
                </c:pt>
                <c:pt idx="122">
                  <c:v>159.1</c:v>
                </c:pt>
                <c:pt idx="123">
                  <c:v>159.30000000000001</c:v>
                </c:pt>
                <c:pt idx="124">
                  <c:v>159.19999999999999</c:v>
                </c:pt>
                <c:pt idx="125">
                  <c:v>159.4</c:v>
                </c:pt>
                <c:pt idx="126">
                  <c:v>160</c:v>
                </c:pt>
                <c:pt idx="127">
                  <c:v>160.4</c:v>
                </c:pt>
                <c:pt idx="128">
                  <c:v>160.4</c:v>
                </c:pt>
                <c:pt idx="129">
                  <c:v>160.69999999999999</c:v>
                </c:pt>
                <c:pt idx="130">
                  <c:v>160.80000000000001</c:v>
                </c:pt>
                <c:pt idx="131">
                  <c:v>160.69999999999999</c:v>
                </c:pt>
                <c:pt idx="132">
                  <c:v>160.69999999999999</c:v>
                </c:pt>
                <c:pt idx="133">
                  <c:v>160.4</c:v>
                </c:pt>
                <c:pt idx="134">
                  <c:v>160</c:v>
                </c:pt>
                <c:pt idx="135">
                  <c:v>159.6</c:v>
                </c:pt>
                <c:pt idx="136">
                  <c:v>158.5</c:v>
                </c:pt>
                <c:pt idx="137">
                  <c:v>158.30000000000001</c:v>
                </c:pt>
                <c:pt idx="138">
                  <c:v>157.69999999999999</c:v>
                </c:pt>
                <c:pt idx="139">
                  <c:v>156.5</c:v>
                </c:pt>
                <c:pt idx="140">
                  <c:v>155.9</c:v>
                </c:pt>
                <c:pt idx="141">
                  <c:v>155</c:v>
                </c:pt>
                <c:pt idx="142">
                  <c:v>154.30000000000001</c:v>
                </c:pt>
                <c:pt idx="143">
                  <c:v>153.9</c:v>
                </c:pt>
                <c:pt idx="144">
                  <c:v>154.1</c:v>
                </c:pt>
                <c:pt idx="145">
                  <c:v>155.1</c:v>
                </c:pt>
                <c:pt idx="146">
                  <c:v>156</c:v>
                </c:pt>
                <c:pt idx="147">
                  <c:v>156.9</c:v>
                </c:pt>
                <c:pt idx="148">
                  <c:v>156.80000000000001</c:v>
                </c:pt>
                <c:pt idx="149">
                  <c:v>156.19999999999999</c:v>
                </c:pt>
                <c:pt idx="150">
                  <c:v>158</c:v>
                </c:pt>
                <c:pt idx="151">
                  <c:v>159.19999999999999</c:v>
                </c:pt>
                <c:pt idx="152">
                  <c:v>158.6</c:v>
                </c:pt>
                <c:pt idx="153">
                  <c:v>158.19999999999999</c:v>
                </c:pt>
                <c:pt idx="154">
                  <c:v>163</c:v>
                </c:pt>
                <c:pt idx="155">
                  <c:v>173</c:v>
                </c:pt>
                <c:pt idx="156">
                  <c:v>173.4</c:v>
                </c:pt>
                <c:pt idx="157">
                  <c:v>174.6</c:v>
                </c:pt>
                <c:pt idx="158">
                  <c:v>176.2</c:v>
                </c:pt>
                <c:pt idx="159">
                  <c:v>178.7</c:v>
                </c:pt>
                <c:pt idx="160">
                  <c:v>176.2</c:v>
                </c:pt>
                <c:pt idx="161">
                  <c:v>170.9</c:v>
                </c:pt>
                <c:pt idx="162">
                  <c:v>166.5</c:v>
                </c:pt>
                <c:pt idx="163">
                  <c:v>162.4</c:v>
                </c:pt>
                <c:pt idx="164">
                  <c:v>109.8</c:v>
                </c:pt>
                <c:pt idx="165">
                  <c:v>119.9</c:v>
                </c:pt>
                <c:pt idx="166">
                  <c:v>137.19999999999999</c:v>
                </c:pt>
                <c:pt idx="167">
                  <c:v>158.4</c:v>
                </c:pt>
                <c:pt idx="168">
                  <c:v>180.1</c:v>
                </c:pt>
                <c:pt idx="169">
                  <c:v>202.3</c:v>
                </c:pt>
                <c:pt idx="170">
                  <c:v>222.6</c:v>
                </c:pt>
                <c:pt idx="171">
                  <c:v>242.5</c:v>
                </c:pt>
                <c:pt idx="172">
                  <c:v>258.7</c:v>
                </c:pt>
                <c:pt idx="173">
                  <c:v>271.7</c:v>
                </c:pt>
                <c:pt idx="174">
                  <c:v>282.5</c:v>
                </c:pt>
                <c:pt idx="175">
                  <c:v>291.60000000000002</c:v>
                </c:pt>
                <c:pt idx="176">
                  <c:v>301.2</c:v>
                </c:pt>
                <c:pt idx="177">
                  <c:v>309.10000000000002</c:v>
                </c:pt>
                <c:pt idx="178">
                  <c:v>314.39999999999998</c:v>
                </c:pt>
                <c:pt idx="179">
                  <c:v>318</c:v>
                </c:pt>
                <c:pt idx="180">
                  <c:v>320.5</c:v>
                </c:pt>
                <c:pt idx="181">
                  <c:v>320.7</c:v>
                </c:pt>
                <c:pt idx="182">
                  <c:v>320.7</c:v>
                </c:pt>
                <c:pt idx="183">
                  <c:v>320</c:v>
                </c:pt>
                <c:pt idx="184">
                  <c:v>318.5</c:v>
                </c:pt>
                <c:pt idx="185">
                  <c:v>317.5</c:v>
                </c:pt>
                <c:pt idx="186">
                  <c:v>315.7</c:v>
                </c:pt>
                <c:pt idx="187">
                  <c:v>314</c:v>
                </c:pt>
                <c:pt idx="188">
                  <c:v>313.10000000000002</c:v>
                </c:pt>
                <c:pt idx="189">
                  <c:v>312.3</c:v>
                </c:pt>
                <c:pt idx="190">
                  <c:v>311.10000000000002</c:v>
                </c:pt>
                <c:pt idx="191">
                  <c:v>310.10000000000002</c:v>
                </c:pt>
                <c:pt idx="192">
                  <c:v>309.10000000000002</c:v>
                </c:pt>
                <c:pt idx="193">
                  <c:v>308.2</c:v>
                </c:pt>
                <c:pt idx="194">
                  <c:v>307.60000000000002</c:v>
                </c:pt>
                <c:pt idx="195">
                  <c:v>307</c:v>
                </c:pt>
                <c:pt idx="196">
                  <c:v>306.39999999999998</c:v>
                </c:pt>
                <c:pt idx="197">
                  <c:v>305.60000000000002</c:v>
                </c:pt>
                <c:pt idx="198">
                  <c:v>304.7</c:v>
                </c:pt>
                <c:pt idx="199">
                  <c:v>304.8</c:v>
                </c:pt>
                <c:pt idx="200">
                  <c:v>304.7</c:v>
                </c:pt>
                <c:pt idx="201">
                  <c:v>304.8</c:v>
                </c:pt>
                <c:pt idx="202">
                  <c:v>304.89999999999998</c:v>
                </c:pt>
                <c:pt idx="203">
                  <c:v>304.60000000000002</c:v>
                </c:pt>
                <c:pt idx="204">
                  <c:v>304.89999999999998</c:v>
                </c:pt>
                <c:pt idx="205">
                  <c:v>306.8</c:v>
                </c:pt>
                <c:pt idx="206">
                  <c:v>310.89999999999998</c:v>
                </c:pt>
                <c:pt idx="207">
                  <c:v>318.10000000000002</c:v>
                </c:pt>
                <c:pt idx="208">
                  <c:v>326.5</c:v>
                </c:pt>
                <c:pt idx="209">
                  <c:v>335</c:v>
                </c:pt>
                <c:pt idx="210">
                  <c:v>347.4</c:v>
                </c:pt>
                <c:pt idx="211">
                  <c:v>362.3</c:v>
                </c:pt>
                <c:pt idx="212">
                  <c:v>377.8</c:v>
                </c:pt>
                <c:pt idx="213">
                  <c:v>390.2</c:v>
                </c:pt>
                <c:pt idx="214">
                  <c:v>402</c:v>
                </c:pt>
                <c:pt idx="215">
                  <c:v>414.5</c:v>
                </c:pt>
                <c:pt idx="216">
                  <c:v>427.9</c:v>
                </c:pt>
                <c:pt idx="217">
                  <c:v>438.8</c:v>
                </c:pt>
                <c:pt idx="218">
                  <c:v>449.1</c:v>
                </c:pt>
                <c:pt idx="219">
                  <c:v>453.1</c:v>
                </c:pt>
                <c:pt idx="220">
                  <c:v>456.3</c:v>
                </c:pt>
                <c:pt idx="221">
                  <c:v>460.3</c:v>
                </c:pt>
                <c:pt idx="222">
                  <c:v>464.3</c:v>
                </c:pt>
                <c:pt idx="223">
                  <c:v>465.1</c:v>
                </c:pt>
                <c:pt idx="224">
                  <c:v>463.9</c:v>
                </c:pt>
                <c:pt idx="225">
                  <c:v>463.6</c:v>
                </c:pt>
                <c:pt idx="226">
                  <c:v>464.4</c:v>
                </c:pt>
                <c:pt idx="227">
                  <c:v>466</c:v>
                </c:pt>
                <c:pt idx="228">
                  <c:v>465.1</c:v>
                </c:pt>
                <c:pt idx="229">
                  <c:v>461.8</c:v>
                </c:pt>
                <c:pt idx="230">
                  <c:v>460.3</c:v>
                </c:pt>
                <c:pt idx="231">
                  <c:v>460.5</c:v>
                </c:pt>
                <c:pt idx="232">
                  <c:v>461.3</c:v>
                </c:pt>
                <c:pt idx="233">
                  <c:v>461</c:v>
                </c:pt>
                <c:pt idx="234">
                  <c:v>458.2</c:v>
                </c:pt>
                <c:pt idx="235">
                  <c:v>456.8</c:v>
                </c:pt>
                <c:pt idx="236">
                  <c:v>449.4</c:v>
                </c:pt>
                <c:pt idx="237">
                  <c:v>442.9</c:v>
                </c:pt>
                <c:pt idx="238">
                  <c:v>440.6</c:v>
                </c:pt>
                <c:pt idx="239">
                  <c:v>432.3</c:v>
                </c:pt>
                <c:pt idx="240">
                  <c:v>428.1</c:v>
                </c:pt>
                <c:pt idx="241">
                  <c:v>425.6</c:v>
                </c:pt>
                <c:pt idx="242">
                  <c:v>419.6</c:v>
                </c:pt>
                <c:pt idx="243">
                  <c:v>416.4</c:v>
                </c:pt>
                <c:pt idx="244">
                  <c:v>412.2</c:v>
                </c:pt>
                <c:pt idx="245">
                  <c:v>407.7</c:v>
                </c:pt>
                <c:pt idx="246">
                  <c:v>403</c:v>
                </c:pt>
                <c:pt idx="247">
                  <c:v>395.2</c:v>
                </c:pt>
                <c:pt idx="248">
                  <c:v>387.6</c:v>
                </c:pt>
                <c:pt idx="249">
                  <c:v>385.3</c:v>
                </c:pt>
                <c:pt idx="250">
                  <c:v>372.8</c:v>
                </c:pt>
                <c:pt idx="251">
                  <c:v>323.60000000000002</c:v>
                </c:pt>
                <c:pt idx="252">
                  <c:v>60.5</c:v>
                </c:pt>
                <c:pt idx="253">
                  <c:v>67</c:v>
                </c:pt>
                <c:pt idx="254">
                  <c:v>76</c:v>
                </c:pt>
                <c:pt idx="255">
                  <c:v>84.5</c:v>
                </c:pt>
                <c:pt idx="256">
                  <c:v>97.9</c:v>
                </c:pt>
                <c:pt idx="257">
                  <c:v>106.6</c:v>
                </c:pt>
                <c:pt idx="258">
                  <c:v>124.2</c:v>
                </c:pt>
                <c:pt idx="259">
                  <c:v>145.19999999999999</c:v>
                </c:pt>
                <c:pt idx="260">
                  <c:v>168.2</c:v>
                </c:pt>
                <c:pt idx="261">
                  <c:v>194.1</c:v>
                </c:pt>
                <c:pt idx="262">
                  <c:v>217.5</c:v>
                </c:pt>
                <c:pt idx="263">
                  <c:v>243.5</c:v>
                </c:pt>
                <c:pt idx="264">
                  <c:v>262.3</c:v>
                </c:pt>
                <c:pt idx="265">
                  <c:v>281.2</c:v>
                </c:pt>
                <c:pt idx="266">
                  <c:v>294.3</c:v>
                </c:pt>
                <c:pt idx="267">
                  <c:v>299</c:v>
                </c:pt>
                <c:pt idx="268">
                  <c:v>301.10000000000002</c:v>
                </c:pt>
                <c:pt idx="269">
                  <c:v>301</c:v>
                </c:pt>
                <c:pt idx="270">
                  <c:v>298.39999999999998</c:v>
                </c:pt>
                <c:pt idx="271">
                  <c:v>296.3</c:v>
                </c:pt>
                <c:pt idx="272">
                  <c:v>294.8</c:v>
                </c:pt>
                <c:pt idx="273">
                  <c:v>289.10000000000002</c:v>
                </c:pt>
                <c:pt idx="274">
                  <c:v>285.5</c:v>
                </c:pt>
                <c:pt idx="275">
                  <c:v>281.10000000000002</c:v>
                </c:pt>
                <c:pt idx="276">
                  <c:v>276.5</c:v>
                </c:pt>
                <c:pt idx="277">
                  <c:v>272.10000000000002</c:v>
                </c:pt>
                <c:pt idx="278">
                  <c:v>264.3</c:v>
                </c:pt>
                <c:pt idx="279">
                  <c:v>257.3</c:v>
                </c:pt>
                <c:pt idx="280">
                  <c:v>249.5</c:v>
                </c:pt>
                <c:pt idx="281">
                  <c:v>241.3</c:v>
                </c:pt>
                <c:pt idx="282">
                  <c:v>232.5</c:v>
                </c:pt>
                <c:pt idx="283">
                  <c:v>225.3</c:v>
                </c:pt>
                <c:pt idx="284">
                  <c:v>215.1</c:v>
                </c:pt>
                <c:pt idx="285">
                  <c:v>207.7</c:v>
                </c:pt>
                <c:pt idx="286">
                  <c:v>197.2</c:v>
                </c:pt>
                <c:pt idx="287">
                  <c:v>189.5</c:v>
                </c:pt>
                <c:pt idx="288">
                  <c:v>180.6</c:v>
                </c:pt>
                <c:pt idx="289">
                  <c:v>173.9</c:v>
                </c:pt>
                <c:pt idx="290">
                  <c:v>167.1</c:v>
                </c:pt>
                <c:pt idx="291">
                  <c:v>160.19999999999999</c:v>
                </c:pt>
                <c:pt idx="292">
                  <c:v>154.9</c:v>
                </c:pt>
                <c:pt idx="293">
                  <c:v>148.30000000000001</c:v>
                </c:pt>
                <c:pt idx="294">
                  <c:v>144.1</c:v>
                </c:pt>
                <c:pt idx="295">
                  <c:v>137.4</c:v>
                </c:pt>
                <c:pt idx="296">
                  <c:v>131.80000000000001</c:v>
                </c:pt>
                <c:pt idx="297">
                  <c:v>124.9</c:v>
                </c:pt>
                <c:pt idx="298">
                  <c:v>119.5</c:v>
                </c:pt>
                <c:pt idx="299">
                  <c:v>111.3</c:v>
                </c:pt>
                <c:pt idx="300">
                  <c:v>105.6</c:v>
                </c:pt>
                <c:pt idx="301">
                  <c:v>98.9</c:v>
                </c:pt>
                <c:pt idx="302">
                  <c:v>93.8</c:v>
                </c:pt>
                <c:pt idx="303">
                  <c:v>90.4</c:v>
                </c:pt>
                <c:pt idx="304">
                  <c:v>85.7</c:v>
                </c:pt>
                <c:pt idx="305">
                  <c:v>81.7</c:v>
                </c:pt>
                <c:pt idx="306">
                  <c:v>80.3</c:v>
                </c:pt>
                <c:pt idx="307">
                  <c:v>76.599999999999994</c:v>
                </c:pt>
                <c:pt idx="308">
                  <c:v>72.3</c:v>
                </c:pt>
                <c:pt idx="309">
                  <c:v>69.5</c:v>
                </c:pt>
                <c:pt idx="310">
                  <c:v>66.7</c:v>
                </c:pt>
                <c:pt idx="311">
                  <c:v>64.3</c:v>
                </c:pt>
                <c:pt idx="312">
                  <c:v>61</c:v>
                </c:pt>
                <c:pt idx="313">
                  <c:v>59.1</c:v>
                </c:pt>
                <c:pt idx="314">
                  <c:v>56.1</c:v>
                </c:pt>
                <c:pt idx="315">
                  <c:v>53.4</c:v>
                </c:pt>
                <c:pt idx="316">
                  <c:v>51.2</c:v>
                </c:pt>
                <c:pt idx="317">
                  <c:v>48.5</c:v>
                </c:pt>
                <c:pt idx="318">
                  <c:v>46.5</c:v>
                </c:pt>
                <c:pt idx="319">
                  <c:v>44.5</c:v>
                </c:pt>
                <c:pt idx="320">
                  <c:v>45.1</c:v>
                </c:pt>
                <c:pt idx="321">
                  <c:v>39.299999999999997</c:v>
                </c:pt>
                <c:pt idx="322">
                  <c:v>37.299999999999997</c:v>
                </c:pt>
                <c:pt idx="323">
                  <c:v>35.200000000000003</c:v>
                </c:pt>
                <c:pt idx="324">
                  <c:v>32.9</c:v>
                </c:pt>
                <c:pt idx="325">
                  <c:v>29.1</c:v>
                </c:pt>
                <c:pt idx="326">
                  <c:v>27.7</c:v>
                </c:pt>
                <c:pt idx="327">
                  <c:v>26.1</c:v>
                </c:pt>
                <c:pt idx="328">
                  <c:v>23.1</c:v>
                </c:pt>
                <c:pt idx="329">
                  <c:v>21.5</c:v>
                </c:pt>
                <c:pt idx="330">
                  <c:v>19.8</c:v>
                </c:pt>
                <c:pt idx="331">
                  <c:v>18.5</c:v>
                </c:pt>
                <c:pt idx="332">
                  <c:v>17.600000000000001</c:v>
                </c:pt>
                <c:pt idx="333">
                  <c:v>16.8</c:v>
                </c:pt>
                <c:pt idx="334">
                  <c:v>16.100000000000001</c:v>
                </c:pt>
                <c:pt idx="335">
                  <c:v>14.2</c:v>
                </c:pt>
                <c:pt idx="336">
                  <c:v>14.4</c:v>
                </c:pt>
                <c:pt idx="337">
                  <c:v>14</c:v>
                </c:pt>
                <c:pt idx="338">
                  <c:v>13.8</c:v>
                </c:pt>
                <c:pt idx="339">
                  <c:v>12.7</c:v>
                </c:pt>
                <c:pt idx="340">
                  <c:v>9.6</c:v>
                </c:pt>
                <c:pt idx="341">
                  <c:v>11.9</c:v>
                </c:pt>
                <c:pt idx="342">
                  <c:v>11.3</c:v>
                </c:pt>
                <c:pt idx="343">
                  <c:v>10.9</c:v>
                </c:pt>
                <c:pt idx="344">
                  <c:v>10.199999999999999</c:v>
                </c:pt>
                <c:pt idx="345">
                  <c:v>9.5</c:v>
                </c:pt>
                <c:pt idx="346">
                  <c:v>9.4</c:v>
                </c:pt>
                <c:pt idx="347">
                  <c:v>8.6999999999999993</c:v>
                </c:pt>
                <c:pt idx="348">
                  <c:v>9.3000000000000007</c:v>
                </c:pt>
                <c:pt idx="349">
                  <c:v>8.4</c:v>
                </c:pt>
                <c:pt idx="350">
                  <c:v>7.9</c:v>
                </c:pt>
                <c:pt idx="351">
                  <c:v>7.9</c:v>
                </c:pt>
                <c:pt idx="352">
                  <c:v>8</c:v>
                </c:pt>
                <c:pt idx="353">
                  <c:v>7.8</c:v>
                </c:pt>
                <c:pt idx="354">
                  <c:v>7.8</c:v>
                </c:pt>
                <c:pt idx="355">
                  <c:v>7.9</c:v>
                </c:pt>
                <c:pt idx="356">
                  <c:v>7.2</c:v>
                </c:pt>
                <c:pt idx="357">
                  <c:v>7.5</c:v>
                </c:pt>
                <c:pt idx="358">
                  <c:v>7</c:v>
                </c:pt>
                <c:pt idx="359">
                  <c:v>6.8</c:v>
                </c:pt>
                <c:pt idx="360">
                  <c:v>7.1</c:v>
                </c:pt>
                <c:pt idx="361">
                  <c:v>6.8</c:v>
                </c:pt>
                <c:pt idx="362">
                  <c:v>6.2</c:v>
                </c:pt>
                <c:pt idx="363">
                  <c:v>6.1</c:v>
                </c:pt>
                <c:pt idx="364">
                  <c:v>6.5</c:v>
                </c:pt>
                <c:pt idx="365">
                  <c:v>6</c:v>
                </c:pt>
                <c:pt idx="366">
                  <c:v>6.4</c:v>
                </c:pt>
                <c:pt idx="367">
                  <c:v>5.7</c:v>
                </c:pt>
                <c:pt idx="368">
                  <c:v>5.8</c:v>
                </c:pt>
                <c:pt idx="369">
                  <c:v>5.9</c:v>
                </c:pt>
                <c:pt idx="370">
                  <c:v>6</c:v>
                </c:pt>
                <c:pt idx="371">
                  <c:v>5.7</c:v>
                </c:pt>
                <c:pt idx="372">
                  <c:v>5.6</c:v>
                </c:pt>
                <c:pt idx="373">
                  <c:v>5.9</c:v>
                </c:pt>
                <c:pt idx="374">
                  <c:v>5.0999999999999996</c:v>
                </c:pt>
                <c:pt idx="375">
                  <c:v>5.3</c:v>
                </c:pt>
                <c:pt idx="376">
                  <c:v>5.4</c:v>
                </c:pt>
                <c:pt idx="377">
                  <c:v>5.5</c:v>
                </c:pt>
                <c:pt idx="378">
                  <c:v>5.6</c:v>
                </c:pt>
                <c:pt idx="379">
                  <c:v>5.9</c:v>
                </c:pt>
                <c:pt idx="380">
                  <c:v>5.4</c:v>
                </c:pt>
                <c:pt idx="381">
                  <c:v>5.3</c:v>
                </c:pt>
                <c:pt idx="382">
                  <c:v>5.5</c:v>
                </c:pt>
                <c:pt idx="383">
                  <c:v>4.9000000000000004</c:v>
                </c:pt>
                <c:pt idx="384">
                  <c:v>5.0999999999999996</c:v>
                </c:pt>
                <c:pt idx="385">
                  <c:v>5.3</c:v>
                </c:pt>
                <c:pt idx="386">
                  <c:v>4.8</c:v>
                </c:pt>
                <c:pt idx="387">
                  <c:v>5.2</c:v>
                </c:pt>
                <c:pt idx="388">
                  <c:v>5.2</c:v>
                </c:pt>
                <c:pt idx="389">
                  <c:v>5.0999999999999996</c:v>
                </c:pt>
                <c:pt idx="390">
                  <c:v>5.4</c:v>
                </c:pt>
                <c:pt idx="391">
                  <c:v>5</c:v>
                </c:pt>
                <c:pt idx="392">
                  <c:v>4.4000000000000004</c:v>
                </c:pt>
                <c:pt idx="393">
                  <c:v>4.7</c:v>
                </c:pt>
                <c:pt idx="394">
                  <c:v>5</c:v>
                </c:pt>
                <c:pt idx="395">
                  <c:v>5.0999999999999996</c:v>
                </c:pt>
                <c:pt idx="396">
                  <c:v>4.8</c:v>
                </c:pt>
                <c:pt idx="397">
                  <c:v>4.5</c:v>
                </c:pt>
                <c:pt idx="398">
                  <c:v>4.7</c:v>
                </c:pt>
                <c:pt idx="399">
                  <c:v>4.9000000000000004</c:v>
                </c:pt>
                <c:pt idx="400">
                  <c:v>4.5999999999999996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BD-BD40-94DD-2F1A252392AB}"/>
            </c:ext>
          </c:extLst>
        </c:ser>
        <c:ser>
          <c:idx val="3"/>
          <c:order val="3"/>
          <c:tx>
            <c:v> Flow rate = 1,25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''Auswertung #3'!$I$8:$I$408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BD-BD40-94DD-2F1A25239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2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Time [min]</a:t>
                </a:r>
              </a:p>
            </c:rich>
          </c:tx>
          <c:layout>
            <c:manualLayout>
              <c:xMode val="edge"/>
              <c:yMode val="edge"/>
              <c:x val="0.46704915060234137"/>
              <c:y val="0.87891022617612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25"/>
      </c:valAx>
      <c:valAx>
        <c:axId val="-859228720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2"/>
      </c:valAx>
      <c:valAx>
        <c:axId val="-859219568"/>
        <c:scaling>
          <c:orientation val="minMax"/>
          <c:max val="48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0.95331058875827557"/>
              <c:y val="0.15224371479407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#4 (4244,8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4766835644890901"/>
          <c:y val="8.2155986541999002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2022431885103095E-2"/>
          <c:y val="7.1988076981302301E-2"/>
          <c:w val="0.78146044034490003"/>
          <c:h val="0.72864438984480195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'[1]Plot #4'!$H$8:$H$288</c:f>
              <c:numCache>
                <c:formatCode>General</c:formatCode>
                <c:ptCount val="281"/>
                <c:pt idx="0">
                  <c:v>0</c:v>
                </c:pt>
                <c:pt idx="1">
                  <c:v>4.1020408163265314</c:v>
                </c:pt>
                <c:pt idx="2">
                  <c:v>8.2040816326530628</c:v>
                </c:pt>
                <c:pt idx="3">
                  <c:v>12.306122448979593</c:v>
                </c:pt>
                <c:pt idx="4">
                  <c:v>16.408163265306126</c:v>
                </c:pt>
                <c:pt idx="5">
                  <c:v>20.510204081632654</c:v>
                </c:pt>
                <c:pt idx="6">
                  <c:v>24.612244897959187</c:v>
                </c:pt>
                <c:pt idx="7">
                  <c:v>28.714285714285715</c:v>
                </c:pt>
                <c:pt idx="8">
                  <c:v>32.816326530612251</c:v>
                </c:pt>
                <c:pt idx="9">
                  <c:v>36.918367346938773</c:v>
                </c:pt>
                <c:pt idx="10">
                  <c:v>41.020408163265309</c:v>
                </c:pt>
                <c:pt idx="11">
                  <c:v>45.122448979591844</c:v>
                </c:pt>
                <c:pt idx="12">
                  <c:v>49.224489795918373</c:v>
                </c:pt>
                <c:pt idx="13">
                  <c:v>53.326530612244895</c:v>
                </c:pt>
                <c:pt idx="14">
                  <c:v>57.428571428571431</c:v>
                </c:pt>
                <c:pt idx="15">
                  <c:v>61.530612244897966</c:v>
                </c:pt>
                <c:pt idx="16">
                  <c:v>65.632653061224502</c:v>
                </c:pt>
                <c:pt idx="17">
                  <c:v>69.734693877551024</c:v>
                </c:pt>
                <c:pt idx="18">
                  <c:v>73.836734693877546</c:v>
                </c:pt>
                <c:pt idx="19">
                  <c:v>77.938775510204096</c:v>
                </c:pt>
                <c:pt idx="20">
                  <c:v>82.040816326530617</c:v>
                </c:pt>
                <c:pt idx="21">
                  <c:v>86.142857142857153</c:v>
                </c:pt>
                <c:pt idx="22">
                  <c:v>90.244897959183689</c:v>
                </c:pt>
                <c:pt idx="23">
                  <c:v>94.34693877551021</c:v>
                </c:pt>
                <c:pt idx="24">
                  <c:v>98.448979591836746</c:v>
                </c:pt>
                <c:pt idx="25">
                  <c:v>102.55102040816327</c:v>
                </c:pt>
                <c:pt idx="26">
                  <c:v>106.65306122448979</c:v>
                </c:pt>
                <c:pt idx="27">
                  <c:v>110.75510204081634</c:v>
                </c:pt>
                <c:pt idx="28">
                  <c:v>114.85714285714286</c:v>
                </c:pt>
                <c:pt idx="29">
                  <c:v>118.95918367346938</c:v>
                </c:pt>
                <c:pt idx="30">
                  <c:v>123.06122448979593</c:v>
                </c:pt>
                <c:pt idx="31">
                  <c:v>127.16326530612245</c:v>
                </c:pt>
                <c:pt idx="32">
                  <c:v>131.265306122449</c:v>
                </c:pt>
                <c:pt idx="33">
                  <c:v>135.36734693877554</c:v>
                </c:pt>
                <c:pt idx="34">
                  <c:v>139.46938775510205</c:v>
                </c:pt>
                <c:pt idx="35">
                  <c:v>143.57142857142858</c:v>
                </c:pt>
                <c:pt idx="36">
                  <c:v>147.67346938775509</c:v>
                </c:pt>
                <c:pt idx="37">
                  <c:v>151.77551020408166</c:v>
                </c:pt>
                <c:pt idx="38">
                  <c:v>155.87755102040819</c:v>
                </c:pt>
                <c:pt idx="39">
                  <c:v>159.9795918367347</c:v>
                </c:pt>
                <c:pt idx="40">
                  <c:v>164.08163265306123</c:v>
                </c:pt>
                <c:pt idx="41">
                  <c:v>168.18367346938777</c:v>
                </c:pt>
                <c:pt idx="42">
                  <c:v>172.28571428571431</c:v>
                </c:pt>
                <c:pt idx="43">
                  <c:v>176.38775510204084</c:v>
                </c:pt>
                <c:pt idx="44">
                  <c:v>180.48979591836738</c:v>
                </c:pt>
                <c:pt idx="45">
                  <c:v>184.59183673469389</c:v>
                </c:pt>
                <c:pt idx="46">
                  <c:v>188.69387755102042</c:v>
                </c:pt>
                <c:pt idx="47">
                  <c:v>192.79591836734693</c:v>
                </c:pt>
                <c:pt idx="48">
                  <c:v>196.89795918367349</c:v>
                </c:pt>
                <c:pt idx="49">
                  <c:v>201.00000000000003</c:v>
                </c:pt>
                <c:pt idx="50">
                  <c:v>205.10204081632654</c:v>
                </c:pt>
                <c:pt idx="51">
                  <c:v>209.20408163265307</c:v>
                </c:pt>
                <c:pt idx="52">
                  <c:v>213.30612244897958</c:v>
                </c:pt>
                <c:pt idx="53">
                  <c:v>217.40816326530611</c:v>
                </c:pt>
                <c:pt idx="54">
                  <c:v>221.51020408163268</c:v>
                </c:pt>
                <c:pt idx="55">
                  <c:v>225.61224489795919</c:v>
                </c:pt>
                <c:pt idx="56">
                  <c:v>229.71428571428572</c:v>
                </c:pt>
                <c:pt idx="57">
                  <c:v>233.81632653061226</c:v>
                </c:pt>
                <c:pt idx="58">
                  <c:v>237.91836734693877</c:v>
                </c:pt>
                <c:pt idx="59">
                  <c:v>242.02040816326533</c:v>
                </c:pt>
                <c:pt idx="60">
                  <c:v>246.12244897959187</c:v>
                </c:pt>
                <c:pt idx="61">
                  <c:v>250.2244897959184</c:v>
                </c:pt>
                <c:pt idx="62">
                  <c:v>254.32653061224491</c:v>
                </c:pt>
                <c:pt idx="63">
                  <c:v>258.42857142857144</c:v>
                </c:pt>
                <c:pt idx="64">
                  <c:v>262.53061224489801</c:v>
                </c:pt>
                <c:pt idx="65">
                  <c:v>266.63265306122452</c:v>
                </c:pt>
                <c:pt idx="66">
                  <c:v>270.73469387755108</c:v>
                </c:pt>
                <c:pt idx="67">
                  <c:v>274.83673469387753</c:v>
                </c:pt>
                <c:pt idx="68">
                  <c:v>278.9387755102041</c:v>
                </c:pt>
                <c:pt idx="69">
                  <c:v>283.0408163265306</c:v>
                </c:pt>
                <c:pt idx="70">
                  <c:v>287.14285714285717</c:v>
                </c:pt>
                <c:pt idx="71">
                  <c:v>291.24489795918367</c:v>
                </c:pt>
                <c:pt idx="72">
                  <c:v>295.34693877551018</c:v>
                </c:pt>
                <c:pt idx="73">
                  <c:v>299.44897959183675</c:v>
                </c:pt>
                <c:pt idx="74">
                  <c:v>303.55102040816331</c:v>
                </c:pt>
                <c:pt idx="75">
                  <c:v>307.65306122448982</c:v>
                </c:pt>
                <c:pt idx="76">
                  <c:v>311.75510204081638</c:v>
                </c:pt>
                <c:pt idx="77">
                  <c:v>315.85714285714289</c:v>
                </c:pt>
                <c:pt idx="78">
                  <c:v>319.9591836734694</c:v>
                </c:pt>
                <c:pt idx="79">
                  <c:v>324.0612244897959</c:v>
                </c:pt>
                <c:pt idx="80">
                  <c:v>328.16326530612247</c:v>
                </c:pt>
                <c:pt idx="81">
                  <c:v>332.26530612244898</c:v>
                </c:pt>
                <c:pt idx="82">
                  <c:v>336.36734693877554</c:v>
                </c:pt>
                <c:pt idx="83">
                  <c:v>340.46938775510199</c:v>
                </c:pt>
                <c:pt idx="84">
                  <c:v>344.57142857142861</c:v>
                </c:pt>
                <c:pt idx="85">
                  <c:v>348.67346938775518</c:v>
                </c:pt>
                <c:pt idx="86">
                  <c:v>352.77551020408168</c:v>
                </c:pt>
                <c:pt idx="87">
                  <c:v>356.87755102040819</c:v>
                </c:pt>
                <c:pt idx="88">
                  <c:v>360.97959183673476</c:v>
                </c:pt>
                <c:pt idx="89">
                  <c:v>365.08163265306126</c:v>
                </c:pt>
                <c:pt idx="90">
                  <c:v>369.18367346938777</c:v>
                </c:pt>
                <c:pt idx="91">
                  <c:v>373.28571428571433</c:v>
                </c:pt>
                <c:pt idx="92">
                  <c:v>377.38775510204084</c:v>
                </c:pt>
                <c:pt idx="93">
                  <c:v>381.48979591836741</c:v>
                </c:pt>
                <c:pt idx="94">
                  <c:v>385.59183673469386</c:v>
                </c:pt>
                <c:pt idx="95">
                  <c:v>389.69387755102048</c:v>
                </c:pt>
                <c:pt idx="96">
                  <c:v>393.79591836734699</c:v>
                </c:pt>
                <c:pt idx="97">
                  <c:v>397.89795918367355</c:v>
                </c:pt>
                <c:pt idx="98">
                  <c:v>402.00000000000006</c:v>
                </c:pt>
                <c:pt idx="99">
                  <c:v>406.10204081632656</c:v>
                </c:pt>
                <c:pt idx="100">
                  <c:v>410.20408163265307</c:v>
                </c:pt>
                <c:pt idx="101">
                  <c:v>414.30612244897964</c:v>
                </c:pt>
                <c:pt idx="102">
                  <c:v>418.40816326530614</c:v>
                </c:pt>
                <c:pt idx="103">
                  <c:v>422.51020408163271</c:v>
                </c:pt>
                <c:pt idx="104">
                  <c:v>426.61224489795916</c:v>
                </c:pt>
                <c:pt idx="105">
                  <c:v>430.71428571428572</c:v>
                </c:pt>
                <c:pt idx="106">
                  <c:v>434.81632653061223</c:v>
                </c:pt>
                <c:pt idx="107">
                  <c:v>438.91836734693885</c:v>
                </c:pt>
                <c:pt idx="108">
                  <c:v>443.02040816326536</c:v>
                </c:pt>
                <c:pt idx="109">
                  <c:v>447.12244897959192</c:v>
                </c:pt>
                <c:pt idx="110">
                  <c:v>451.22448979591837</c:v>
                </c:pt>
                <c:pt idx="111">
                  <c:v>455.32653061224494</c:v>
                </c:pt>
                <c:pt idx="112">
                  <c:v>459.42857142857144</c:v>
                </c:pt>
                <c:pt idx="113">
                  <c:v>463.53061224489801</c:v>
                </c:pt>
                <c:pt idx="114">
                  <c:v>467.63265306122452</c:v>
                </c:pt>
                <c:pt idx="115">
                  <c:v>471.73469387755102</c:v>
                </c:pt>
                <c:pt idx="116">
                  <c:v>475.83673469387753</c:v>
                </c:pt>
                <c:pt idx="117">
                  <c:v>479.9387755102041</c:v>
                </c:pt>
                <c:pt idx="118">
                  <c:v>484.04081632653066</c:v>
                </c:pt>
                <c:pt idx="119">
                  <c:v>488.14285714285722</c:v>
                </c:pt>
                <c:pt idx="120">
                  <c:v>492.24489795918373</c:v>
                </c:pt>
                <c:pt idx="121">
                  <c:v>496.3469387755103</c:v>
                </c:pt>
                <c:pt idx="122">
                  <c:v>500.4489795918368</c:v>
                </c:pt>
                <c:pt idx="123">
                  <c:v>504.55102040816325</c:v>
                </c:pt>
                <c:pt idx="124">
                  <c:v>508.65306122448982</c:v>
                </c:pt>
                <c:pt idx="125">
                  <c:v>512.75510204081638</c:v>
                </c:pt>
                <c:pt idx="126">
                  <c:v>516.85714285714289</c:v>
                </c:pt>
                <c:pt idx="127">
                  <c:v>520.9591836734694</c:v>
                </c:pt>
                <c:pt idx="128">
                  <c:v>525.06122448979602</c:v>
                </c:pt>
                <c:pt idx="129">
                  <c:v>529.16326530612253</c:v>
                </c:pt>
                <c:pt idx="130">
                  <c:v>533.26530612244903</c:v>
                </c:pt>
                <c:pt idx="131">
                  <c:v>537.36734693877565</c:v>
                </c:pt>
                <c:pt idx="132">
                  <c:v>541.46938775510216</c:v>
                </c:pt>
                <c:pt idx="133">
                  <c:v>545.57142857142867</c:v>
                </c:pt>
                <c:pt idx="134">
                  <c:v>549.67346938775506</c:v>
                </c:pt>
                <c:pt idx="135">
                  <c:v>553.77551020408168</c:v>
                </c:pt>
                <c:pt idx="136">
                  <c:v>557.87755102040819</c:v>
                </c:pt>
                <c:pt idx="137">
                  <c:v>561.9795918367347</c:v>
                </c:pt>
                <c:pt idx="138">
                  <c:v>566.08163265306121</c:v>
                </c:pt>
                <c:pt idx="139">
                  <c:v>570.18367346938783</c:v>
                </c:pt>
                <c:pt idx="140">
                  <c:v>574.28571428571433</c:v>
                </c:pt>
                <c:pt idx="141">
                  <c:v>578.38775510204084</c:v>
                </c:pt>
                <c:pt idx="142">
                  <c:v>582.48979591836735</c:v>
                </c:pt>
                <c:pt idx="143">
                  <c:v>586.59183673469397</c:v>
                </c:pt>
                <c:pt idx="144">
                  <c:v>590.69387755102036</c:v>
                </c:pt>
                <c:pt idx="145">
                  <c:v>594.79591836734687</c:v>
                </c:pt>
                <c:pt idx="146">
                  <c:v>598.89795918367349</c:v>
                </c:pt>
                <c:pt idx="147">
                  <c:v>603.00000000000011</c:v>
                </c:pt>
                <c:pt idx="148">
                  <c:v>607.10204081632662</c:v>
                </c:pt>
                <c:pt idx="149">
                  <c:v>611.20408163265313</c:v>
                </c:pt>
                <c:pt idx="150">
                  <c:v>615.30612244897964</c:v>
                </c:pt>
                <c:pt idx="151">
                  <c:v>619.40816326530626</c:v>
                </c:pt>
                <c:pt idx="152">
                  <c:v>623.51020408163276</c:v>
                </c:pt>
                <c:pt idx="153">
                  <c:v>627.61224489795927</c:v>
                </c:pt>
                <c:pt idx="154">
                  <c:v>631.71428571428578</c:v>
                </c:pt>
                <c:pt idx="155">
                  <c:v>635.81632653061229</c:v>
                </c:pt>
                <c:pt idx="156">
                  <c:v>639.91836734693879</c:v>
                </c:pt>
                <c:pt idx="157">
                  <c:v>644.0204081632653</c:v>
                </c:pt>
                <c:pt idx="158">
                  <c:v>648.12244897959181</c:v>
                </c:pt>
                <c:pt idx="159">
                  <c:v>652.22448979591843</c:v>
                </c:pt>
                <c:pt idx="160">
                  <c:v>656.32653061224494</c:v>
                </c:pt>
                <c:pt idx="161">
                  <c:v>660.42857142857144</c:v>
                </c:pt>
                <c:pt idx="162">
                  <c:v>664.53061224489795</c:v>
                </c:pt>
                <c:pt idx="163">
                  <c:v>668.63265306122457</c:v>
                </c:pt>
                <c:pt idx="164">
                  <c:v>672.73469387755108</c:v>
                </c:pt>
                <c:pt idx="165">
                  <c:v>676.83673469387759</c:v>
                </c:pt>
                <c:pt idx="166">
                  <c:v>680.93877551020398</c:v>
                </c:pt>
                <c:pt idx="167">
                  <c:v>685.0408163265306</c:v>
                </c:pt>
                <c:pt idx="168">
                  <c:v>689.14285714285722</c:v>
                </c:pt>
                <c:pt idx="169">
                  <c:v>693.24489795918373</c:v>
                </c:pt>
                <c:pt idx="170">
                  <c:v>697.34693877551035</c:v>
                </c:pt>
                <c:pt idx="171">
                  <c:v>701.44897959183686</c:v>
                </c:pt>
                <c:pt idx="172">
                  <c:v>705.55102040816337</c:v>
                </c:pt>
                <c:pt idx="173">
                  <c:v>709.65306122448987</c:v>
                </c:pt>
                <c:pt idx="174">
                  <c:v>713.75510204081638</c:v>
                </c:pt>
                <c:pt idx="175">
                  <c:v>717.857142857143</c:v>
                </c:pt>
                <c:pt idx="176">
                  <c:v>721.95918367346951</c:v>
                </c:pt>
                <c:pt idx="177">
                  <c:v>726.0612244897959</c:v>
                </c:pt>
                <c:pt idx="178">
                  <c:v>730.16326530612253</c:v>
                </c:pt>
                <c:pt idx="179">
                  <c:v>734.26530612244903</c:v>
                </c:pt>
                <c:pt idx="180">
                  <c:v>738.36734693877554</c:v>
                </c:pt>
                <c:pt idx="181">
                  <c:v>742.46938775510205</c:v>
                </c:pt>
                <c:pt idx="182">
                  <c:v>746.57142857142867</c:v>
                </c:pt>
                <c:pt idx="183">
                  <c:v>750.67346938775518</c:v>
                </c:pt>
                <c:pt idx="184">
                  <c:v>754.77551020408168</c:v>
                </c:pt>
                <c:pt idx="185">
                  <c:v>758.87755102040819</c:v>
                </c:pt>
                <c:pt idx="186">
                  <c:v>762.97959183673481</c:v>
                </c:pt>
                <c:pt idx="187">
                  <c:v>767.08163265306121</c:v>
                </c:pt>
                <c:pt idx="188">
                  <c:v>771.18367346938771</c:v>
                </c:pt>
                <c:pt idx="189">
                  <c:v>775.28571428571422</c:v>
                </c:pt>
                <c:pt idx="190">
                  <c:v>779.38775510204096</c:v>
                </c:pt>
                <c:pt idx="191">
                  <c:v>783.48979591836746</c:v>
                </c:pt>
                <c:pt idx="192">
                  <c:v>787.59183673469397</c:v>
                </c:pt>
                <c:pt idx="193">
                  <c:v>791.69387755102048</c:v>
                </c:pt>
                <c:pt idx="194">
                  <c:v>795.7959183673471</c:v>
                </c:pt>
                <c:pt idx="195">
                  <c:v>799.89795918367361</c:v>
                </c:pt>
                <c:pt idx="196">
                  <c:v>804.00000000000011</c:v>
                </c:pt>
                <c:pt idx="197">
                  <c:v>808.10204081632662</c:v>
                </c:pt>
                <c:pt idx="198">
                  <c:v>812.20408163265313</c:v>
                </c:pt>
                <c:pt idx="199">
                  <c:v>816.30612244897964</c:v>
                </c:pt>
                <c:pt idx="200">
                  <c:v>820.40816326530614</c:v>
                </c:pt>
                <c:pt idx="201">
                  <c:v>824.51020408163265</c:v>
                </c:pt>
                <c:pt idx="202">
                  <c:v>828.61224489795927</c:v>
                </c:pt>
                <c:pt idx="203">
                  <c:v>832.71428571428578</c:v>
                </c:pt>
                <c:pt idx="204">
                  <c:v>836.81632653061229</c:v>
                </c:pt>
                <c:pt idx="205">
                  <c:v>840.91836734693879</c:v>
                </c:pt>
                <c:pt idx="206">
                  <c:v>845.02040816326542</c:v>
                </c:pt>
                <c:pt idx="207">
                  <c:v>849.12244897959192</c:v>
                </c:pt>
                <c:pt idx="208">
                  <c:v>853.22448979591832</c:v>
                </c:pt>
                <c:pt idx="209">
                  <c:v>857.32653061224494</c:v>
                </c:pt>
                <c:pt idx="210">
                  <c:v>861.42857142857144</c:v>
                </c:pt>
                <c:pt idx="211">
                  <c:v>865.53061224489795</c:v>
                </c:pt>
                <c:pt idx="212">
                  <c:v>869.63265306122446</c:v>
                </c:pt>
                <c:pt idx="213">
                  <c:v>873.73469387755108</c:v>
                </c:pt>
                <c:pt idx="214">
                  <c:v>877.8367346938777</c:v>
                </c:pt>
                <c:pt idx="215">
                  <c:v>881.93877551020421</c:v>
                </c:pt>
                <c:pt idx="216">
                  <c:v>886.04081632653072</c:v>
                </c:pt>
                <c:pt idx="217">
                  <c:v>890.14285714285734</c:v>
                </c:pt>
                <c:pt idx="218">
                  <c:v>894.24489795918385</c:v>
                </c:pt>
                <c:pt idx="219">
                  <c:v>898.34693877551024</c:v>
                </c:pt>
                <c:pt idx="220">
                  <c:v>902.44897959183675</c:v>
                </c:pt>
                <c:pt idx="221">
                  <c:v>906.55102040816337</c:v>
                </c:pt>
                <c:pt idx="222">
                  <c:v>910.65306122448987</c:v>
                </c:pt>
                <c:pt idx="223">
                  <c:v>914.75510204081638</c:v>
                </c:pt>
                <c:pt idx="224">
                  <c:v>918.85714285714289</c:v>
                </c:pt>
                <c:pt idx="225">
                  <c:v>922.95918367346951</c:v>
                </c:pt>
                <c:pt idx="226">
                  <c:v>927.06122448979602</c:v>
                </c:pt>
                <c:pt idx="227">
                  <c:v>931.16326530612253</c:v>
                </c:pt>
                <c:pt idx="228">
                  <c:v>935.26530612244903</c:v>
                </c:pt>
                <c:pt idx="229">
                  <c:v>939.36734693877565</c:v>
                </c:pt>
                <c:pt idx="230">
                  <c:v>943.46938775510205</c:v>
                </c:pt>
                <c:pt idx="231">
                  <c:v>947.57142857142856</c:v>
                </c:pt>
                <c:pt idx="232">
                  <c:v>951.67346938775506</c:v>
                </c:pt>
                <c:pt idx="233">
                  <c:v>955.77551020408168</c:v>
                </c:pt>
                <c:pt idx="234">
                  <c:v>959.87755102040819</c:v>
                </c:pt>
                <c:pt idx="235">
                  <c:v>963.97959183673481</c:v>
                </c:pt>
                <c:pt idx="236">
                  <c:v>968.08163265306132</c:v>
                </c:pt>
                <c:pt idx="237">
                  <c:v>972.18367346938794</c:v>
                </c:pt>
                <c:pt idx="238">
                  <c:v>976.28571428571445</c:v>
                </c:pt>
                <c:pt idx="239">
                  <c:v>980.38775510204096</c:v>
                </c:pt>
                <c:pt idx="240">
                  <c:v>984.48979591836746</c:v>
                </c:pt>
                <c:pt idx="241">
                  <c:v>988.59183673469408</c:v>
                </c:pt>
                <c:pt idx="242">
                  <c:v>992.69387755102059</c:v>
                </c:pt>
                <c:pt idx="243">
                  <c:v>996.7959183673471</c:v>
                </c:pt>
                <c:pt idx="244">
                  <c:v>1000.8979591836736</c:v>
                </c:pt>
                <c:pt idx="245">
                  <c:v>1005.0000000000002</c:v>
                </c:pt>
                <c:pt idx="246">
                  <c:v>1009.1020408163265</c:v>
                </c:pt>
                <c:pt idx="247">
                  <c:v>1013.204081632653</c:v>
                </c:pt>
                <c:pt idx="248">
                  <c:v>1017.3061224489796</c:v>
                </c:pt>
                <c:pt idx="249">
                  <c:v>1021.4081632653061</c:v>
                </c:pt>
                <c:pt idx="250">
                  <c:v>1025.5102040816328</c:v>
                </c:pt>
                <c:pt idx="251">
                  <c:v>1029.6122448979593</c:v>
                </c:pt>
                <c:pt idx="252">
                  <c:v>1033.7142857142858</c:v>
                </c:pt>
                <c:pt idx="253">
                  <c:v>1037.8163265306123</c:v>
                </c:pt>
                <c:pt idx="254">
                  <c:v>1041.9183673469388</c:v>
                </c:pt>
                <c:pt idx="255">
                  <c:v>1046.0204081632655</c:v>
                </c:pt>
                <c:pt idx="256">
                  <c:v>1050.122448979592</c:v>
                </c:pt>
                <c:pt idx="257">
                  <c:v>1054.2244897959185</c:v>
                </c:pt>
                <c:pt idx="258">
                  <c:v>1058.3265306122451</c:v>
                </c:pt>
                <c:pt idx="259">
                  <c:v>1062.4285714285716</c:v>
                </c:pt>
                <c:pt idx="260">
                  <c:v>1066.5306122448981</c:v>
                </c:pt>
                <c:pt idx="261">
                  <c:v>1070.6326530612246</c:v>
                </c:pt>
                <c:pt idx="262">
                  <c:v>1074.7346938775513</c:v>
                </c:pt>
                <c:pt idx="263">
                  <c:v>1078.8367346938778</c:v>
                </c:pt>
                <c:pt idx="264">
                  <c:v>1082.9387755102043</c:v>
                </c:pt>
                <c:pt idx="265">
                  <c:v>1087.0408163265308</c:v>
                </c:pt>
                <c:pt idx="266">
                  <c:v>1091.1428571428573</c:v>
                </c:pt>
                <c:pt idx="267">
                  <c:v>1095.2448979591836</c:v>
                </c:pt>
                <c:pt idx="268">
                  <c:v>1099.3469387755101</c:v>
                </c:pt>
                <c:pt idx="269">
                  <c:v>1103.4489795918366</c:v>
                </c:pt>
                <c:pt idx="270">
                  <c:v>1107.5510204081634</c:v>
                </c:pt>
                <c:pt idx="271">
                  <c:v>1111.6530612244899</c:v>
                </c:pt>
                <c:pt idx="272">
                  <c:v>1115.7551020408164</c:v>
                </c:pt>
                <c:pt idx="273">
                  <c:v>1119.8571428571429</c:v>
                </c:pt>
                <c:pt idx="274">
                  <c:v>1123.9591836734694</c:v>
                </c:pt>
                <c:pt idx="275">
                  <c:v>1128.0612244897959</c:v>
                </c:pt>
                <c:pt idx="276">
                  <c:v>1132.1632653061224</c:v>
                </c:pt>
                <c:pt idx="277">
                  <c:v>1136.2653061224489</c:v>
                </c:pt>
                <c:pt idx="278">
                  <c:v>1140.3673469387757</c:v>
                </c:pt>
                <c:pt idx="279">
                  <c:v>1144.4693877551022</c:v>
                </c:pt>
                <c:pt idx="280">
                  <c:v>1148.5714285714287</c:v>
                </c:pt>
              </c:numCache>
            </c:numRef>
          </c:xVal>
          <c:yVal>
            <c:numRef>
              <c:f>'[1]Plot #4'!$E$8:$E$289</c:f>
              <c:numCache>
                <c:formatCode>General</c:formatCode>
                <c:ptCount val="282"/>
                <c:pt idx="0">
                  <c:v>0.51080949332026615</c:v>
                </c:pt>
                <c:pt idx="1">
                  <c:v>0.5118789714533627</c:v>
                </c:pt>
                <c:pt idx="2">
                  <c:v>0.51295293729958014</c:v>
                </c:pt>
                <c:pt idx="3">
                  <c:v>0.51254967241176597</c:v>
                </c:pt>
                <c:pt idx="4">
                  <c:v>0.51228118122663679</c:v>
                </c:pt>
                <c:pt idx="5">
                  <c:v>0.5116111822974887</c:v>
                </c:pt>
                <c:pt idx="6">
                  <c:v>0.51027642836506626</c:v>
                </c:pt>
                <c:pt idx="7">
                  <c:v>0.50947891375965071</c:v>
                </c:pt>
                <c:pt idx="8">
                  <c:v>0.50644473068961648</c:v>
                </c:pt>
                <c:pt idx="9">
                  <c:v>0.50605162999309161</c:v>
                </c:pt>
                <c:pt idx="10">
                  <c:v>0.50592073200292265</c:v>
                </c:pt>
                <c:pt idx="11">
                  <c:v>0.50292865773291318</c:v>
                </c:pt>
                <c:pt idx="12">
                  <c:v>0.50357609421300187</c:v>
                </c:pt>
                <c:pt idx="13">
                  <c:v>0.50461546695647541</c:v>
                </c:pt>
                <c:pt idx="14">
                  <c:v>0.51335683725020975</c:v>
                </c:pt>
                <c:pt idx="15">
                  <c:v>0.52324493042356846</c:v>
                </c:pt>
                <c:pt idx="16">
                  <c:v>0.52676799082232673</c:v>
                </c:pt>
                <c:pt idx="17">
                  <c:v>0.53733229393497228</c:v>
                </c:pt>
                <c:pt idx="18">
                  <c:v>0.5461852973815412</c:v>
                </c:pt>
                <c:pt idx="19">
                  <c:v>0.54405828926934607</c:v>
                </c:pt>
                <c:pt idx="20">
                  <c:v>0.48921699597881418</c:v>
                </c:pt>
                <c:pt idx="21">
                  <c:v>0.45056197878905757</c:v>
                </c:pt>
                <c:pt idx="22">
                  <c:v>0.46107721591779804</c:v>
                </c:pt>
                <c:pt idx="23">
                  <c:v>0.46590984991026652</c:v>
                </c:pt>
                <c:pt idx="24">
                  <c:v>0.46780424537749316</c:v>
                </c:pt>
                <c:pt idx="25">
                  <c:v>0.46858877573629587</c:v>
                </c:pt>
                <c:pt idx="26">
                  <c:v>0.46724547298693236</c:v>
                </c:pt>
                <c:pt idx="27">
                  <c:v>0.46502366855047522</c:v>
                </c:pt>
                <c:pt idx="28">
                  <c:v>0.46613192324196834</c:v>
                </c:pt>
                <c:pt idx="29">
                  <c:v>0.46668803386382701</c:v>
                </c:pt>
                <c:pt idx="30">
                  <c:v>0.46892580914008608</c:v>
                </c:pt>
                <c:pt idx="31">
                  <c:v>0.46892580914008608</c:v>
                </c:pt>
                <c:pt idx="32">
                  <c:v>0.46579889257520812</c:v>
                </c:pt>
                <c:pt idx="33">
                  <c:v>0.46613192324196834</c:v>
                </c:pt>
                <c:pt idx="34">
                  <c:v>0.46436124167219828</c:v>
                </c:pt>
                <c:pt idx="35">
                  <c:v>0.46436124167219828</c:v>
                </c:pt>
                <c:pt idx="36">
                  <c:v>0.4631516812510772</c:v>
                </c:pt>
                <c:pt idx="37">
                  <c:v>0.46359079163861089</c:v>
                </c:pt>
                <c:pt idx="38">
                  <c:v>0.46205753600833904</c:v>
                </c:pt>
                <c:pt idx="39">
                  <c:v>0.4631516812510772</c:v>
                </c:pt>
                <c:pt idx="40">
                  <c:v>0.46359079163861089</c:v>
                </c:pt>
                <c:pt idx="41">
                  <c:v>0.46205753600833904</c:v>
                </c:pt>
                <c:pt idx="42">
                  <c:v>0.46205753600833904</c:v>
                </c:pt>
                <c:pt idx="43">
                  <c:v>0.46392067123417907</c:v>
                </c:pt>
                <c:pt idx="44">
                  <c:v>0.4631516812510772</c:v>
                </c:pt>
                <c:pt idx="45">
                  <c:v>0.46359079163861089</c:v>
                </c:pt>
                <c:pt idx="46">
                  <c:v>0.46205753600833904</c:v>
                </c:pt>
                <c:pt idx="47">
                  <c:v>0.4590212508620744</c:v>
                </c:pt>
                <c:pt idx="48">
                  <c:v>0.45645030336599746</c:v>
                </c:pt>
                <c:pt idx="49">
                  <c:v>0.45496384041016497</c:v>
                </c:pt>
                <c:pt idx="50">
                  <c:v>0.45454091329846597</c:v>
                </c:pt>
                <c:pt idx="51">
                  <c:v>0.45056197878905757</c:v>
                </c:pt>
                <c:pt idx="52">
                  <c:v>0.45014719215726107</c:v>
                </c:pt>
                <c:pt idx="53">
                  <c:v>1.0014795442515612</c:v>
                </c:pt>
                <c:pt idx="54">
                  <c:v>1.9856746699728924</c:v>
                </c:pt>
                <c:pt idx="55">
                  <c:v>2.5302581499654582</c:v>
                </c:pt>
                <c:pt idx="56">
                  <c:v>3.0849992900998409</c:v>
                </c:pt>
                <c:pt idx="57">
                  <c:v>3.6086523061315483</c:v>
                </c:pt>
                <c:pt idx="58">
                  <c:v>4.2152792024209038</c:v>
                </c:pt>
                <c:pt idx="59">
                  <c:v>4.8533239452191044</c:v>
                </c:pt>
                <c:pt idx="60">
                  <c:v>6.0181216920716896</c:v>
                </c:pt>
                <c:pt idx="61">
                  <c:v>6.3709757326491827</c:v>
                </c:pt>
                <c:pt idx="62">
                  <c:v>7.0865563403018079</c:v>
                </c:pt>
                <c:pt idx="63">
                  <c:v>7.1907704041297764</c:v>
                </c:pt>
                <c:pt idx="64">
                  <c:v>651.96318330776637</c:v>
                </c:pt>
                <c:pt idx="65">
                  <c:v>4.3367839244419049</c:v>
                </c:pt>
                <c:pt idx="66">
                  <c:v>1.9598091682598189</c:v>
                </c:pt>
                <c:pt idx="67">
                  <c:v>1.3109179289030155</c:v>
                </c:pt>
                <c:pt idx="68">
                  <c:v>1.0498601985632308</c:v>
                </c:pt>
                <c:pt idx="69">
                  <c:v>0.91998567729223846</c:v>
                </c:pt>
                <c:pt idx="70">
                  <c:v>0.80192273469589959</c:v>
                </c:pt>
                <c:pt idx="71">
                  <c:v>0.7333669103574425</c:v>
                </c:pt>
                <c:pt idx="72">
                  <c:v>0.6899081304844088</c:v>
                </c:pt>
                <c:pt idx="73">
                  <c:v>0.67074401574873077</c:v>
                </c:pt>
                <c:pt idx="74">
                  <c:v>0.63917959147820236</c:v>
                </c:pt>
                <c:pt idx="75">
                  <c:v>0.58788384428112384</c:v>
                </c:pt>
                <c:pt idx="76">
                  <c:v>0.52976423345701495</c:v>
                </c:pt>
                <c:pt idx="77">
                  <c:v>0.50802325972033746</c:v>
                </c:pt>
                <c:pt idx="78">
                  <c:v>0.49491132336115867</c:v>
                </c:pt>
                <c:pt idx="79">
                  <c:v>0.4853323945219104</c:v>
                </c:pt>
                <c:pt idx="80">
                  <c:v>0.47704623168860949</c:v>
                </c:pt>
                <c:pt idx="81">
                  <c:v>0.59018996678433899</c:v>
                </c:pt>
                <c:pt idx="82">
                  <c:v>1.1391319452086774</c:v>
                </c:pt>
                <c:pt idx="83">
                  <c:v>2.0205470557058876</c:v>
                </c:pt>
                <c:pt idx="84">
                  <c:v>3.2761969010440515</c:v>
                </c:pt>
                <c:pt idx="85">
                  <c:v>4.9895141579675997</c:v>
                </c:pt>
                <c:pt idx="86">
                  <c:v>6.476455463322182</c:v>
                </c:pt>
                <c:pt idx="87">
                  <c:v>24.146784566954313</c:v>
                </c:pt>
                <c:pt idx="88">
                  <c:v>20.163809793023702</c:v>
                </c:pt>
                <c:pt idx="89">
                  <c:v>17.943940824984395</c:v>
                </c:pt>
                <c:pt idx="90">
                  <c:v>22.22601761276476</c:v>
                </c:pt>
                <c:pt idx="91">
                  <c:v>13.039263666155328</c:v>
                </c:pt>
                <c:pt idx="92">
                  <c:v>4.8293569133908623</c:v>
                </c:pt>
                <c:pt idx="93">
                  <c:v>4.7016575719310074</c:v>
                </c:pt>
                <c:pt idx="94">
                  <c:v>4.3952574155579756</c:v>
                </c:pt>
                <c:pt idx="95">
                  <c:v>3.9039711575315348</c:v>
                </c:pt>
                <c:pt idx="96">
                  <c:v>3.7758485519754812</c:v>
                </c:pt>
                <c:pt idx="97">
                  <c:v>4.3755918342803106</c:v>
                </c:pt>
                <c:pt idx="98">
                  <c:v>4.939115025058836</c:v>
                </c:pt>
                <c:pt idx="99">
                  <c:v>5.4633786310706682</c:v>
                </c:pt>
                <c:pt idx="100">
                  <c:v>6.607734965957091</c:v>
                </c:pt>
                <c:pt idx="101">
                  <c:v>7.5809672477647245</c:v>
                </c:pt>
                <c:pt idx="102">
                  <c:v>7.9507705281434919</c:v>
                </c:pt>
                <c:pt idx="103">
                  <c:v>9.4946094656470823</c:v>
                </c:pt>
                <c:pt idx="104">
                  <c:v>10.687921037832236</c:v>
                </c:pt>
                <c:pt idx="105">
                  <c:v>11.642199701924397</c:v>
                </c:pt>
                <c:pt idx="106">
                  <c:v>13.039263666155328</c:v>
                </c:pt>
                <c:pt idx="107">
                  <c:v>19.365243068547517</c:v>
                </c:pt>
                <c:pt idx="108">
                  <c:v>18.989218931294165</c:v>
                </c:pt>
                <c:pt idx="109">
                  <c:v>25.735388814780254</c:v>
                </c:pt>
                <c:pt idx="110">
                  <c:v>24.146784566954313</c:v>
                </c:pt>
                <c:pt idx="111">
                  <c:v>23.564934336425289</c:v>
                </c:pt>
                <c:pt idx="112">
                  <c:v>24.758095568649352</c:v>
                </c:pt>
                <c:pt idx="113">
                  <c:v>23.010465293215283</c:v>
                </c:pt>
                <c:pt idx="114">
                  <c:v>18.627519523079041</c:v>
                </c:pt>
                <c:pt idx="115">
                  <c:v>16.436046638010914</c:v>
                </c:pt>
                <c:pt idx="116">
                  <c:v>15.280387108775773</c:v>
                </c:pt>
                <c:pt idx="117">
                  <c:v>14.173112680603616</c:v>
                </c:pt>
                <c:pt idx="118">
                  <c:v>13.488893447746891</c:v>
                </c:pt>
                <c:pt idx="119">
                  <c:v>12.700581493008436</c:v>
                </c:pt>
                <c:pt idx="120">
                  <c:v>11.853876060141207</c:v>
                </c:pt>
                <c:pt idx="121">
                  <c:v>11.11300880638238</c:v>
                </c:pt>
                <c:pt idx="122">
                  <c:v>10.86605305512944</c:v>
                </c:pt>
                <c:pt idx="123">
                  <c:v>9.9283733498644633</c:v>
                </c:pt>
                <c:pt idx="124">
                  <c:v>9.3583232053746368</c:v>
                </c:pt>
                <c:pt idx="125">
                  <c:v>9.1825800465882583</c:v>
                </c:pt>
                <c:pt idx="126">
                  <c:v>8.7708051566067216</c:v>
                </c:pt>
                <c:pt idx="127">
                  <c:v>7.8549781121417643</c:v>
                </c:pt>
                <c:pt idx="128">
                  <c:v>7.7614664679495995</c:v>
                </c:pt>
                <c:pt idx="129">
                  <c:v>7.3807152827294304</c:v>
                </c:pt>
                <c:pt idx="130">
                  <c:v>7.2980953355346969</c:v>
                </c:pt>
                <c:pt idx="131">
                  <c:v>6.9853198211546399</c:v>
                </c:pt>
                <c:pt idx="132">
                  <c:v>7.4652272897835843</c:v>
                </c:pt>
                <c:pt idx="133">
                  <c:v>7.0865563403018079</c:v>
                </c:pt>
                <c:pt idx="134">
                  <c:v>7.1123256360847238</c:v>
                </c:pt>
                <c:pt idx="135">
                  <c:v>6.9853198211546399</c:v>
                </c:pt>
                <c:pt idx="136">
                  <c:v>7.1382830289171499</c:v>
                </c:pt>
                <c:pt idx="137">
                  <c:v>7.3807152827294304</c:v>
                </c:pt>
                <c:pt idx="138">
                  <c:v>7.5809672477647245</c:v>
                </c:pt>
                <c:pt idx="139">
                  <c:v>7.9507705281434919</c:v>
                </c:pt>
                <c:pt idx="140">
                  <c:v>8.3229342549927612</c:v>
                </c:pt>
                <c:pt idx="141">
                  <c:v>8.578462938260083</c:v>
                </c:pt>
                <c:pt idx="142">
                  <c:v>8.4305584048418076</c:v>
                </c:pt>
                <c:pt idx="143">
                  <c:v>8.3229342549927612</c:v>
                </c:pt>
                <c:pt idx="144">
                  <c:v>8.0821882228235502</c:v>
                </c:pt>
                <c:pt idx="145">
                  <c:v>7.7614664679495995</c:v>
                </c:pt>
                <c:pt idx="146">
                  <c:v>7.5809672477647245</c:v>
                </c:pt>
                <c:pt idx="147">
                  <c:v>7.0355739205874057</c:v>
                </c:pt>
                <c:pt idx="148">
                  <c:v>6.8149461669801363</c:v>
                </c:pt>
                <c:pt idx="149">
                  <c:v>6.6753909553696209</c:v>
                </c:pt>
                <c:pt idx="150">
                  <c:v>6.3502907465042178</c:v>
                </c:pt>
                <c:pt idx="151">
                  <c:v>5.9630778961076194</c:v>
                </c:pt>
                <c:pt idx="152">
                  <c:v>5.6692450722414467</c:v>
                </c:pt>
                <c:pt idx="153">
                  <c:v>5.1606584430693916</c:v>
                </c:pt>
                <c:pt idx="154">
                  <c:v>4.7358100482404337</c:v>
                </c:pt>
                <c:pt idx="155">
                  <c:v>4.3176369755481216</c:v>
                </c:pt>
                <c:pt idx="156">
                  <c:v>4.143833792210379</c:v>
                </c:pt>
                <c:pt idx="157">
                  <c:v>3.6558683176136428</c:v>
                </c:pt>
                <c:pt idx="158">
                  <c:v>3.3838919548846005</c:v>
                </c:pt>
                <c:pt idx="159">
                  <c:v>3.1546605643924179</c:v>
                </c:pt>
                <c:pt idx="160">
                  <c:v>2.9770008370217642</c:v>
                </c:pt>
                <c:pt idx="161">
                  <c:v>2.8553132115668598</c:v>
                </c:pt>
                <c:pt idx="162">
                  <c:v>2.758659449821296</c:v>
                </c:pt>
                <c:pt idx="163">
                  <c:v>2.6977786895493781</c:v>
                </c:pt>
                <c:pt idx="164">
                  <c:v>2.6078527332310655</c:v>
                </c:pt>
                <c:pt idx="165">
                  <c:v>2.5204762241279628</c:v>
                </c:pt>
                <c:pt idx="166">
                  <c:v>2.4884090965945282</c:v>
                </c:pt>
                <c:pt idx="167">
                  <c:v>2.5302581499654582</c:v>
                </c:pt>
                <c:pt idx="168">
                  <c:v>2.5011375318712261</c:v>
                </c:pt>
                <c:pt idx="169">
                  <c:v>2.4206553835684397</c:v>
                </c:pt>
                <c:pt idx="170">
                  <c:v>2.3707752120282413</c:v>
                </c:pt>
                <c:pt idx="171">
                  <c:v>2.345191306862469</c:v>
                </c:pt>
                <c:pt idx="172">
                  <c:v>2.3284399403848801</c:v>
                </c:pt>
                <c:pt idx="173">
                  <c:v>2.3201536772518376</c:v>
                </c:pt>
                <c:pt idx="174">
                  <c:v>2.245567795549138</c:v>
                </c:pt>
                <c:pt idx="175">
                  <c:v>2.2125447397322384</c:v>
                </c:pt>
                <c:pt idx="176">
                  <c:v>2.1612039225671813</c:v>
                </c:pt>
                <c:pt idx="177">
                  <c:v>2.1375842075664471</c:v>
                </c:pt>
                <c:pt idx="178">
                  <c:v>2.1008480665126736</c:v>
                </c:pt>
                <c:pt idx="179">
                  <c:v>2.1053708825869744</c:v>
                </c:pt>
                <c:pt idx="180">
                  <c:v>2.3395808013436592</c:v>
                </c:pt>
                <c:pt idx="181">
                  <c:v>2.2742901743294177</c:v>
                </c:pt>
                <c:pt idx="182">
                  <c:v>2.1976287077789878</c:v>
                </c:pt>
                <c:pt idx="183">
                  <c:v>2.146969868192425</c:v>
                </c:pt>
                <c:pt idx="184">
                  <c:v>2.1076396012104519</c:v>
                </c:pt>
                <c:pt idx="185">
                  <c:v>2.041638361089039</c:v>
                </c:pt>
                <c:pt idx="186">
                  <c:v>1.9978442797990796</c:v>
                </c:pt>
                <c:pt idx="187">
                  <c:v>1.9480971612781861</c:v>
                </c:pt>
                <c:pt idx="188">
                  <c:v>1.9100483885969717</c:v>
                </c:pt>
                <c:pt idx="189">
                  <c:v>1.8861037125586295</c:v>
                </c:pt>
                <c:pt idx="190">
                  <c:v>1.8627519523079039</c:v>
                </c:pt>
                <c:pt idx="191">
                  <c:v>1.8434397266006588</c:v>
                </c:pt>
                <c:pt idx="192">
                  <c:v>1.8382420581985892</c:v>
                </c:pt>
                <c:pt idx="193">
                  <c:v>1.8245238338836742</c:v>
                </c:pt>
                <c:pt idx="194">
                  <c:v>1.7878332266209316</c:v>
                </c:pt>
                <c:pt idx="195">
                  <c:v>1.7588934801468514</c:v>
                </c:pt>
                <c:pt idx="196">
                  <c:v>1.7573131625546263</c:v>
                </c:pt>
                <c:pt idx="197">
                  <c:v>1.771639085075452</c:v>
                </c:pt>
                <c:pt idx="198">
                  <c:v>1.7652432761040606</c:v>
                </c:pt>
                <c:pt idx="199">
                  <c:v>1.7604766425952287</c:v>
                </c:pt>
                <c:pt idx="200">
                  <c:v>1.8521681343970635</c:v>
                </c:pt>
                <c:pt idx="201">
                  <c:v>1.8469211991721426</c:v>
                </c:pt>
                <c:pt idx="202">
                  <c:v>1.821126210356889</c:v>
                </c:pt>
                <c:pt idx="203">
                  <c:v>1.7796993174916278</c:v>
                </c:pt>
                <c:pt idx="204">
                  <c:v>1.7494539802533982</c:v>
                </c:pt>
                <c:pt idx="205">
                  <c:v>1.7308757078967247</c:v>
                </c:pt>
                <c:pt idx="206">
                  <c:v>1.7232507047782371</c:v>
                </c:pt>
                <c:pt idx="207">
                  <c:v>1.7052219266986042</c:v>
                </c:pt>
                <c:pt idx="208">
                  <c:v>1.7324088130410089</c:v>
                </c:pt>
                <c:pt idx="209">
                  <c:v>1.7668378951429982</c:v>
                </c:pt>
                <c:pt idx="210">
                  <c:v>1.7354831853800348</c:v>
                </c:pt>
                <c:pt idx="211">
                  <c:v>1.7278176236071547</c:v>
                </c:pt>
                <c:pt idx="212">
                  <c:v>1.7217337587352983</c:v>
                </c:pt>
                <c:pt idx="213">
                  <c:v>1.6978207898639748</c:v>
                </c:pt>
                <c:pt idx="214">
                  <c:v>1.6803174827519751</c:v>
                </c:pt>
                <c:pt idx="215">
                  <c:v>1.6846593883921612</c:v>
                </c:pt>
                <c:pt idx="216">
                  <c:v>1.6731304960849436</c:v>
                </c:pt>
                <c:pt idx="217">
                  <c:v>1.6589393977296853</c:v>
                </c:pt>
                <c:pt idx="218">
                  <c:v>1.6339929406209683</c:v>
                </c:pt>
                <c:pt idx="219">
                  <c:v>1.6353591554542635</c:v>
                </c:pt>
                <c:pt idx="220">
                  <c:v>1.61643764456471</c:v>
                </c:pt>
                <c:pt idx="221">
                  <c:v>1.6005642798063002</c:v>
                </c:pt>
                <c:pt idx="222">
                  <c:v>1.5940420129774238</c:v>
                </c:pt>
                <c:pt idx="223">
                  <c:v>1.8330736175476092</c:v>
                </c:pt>
                <c:pt idx="224">
                  <c:v>1.7308757078967247</c:v>
                </c:pt>
                <c:pt idx="225">
                  <c:v>1.629907958269416</c:v>
                </c:pt>
                <c:pt idx="226">
                  <c:v>1.6978207898639748</c:v>
                </c:pt>
                <c:pt idx="227">
                  <c:v>1.6660047273622649</c:v>
                </c:pt>
                <c:pt idx="228">
                  <c:v>1.6258433498946792</c:v>
                </c:pt>
                <c:pt idx="229">
                  <c:v>1.5875726866260544</c:v>
                </c:pt>
                <c:pt idx="230">
                  <c:v>1.5875726866260544</c:v>
                </c:pt>
                <c:pt idx="231">
                  <c:v>1.5622121005777148</c:v>
                </c:pt>
                <c:pt idx="232">
                  <c:v>1.56847598229615</c:v>
                </c:pt>
                <c:pt idx="233">
                  <c:v>1.5547611684604923</c:v>
                </c:pt>
                <c:pt idx="234">
                  <c:v>1.5340310195476856</c:v>
                </c:pt>
                <c:pt idx="235">
                  <c:v>1.5126755993219636</c:v>
                </c:pt>
                <c:pt idx="236">
                  <c:v>1.4987659386385435</c:v>
                </c:pt>
                <c:pt idx="237">
                  <c:v>1.4987659386385435</c:v>
                </c:pt>
                <c:pt idx="238">
                  <c:v>1.4930454579567169</c:v>
                </c:pt>
                <c:pt idx="239">
                  <c:v>1.486238259820136</c:v>
                </c:pt>
                <c:pt idx="240">
                  <c:v>1.4628942033831707</c:v>
                </c:pt>
                <c:pt idx="241">
                  <c:v>1.4683855479904648</c:v>
                </c:pt>
                <c:pt idx="242">
                  <c:v>1.4717001880536487</c:v>
                </c:pt>
                <c:pt idx="243">
                  <c:v>1.4683855479904648</c:v>
                </c:pt>
                <c:pt idx="244">
                  <c:v>1.476143056545886</c:v>
                </c:pt>
                <c:pt idx="245">
                  <c:v>1.4705936465588714</c:v>
                </c:pt>
                <c:pt idx="246">
                  <c:v>1.4607091485610895</c:v>
                </c:pt>
                <c:pt idx="247">
                  <c:v>1.4618008594344536</c:v>
                </c:pt>
                <c:pt idx="248">
                  <c:v>1.4498810599876197</c:v>
                </c:pt>
                <c:pt idx="249">
                  <c:v>1.4413334929427408</c:v>
                </c:pt>
                <c:pt idx="250">
                  <c:v>1.4413334929427408</c:v>
                </c:pt>
                <c:pt idx="251">
                  <c:v>1.4193683236018133</c:v>
                </c:pt>
                <c:pt idx="252">
                  <c:v>1.420399092173783</c:v>
                </c:pt>
                <c:pt idx="253">
                  <c:v>1.4193683236018133</c:v>
                </c:pt>
                <c:pt idx="254">
                  <c:v>1.4162849746005062</c:v>
                </c:pt>
                <c:pt idx="255">
                  <c:v>1.3980625803597562</c:v>
                </c:pt>
                <c:pt idx="256">
                  <c:v>1.4307897219629109</c:v>
                </c:pt>
                <c:pt idx="257">
                  <c:v>1.4318371522132498</c:v>
                </c:pt>
                <c:pt idx="258">
                  <c:v>1.4286994520988305</c:v>
                </c:pt>
                <c:pt idx="259">
                  <c:v>1.4224651272169448</c:v>
                </c:pt>
                <c:pt idx="260">
                  <c:v>1.4245371812988339</c:v>
                </c:pt>
                <c:pt idx="261">
                  <c:v>1.4183390499806374</c:v>
                </c:pt>
                <c:pt idx="262">
                  <c:v>1.4235004002352976</c:v>
                </c:pt>
                <c:pt idx="263">
                  <c:v>1.4173112680603617</c:v>
                </c:pt>
                <c:pt idx="264">
                  <c:v>1.4061031990821704</c:v>
                </c:pt>
                <c:pt idx="265">
                  <c:v>1.4030771520253222</c:v>
                </c:pt>
                <c:pt idx="266">
                  <c:v>1.3950710056514259</c:v>
                </c:pt>
                <c:pt idx="267">
                  <c:v>1.3901133972447046</c:v>
                </c:pt>
                <c:pt idx="268">
                  <c:v>1.3891261007977975</c:v>
                </c:pt>
                <c:pt idx="269">
                  <c:v>1.3950710056514259</c:v>
                </c:pt>
                <c:pt idx="270">
                  <c:v>1.3891261007977975</c:v>
                </c:pt>
                <c:pt idx="271">
                  <c:v>1.3822540988857237</c:v>
                </c:pt>
                <c:pt idx="272">
                  <c:v>1.371591549735834</c:v>
                </c:pt>
                <c:pt idx="273">
                  <c:v>1.3960667736783006</c:v>
                </c:pt>
                <c:pt idx="274">
                  <c:v>1.378357681411768</c:v>
                </c:pt>
                <c:pt idx="275">
                  <c:v>1.3990626251239622</c:v>
                </c:pt>
                <c:pt idx="276">
                  <c:v>1.3990626251239622</c:v>
                </c:pt>
                <c:pt idx="277">
                  <c:v>1.3940766571085523</c:v>
                </c:pt>
                <c:pt idx="278">
                  <c:v>1.3920922063511025</c:v>
                </c:pt>
                <c:pt idx="279">
                  <c:v>1.3773870069882388</c:v>
                </c:pt>
                <c:pt idx="280">
                  <c:v>1.3629892333960272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3A-6A46-B870-4C634928A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76773520"/>
        <c:axId val="-876826608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'[1]Plot #4'!$H$8:$H$288</c:f>
              <c:numCache>
                <c:formatCode>General</c:formatCode>
                <c:ptCount val="281"/>
                <c:pt idx="0">
                  <c:v>0</c:v>
                </c:pt>
                <c:pt idx="1">
                  <c:v>4.1020408163265314</c:v>
                </c:pt>
                <c:pt idx="2">
                  <c:v>8.2040816326530628</c:v>
                </c:pt>
                <c:pt idx="3">
                  <c:v>12.306122448979593</c:v>
                </c:pt>
                <c:pt idx="4">
                  <c:v>16.408163265306126</c:v>
                </c:pt>
                <c:pt idx="5">
                  <c:v>20.510204081632654</c:v>
                </c:pt>
                <c:pt idx="6">
                  <c:v>24.612244897959187</c:v>
                </c:pt>
                <c:pt idx="7">
                  <c:v>28.714285714285715</c:v>
                </c:pt>
                <c:pt idx="8">
                  <c:v>32.816326530612251</c:v>
                </c:pt>
                <c:pt idx="9">
                  <c:v>36.918367346938773</c:v>
                </c:pt>
                <c:pt idx="10">
                  <c:v>41.020408163265309</c:v>
                </c:pt>
                <c:pt idx="11">
                  <c:v>45.122448979591844</c:v>
                </c:pt>
                <c:pt idx="12">
                  <c:v>49.224489795918373</c:v>
                </c:pt>
                <c:pt idx="13">
                  <c:v>53.326530612244895</c:v>
                </c:pt>
                <c:pt idx="14">
                  <c:v>57.428571428571431</c:v>
                </c:pt>
                <c:pt idx="15">
                  <c:v>61.530612244897966</c:v>
                </c:pt>
                <c:pt idx="16">
                  <c:v>65.632653061224502</c:v>
                </c:pt>
                <c:pt idx="17">
                  <c:v>69.734693877551024</c:v>
                </c:pt>
                <c:pt idx="18">
                  <c:v>73.836734693877546</c:v>
                </c:pt>
                <c:pt idx="19">
                  <c:v>77.938775510204096</c:v>
                </c:pt>
                <c:pt idx="20">
                  <c:v>82.040816326530617</c:v>
                </c:pt>
                <c:pt idx="21">
                  <c:v>86.142857142857153</c:v>
                </c:pt>
                <c:pt idx="22">
                  <c:v>90.244897959183689</c:v>
                </c:pt>
                <c:pt idx="23">
                  <c:v>94.34693877551021</c:v>
                </c:pt>
                <c:pt idx="24">
                  <c:v>98.448979591836746</c:v>
                </c:pt>
                <c:pt idx="25">
                  <c:v>102.55102040816327</c:v>
                </c:pt>
                <c:pt idx="26">
                  <c:v>106.65306122448979</c:v>
                </c:pt>
                <c:pt idx="27">
                  <c:v>110.75510204081634</c:v>
                </c:pt>
                <c:pt idx="28">
                  <c:v>114.85714285714286</c:v>
                </c:pt>
                <c:pt idx="29">
                  <c:v>118.95918367346938</c:v>
                </c:pt>
                <c:pt idx="30">
                  <c:v>123.06122448979593</c:v>
                </c:pt>
                <c:pt idx="31">
                  <c:v>127.16326530612245</c:v>
                </c:pt>
                <c:pt idx="32">
                  <c:v>131.265306122449</c:v>
                </c:pt>
                <c:pt idx="33">
                  <c:v>135.36734693877554</c:v>
                </c:pt>
                <c:pt idx="34">
                  <c:v>139.46938775510205</c:v>
                </c:pt>
                <c:pt idx="35">
                  <c:v>143.57142857142858</c:v>
                </c:pt>
                <c:pt idx="36">
                  <c:v>147.67346938775509</c:v>
                </c:pt>
                <c:pt idx="37">
                  <c:v>151.77551020408166</c:v>
                </c:pt>
                <c:pt idx="38">
                  <c:v>155.87755102040819</c:v>
                </c:pt>
                <c:pt idx="39">
                  <c:v>159.9795918367347</c:v>
                </c:pt>
                <c:pt idx="40">
                  <c:v>164.08163265306123</c:v>
                </c:pt>
                <c:pt idx="41">
                  <c:v>168.18367346938777</c:v>
                </c:pt>
                <c:pt idx="42">
                  <c:v>172.28571428571431</c:v>
                </c:pt>
                <c:pt idx="43">
                  <c:v>176.38775510204084</c:v>
                </c:pt>
                <c:pt idx="44">
                  <c:v>180.48979591836738</c:v>
                </c:pt>
                <c:pt idx="45">
                  <c:v>184.59183673469389</c:v>
                </c:pt>
                <c:pt idx="46">
                  <c:v>188.69387755102042</c:v>
                </c:pt>
                <c:pt idx="47">
                  <c:v>192.79591836734693</c:v>
                </c:pt>
                <c:pt idx="48">
                  <c:v>196.89795918367349</c:v>
                </c:pt>
                <c:pt idx="49">
                  <c:v>201.00000000000003</c:v>
                </c:pt>
                <c:pt idx="50">
                  <c:v>205.10204081632654</c:v>
                </c:pt>
                <c:pt idx="51">
                  <c:v>209.20408163265307</c:v>
                </c:pt>
                <c:pt idx="52">
                  <c:v>213.30612244897958</c:v>
                </c:pt>
                <c:pt idx="53">
                  <c:v>217.40816326530611</c:v>
                </c:pt>
                <c:pt idx="54">
                  <c:v>221.51020408163268</c:v>
                </c:pt>
                <c:pt idx="55">
                  <c:v>225.61224489795919</c:v>
                </c:pt>
                <c:pt idx="56">
                  <c:v>229.71428571428572</c:v>
                </c:pt>
                <c:pt idx="57">
                  <c:v>233.81632653061226</c:v>
                </c:pt>
                <c:pt idx="58">
                  <c:v>237.91836734693877</c:v>
                </c:pt>
                <c:pt idx="59">
                  <c:v>242.02040816326533</c:v>
                </c:pt>
                <c:pt idx="60">
                  <c:v>246.12244897959187</c:v>
                </c:pt>
                <c:pt idx="61">
                  <c:v>250.2244897959184</c:v>
                </c:pt>
                <c:pt idx="62">
                  <c:v>254.32653061224491</c:v>
                </c:pt>
                <c:pt idx="63">
                  <c:v>258.42857142857144</c:v>
                </c:pt>
                <c:pt idx="64">
                  <c:v>262.53061224489801</c:v>
                </c:pt>
                <c:pt idx="65">
                  <c:v>266.63265306122452</c:v>
                </c:pt>
                <c:pt idx="66">
                  <c:v>270.73469387755108</c:v>
                </c:pt>
                <c:pt idx="67">
                  <c:v>274.83673469387753</c:v>
                </c:pt>
                <c:pt idx="68">
                  <c:v>278.9387755102041</c:v>
                </c:pt>
                <c:pt idx="69">
                  <c:v>283.0408163265306</c:v>
                </c:pt>
                <c:pt idx="70">
                  <c:v>287.14285714285717</c:v>
                </c:pt>
                <c:pt idx="71">
                  <c:v>291.24489795918367</c:v>
                </c:pt>
                <c:pt idx="72">
                  <c:v>295.34693877551018</c:v>
                </c:pt>
                <c:pt idx="73">
                  <c:v>299.44897959183675</c:v>
                </c:pt>
                <c:pt idx="74">
                  <c:v>303.55102040816331</c:v>
                </c:pt>
                <c:pt idx="75">
                  <c:v>307.65306122448982</c:v>
                </c:pt>
                <c:pt idx="76">
                  <c:v>311.75510204081638</c:v>
                </c:pt>
                <c:pt idx="77">
                  <c:v>315.85714285714289</c:v>
                </c:pt>
                <c:pt idx="78">
                  <c:v>319.9591836734694</c:v>
                </c:pt>
                <c:pt idx="79">
                  <c:v>324.0612244897959</c:v>
                </c:pt>
                <c:pt idx="80">
                  <c:v>328.16326530612247</c:v>
                </c:pt>
                <c:pt idx="81">
                  <c:v>332.26530612244898</c:v>
                </c:pt>
                <c:pt idx="82">
                  <c:v>336.36734693877554</c:v>
                </c:pt>
                <c:pt idx="83">
                  <c:v>340.46938775510199</c:v>
                </c:pt>
                <c:pt idx="84">
                  <c:v>344.57142857142861</c:v>
                </c:pt>
                <c:pt idx="85">
                  <c:v>348.67346938775518</c:v>
                </c:pt>
                <c:pt idx="86">
                  <c:v>352.77551020408168</c:v>
                </c:pt>
                <c:pt idx="87">
                  <c:v>356.87755102040819</c:v>
                </c:pt>
                <c:pt idx="88">
                  <c:v>360.97959183673476</c:v>
                </c:pt>
                <c:pt idx="89">
                  <c:v>365.08163265306126</c:v>
                </c:pt>
                <c:pt idx="90">
                  <c:v>369.18367346938777</c:v>
                </c:pt>
                <c:pt idx="91">
                  <c:v>373.28571428571433</c:v>
                </c:pt>
                <c:pt idx="92">
                  <c:v>377.38775510204084</c:v>
                </c:pt>
                <c:pt idx="93">
                  <c:v>381.48979591836741</c:v>
                </c:pt>
                <c:pt idx="94">
                  <c:v>385.59183673469386</c:v>
                </c:pt>
                <c:pt idx="95">
                  <c:v>389.69387755102048</c:v>
                </c:pt>
                <c:pt idx="96">
                  <c:v>393.79591836734699</c:v>
                </c:pt>
                <c:pt idx="97">
                  <c:v>397.89795918367355</c:v>
                </c:pt>
                <c:pt idx="98">
                  <c:v>402.00000000000006</c:v>
                </c:pt>
                <c:pt idx="99">
                  <c:v>406.10204081632656</c:v>
                </c:pt>
                <c:pt idx="100">
                  <c:v>410.20408163265307</c:v>
                </c:pt>
                <c:pt idx="101">
                  <c:v>414.30612244897964</c:v>
                </c:pt>
                <c:pt idx="102">
                  <c:v>418.40816326530614</c:v>
                </c:pt>
                <c:pt idx="103">
                  <c:v>422.51020408163271</c:v>
                </c:pt>
                <c:pt idx="104">
                  <c:v>426.61224489795916</c:v>
                </c:pt>
                <c:pt idx="105">
                  <c:v>430.71428571428572</c:v>
                </c:pt>
                <c:pt idx="106">
                  <c:v>434.81632653061223</c:v>
                </c:pt>
                <c:pt idx="107">
                  <c:v>438.91836734693885</c:v>
                </c:pt>
                <c:pt idx="108">
                  <c:v>443.02040816326536</c:v>
                </c:pt>
                <c:pt idx="109">
                  <c:v>447.12244897959192</c:v>
                </c:pt>
                <c:pt idx="110">
                  <c:v>451.22448979591837</c:v>
                </c:pt>
                <c:pt idx="111">
                  <c:v>455.32653061224494</c:v>
                </c:pt>
                <c:pt idx="112">
                  <c:v>459.42857142857144</c:v>
                </c:pt>
                <c:pt idx="113">
                  <c:v>463.53061224489801</c:v>
                </c:pt>
                <c:pt idx="114">
                  <c:v>467.63265306122452</c:v>
                </c:pt>
                <c:pt idx="115">
                  <c:v>471.73469387755102</c:v>
                </c:pt>
                <c:pt idx="116">
                  <c:v>475.83673469387753</c:v>
                </c:pt>
                <c:pt idx="117">
                  <c:v>479.9387755102041</c:v>
                </c:pt>
                <c:pt idx="118">
                  <c:v>484.04081632653066</c:v>
                </c:pt>
                <c:pt idx="119">
                  <c:v>488.14285714285722</c:v>
                </c:pt>
                <c:pt idx="120">
                  <c:v>492.24489795918373</c:v>
                </c:pt>
                <c:pt idx="121">
                  <c:v>496.3469387755103</c:v>
                </c:pt>
                <c:pt idx="122">
                  <c:v>500.4489795918368</c:v>
                </c:pt>
                <c:pt idx="123">
                  <c:v>504.55102040816325</c:v>
                </c:pt>
                <c:pt idx="124">
                  <c:v>508.65306122448982</c:v>
                </c:pt>
                <c:pt idx="125">
                  <c:v>512.75510204081638</c:v>
                </c:pt>
                <c:pt idx="126">
                  <c:v>516.85714285714289</c:v>
                </c:pt>
                <c:pt idx="127">
                  <c:v>520.9591836734694</c:v>
                </c:pt>
                <c:pt idx="128">
                  <c:v>525.06122448979602</c:v>
                </c:pt>
                <c:pt idx="129">
                  <c:v>529.16326530612253</c:v>
                </c:pt>
                <c:pt idx="130">
                  <c:v>533.26530612244903</c:v>
                </c:pt>
                <c:pt idx="131">
                  <c:v>537.36734693877565</c:v>
                </c:pt>
                <c:pt idx="132">
                  <c:v>541.46938775510216</c:v>
                </c:pt>
                <c:pt idx="133">
                  <c:v>545.57142857142867</c:v>
                </c:pt>
                <c:pt idx="134">
                  <c:v>549.67346938775506</c:v>
                </c:pt>
                <c:pt idx="135">
                  <c:v>553.77551020408168</c:v>
                </c:pt>
                <c:pt idx="136">
                  <c:v>557.87755102040819</c:v>
                </c:pt>
                <c:pt idx="137">
                  <c:v>561.9795918367347</c:v>
                </c:pt>
                <c:pt idx="138">
                  <c:v>566.08163265306121</c:v>
                </c:pt>
                <c:pt idx="139">
                  <c:v>570.18367346938783</c:v>
                </c:pt>
                <c:pt idx="140">
                  <c:v>574.28571428571433</c:v>
                </c:pt>
                <c:pt idx="141">
                  <c:v>578.38775510204084</c:v>
                </c:pt>
                <c:pt idx="142">
                  <c:v>582.48979591836735</c:v>
                </c:pt>
                <c:pt idx="143">
                  <c:v>586.59183673469397</c:v>
                </c:pt>
                <c:pt idx="144">
                  <c:v>590.69387755102036</c:v>
                </c:pt>
                <c:pt idx="145">
                  <c:v>594.79591836734687</c:v>
                </c:pt>
                <c:pt idx="146">
                  <c:v>598.89795918367349</c:v>
                </c:pt>
                <c:pt idx="147">
                  <c:v>603.00000000000011</c:v>
                </c:pt>
                <c:pt idx="148">
                  <c:v>607.10204081632662</c:v>
                </c:pt>
                <c:pt idx="149">
                  <c:v>611.20408163265313</c:v>
                </c:pt>
                <c:pt idx="150">
                  <c:v>615.30612244897964</c:v>
                </c:pt>
                <c:pt idx="151">
                  <c:v>619.40816326530626</c:v>
                </c:pt>
                <c:pt idx="152">
                  <c:v>623.51020408163276</c:v>
                </c:pt>
                <c:pt idx="153">
                  <c:v>627.61224489795927</c:v>
                </c:pt>
                <c:pt idx="154">
                  <c:v>631.71428571428578</c:v>
                </c:pt>
                <c:pt idx="155">
                  <c:v>635.81632653061229</c:v>
                </c:pt>
                <c:pt idx="156">
                  <c:v>639.91836734693879</c:v>
                </c:pt>
                <c:pt idx="157">
                  <c:v>644.0204081632653</c:v>
                </c:pt>
                <c:pt idx="158">
                  <c:v>648.12244897959181</c:v>
                </c:pt>
                <c:pt idx="159">
                  <c:v>652.22448979591843</c:v>
                </c:pt>
                <c:pt idx="160">
                  <c:v>656.32653061224494</c:v>
                </c:pt>
                <c:pt idx="161">
                  <c:v>660.42857142857144</c:v>
                </c:pt>
                <c:pt idx="162">
                  <c:v>664.53061224489795</c:v>
                </c:pt>
                <c:pt idx="163">
                  <c:v>668.63265306122457</c:v>
                </c:pt>
                <c:pt idx="164">
                  <c:v>672.73469387755108</c:v>
                </c:pt>
                <c:pt idx="165">
                  <c:v>676.83673469387759</c:v>
                </c:pt>
                <c:pt idx="166">
                  <c:v>680.93877551020398</c:v>
                </c:pt>
                <c:pt idx="167">
                  <c:v>685.0408163265306</c:v>
                </c:pt>
                <c:pt idx="168">
                  <c:v>689.14285714285722</c:v>
                </c:pt>
                <c:pt idx="169">
                  <c:v>693.24489795918373</c:v>
                </c:pt>
                <c:pt idx="170">
                  <c:v>697.34693877551035</c:v>
                </c:pt>
                <c:pt idx="171">
                  <c:v>701.44897959183686</c:v>
                </c:pt>
                <c:pt idx="172">
                  <c:v>705.55102040816337</c:v>
                </c:pt>
                <c:pt idx="173">
                  <c:v>709.65306122448987</c:v>
                </c:pt>
                <c:pt idx="174">
                  <c:v>713.75510204081638</c:v>
                </c:pt>
                <c:pt idx="175">
                  <c:v>717.857142857143</c:v>
                </c:pt>
                <c:pt idx="176">
                  <c:v>721.95918367346951</c:v>
                </c:pt>
                <c:pt idx="177">
                  <c:v>726.0612244897959</c:v>
                </c:pt>
                <c:pt idx="178">
                  <c:v>730.16326530612253</c:v>
                </c:pt>
                <c:pt idx="179">
                  <c:v>734.26530612244903</c:v>
                </c:pt>
                <c:pt idx="180">
                  <c:v>738.36734693877554</c:v>
                </c:pt>
                <c:pt idx="181">
                  <c:v>742.46938775510205</c:v>
                </c:pt>
                <c:pt idx="182">
                  <c:v>746.57142857142867</c:v>
                </c:pt>
                <c:pt idx="183">
                  <c:v>750.67346938775518</c:v>
                </c:pt>
                <c:pt idx="184">
                  <c:v>754.77551020408168</c:v>
                </c:pt>
                <c:pt idx="185">
                  <c:v>758.87755102040819</c:v>
                </c:pt>
                <c:pt idx="186">
                  <c:v>762.97959183673481</c:v>
                </c:pt>
                <c:pt idx="187">
                  <c:v>767.08163265306121</c:v>
                </c:pt>
                <c:pt idx="188">
                  <c:v>771.18367346938771</c:v>
                </c:pt>
                <c:pt idx="189">
                  <c:v>775.28571428571422</c:v>
                </c:pt>
                <c:pt idx="190">
                  <c:v>779.38775510204096</c:v>
                </c:pt>
                <c:pt idx="191">
                  <c:v>783.48979591836746</c:v>
                </c:pt>
                <c:pt idx="192">
                  <c:v>787.59183673469397</c:v>
                </c:pt>
                <c:pt idx="193">
                  <c:v>791.69387755102048</c:v>
                </c:pt>
                <c:pt idx="194">
                  <c:v>795.7959183673471</c:v>
                </c:pt>
                <c:pt idx="195">
                  <c:v>799.89795918367361</c:v>
                </c:pt>
                <c:pt idx="196">
                  <c:v>804.00000000000011</c:v>
                </c:pt>
                <c:pt idx="197">
                  <c:v>808.10204081632662</c:v>
                </c:pt>
                <c:pt idx="198">
                  <c:v>812.20408163265313</c:v>
                </c:pt>
                <c:pt idx="199">
                  <c:v>816.30612244897964</c:v>
                </c:pt>
                <c:pt idx="200">
                  <c:v>820.40816326530614</c:v>
                </c:pt>
                <c:pt idx="201">
                  <c:v>824.51020408163265</c:v>
                </c:pt>
                <c:pt idx="202">
                  <c:v>828.61224489795927</c:v>
                </c:pt>
                <c:pt idx="203">
                  <c:v>832.71428571428578</c:v>
                </c:pt>
                <c:pt idx="204">
                  <c:v>836.81632653061229</c:v>
                </c:pt>
                <c:pt idx="205">
                  <c:v>840.91836734693879</c:v>
                </c:pt>
                <c:pt idx="206">
                  <c:v>845.02040816326542</c:v>
                </c:pt>
                <c:pt idx="207">
                  <c:v>849.12244897959192</c:v>
                </c:pt>
                <c:pt idx="208">
                  <c:v>853.22448979591832</c:v>
                </c:pt>
                <c:pt idx="209">
                  <c:v>857.32653061224494</c:v>
                </c:pt>
                <c:pt idx="210">
                  <c:v>861.42857142857144</c:v>
                </c:pt>
                <c:pt idx="211">
                  <c:v>865.53061224489795</c:v>
                </c:pt>
                <c:pt idx="212">
                  <c:v>869.63265306122446</c:v>
                </c:pt>
                <c:pt idx="213">
                  <c:v>873.73469387755108</c:v>
                </c:pt>
                <c:pt idx="214">
                  <c:v>877.8367346938777</c:v>
                </c:pt>
                <c:pt idx="215">
                  <c:v>881.93877551020421</c:v>
                </c:pt>
                <c:pt idx="216">
                  <c:v>886.04081632653072</c:v>
                </c:pt>
                <c:pt idx="217">
                  <c:v>890.14285714285734</c:v>
                </c:pt>
                <c:pt idx="218">
                  <c:v>894.24489795918385</c:v>
                </c:pt>
                <c:pt idx="219">
                  <c:v>898.34693877551024</c:v>
                </c:pt>
                <c:pt idx="220">
                  <c:v>902.44897959183675</c:v>
                </c:pt>
                <c:pt idx="221">
                  <c:v>906.55102040816337</c:v>
                </c:pt>
                <c:pt idx="222">
                  <c:v>910.65306122448987</c:v>
                </c:pt>
                <c:pt idx="223">
                  <c:v>914.75510204081638</c:v>
                </c:pt>
                <c:pt idx="224">
                  <c:v>918.85714285714289</c:v>
                </c:pt>
                <c:pt idx="225">
                  <c:v>922.95918367346951</c:v>
                </c:pt>
                <c:pt idx="226">
                  <c:v>927.06122448979602</c:v>
                </c:pt>
                <c:pt idx="227">
                  <c:v>931.16326530612253</c:v>
                </c:pt>
                <c:pt idx="228">
                  <c:v>935.26530612244903</c:v>
                </c:pt>
                <c:pt idx="229">
                  <c:v>939.36734693877565</c:v>
                </c:pt>
                <c:pt idx="230">
                  <c:v>943.46938775510205</c:v>
                </c:pt>
                <c:pt idx="231">
                  <c:v>947.57142857142856</c:v>
                </c:pt>
                <c:pt idx="232">
                  <c:v>951.67346938775506</c:v>
                </c:pt>
                <c:pt idx="233">
                  <c:v>955.77551020408168</c:v>
                </c:pt>
                <c:pt idx="234">
                  <c:v>959.87755102040819</c:v>
                </c:pt>
                <c:pt idx="235">
                  <c:v>963.97959183673481</c:v>
                </c:pt>
                <c:pt idx="236">
                  <c:v>968.08163265306132</c:v>
                </c:pt>
                <c:pt idx="237">
                  <c:v>972.18367346938794</c:v>
                </c:pt>
                <c:pt idx="238">
                  <c:v>976.28571428571445</c:v>
                </c:pt>
                <c:pt idx="239">
                  <c:v>980.38775510204096</c:v>
                </c:pt>
                <c:pt idx="240">
                  <c:v>984.48979591836746</c:v>
                </c:pt>
                <c:pt idx="241">
                  <c:v>988.59183673469408</c:v>
                </c:pt>
                <c:pt idx="242">
                  <c:v>992.69387755102059</c:v>
                </c:pt>
                <c:pt idx="243">
                  <c:v>996.7959183673471</c:v>
                </c:pt>
                <c:pt idx="244">
                  <c:v>1000.8979591836736</c:v>
                </c:pt>
                <c:pt idx="245">
                  <c:v>1005.0000000000002</c:v>
                </c:pt>
                <c:pt idx="246">
                  <c:v>1009.1020408163265</c:v>
                </c:pt>
                <c:pt idx="247">
                  <c:v>1013.204081632653</c:v>
                </c:pt>
                <c:pt idx="248">
                  <c:v>1017.3061224489796</c:v>
                </c:pt>
                <c:pt idx="249">
                  <c:v>1021.4081632653061</c:v>
                </c:pt>
                <c:pt idx="250">
                  <c:v>1025.5102040816328</c:v>
                </c:pt>
                <c:pt idx="251">
                  <c:v>1029.6122448979593</c:v>
                </c:pt>
                <c:pt idx="252">
                  <c:v>1033.7142857142858</c:v>
                </c:pt>
                <c:pt idx="253">
                  <c:v>1037.8163265306123</c:v>
                </c:pt>
                <c:pt idx="254">
                  <c:v>1041.9183673469388</c:v>
                </c:pt>
                <c:pt idx="255">
                  <c:v>1046.0204081632655</c:v>
                </c:pt>
                <c:pt idx="256">
                  <c:v>1050.122448979592</c:v>
                </c:pt>
                <c:pt idx="257">
                  <c:v>1054.2244897959185</c:v>
                </c:pt>
                <c:pt idx="258">
                  <c:v>1058.3265306122451</c:v>
                </c:pt>
                <c:pt idx="259">
                  <c:v>1062.4285714285716</c:v>
                </c:pt>
                <c:pt idx="260">
                  <c:v>1066.5306122448981</c:v>
                </c:pt>
                <c:pt idx="261">
                  <c:v>1070.6326530612246</c:v>
                </c:pt>
                <c:pt idx="262">
                  <c:v>1074.7346938775513</c:v>
                </c:pt>
                <c:pt idx="263">
                  <c:v>1078.8367346938778</c:v>
                </c:pt>
                <c:pt idx="264">
                  <c:v>1082.9387755102043</c:v>
                </c:pt>
                <c:pt idx="265">
                  <c:v>1087.0408163265308</c:v>
                </c:pt>
                <c:pt idx="266">
                  <c:v>1091.1428571428573</c:v>
                </c:pt>
                <c:pt idx="267">
                  <c:v>1095.2448979591836</c:v>
                </c:pt>
                <c:pt idx="268">
                  <c:v>1099.3469387755101</c:v>
                </c:pt>
                <c:pt idx="269">
                  <c:v>1103.4489795918366</c:v>
                </c:pt>
                <c:pt idx="270">
                  <c:v>1107.5510204081634</c:v>
                </c:pt>
                <c:pt idx="271">
                  <c:v>1111.6530612244899</c:v>
                </c:pt>
                <c:pt idx="272">
                  <c:v>1115.7551020408164</c:v>
                </c:pt>
                <c:pt idx="273">
                  <c:v>1119.8571428571429</c:v>
                </c:pt>
                <c:pt idx="274">
                  <c:v>1123.9591836734694</c:v>
                </c:pt>
                <c:pt idx="275">
                  <c:v>1128.0612244897959</c:v>
                </c:pt>
                <c:pt idx="276">
                  <c:v>1132.1632653061224</c:v>
                </c:pt>
                <c:pt idx="277">
                  <c:v>1136.2653061224489</c:v>
                </c:pt>
                <c:pt idx="278">
                  <c:v>1140.3673469387757</c:v>
                </c:pt>
                <c:pt idx="279">
                  <c:v>1144.4693877551022</c:v>
                </c:pt>
                <c:pt idx="280">
                  <c:v>1148.5714285714287</c:v>
                </c:pt>
              </c:numCache>
            </c:numRef>
          </c:xVal>
          <c:yVal>
            <c:numRef>
              <c:f>'[1]Plot #4'!$D$8:$D$288</c:f>
              <c:numCache>
                <c:formatCode>General</c:formatCode>
                <c:ptCount val="28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149.9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150.1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150</c:v>
                </c:pt>
                <c:pt idx="14">
                  <c:v>149.9</c:v>
                </c:pt>
                <c:pt idx="15">
                  <c:v>149.9</c:v>
                </c:pt>
                <c:pt idx="16">
                  <c:v>150.1</c:v>
                </c:pt>
                <c:pt idx="17">
                  <c:v>150</c:v>
                </c:pt>
                <c:pt idx="18">
                  <c:v>150</c:v>
                </c:pt>
                <c:pt idx="19">
                  <c:v>150.1</c:v>
                </c:pt>
                <c:pt idx="20">
                  <c:v>150</c:v>
                </c:pt>
                <c:pt idx="21">
                  <c:v>149.9</c:v>
                </c:pt>
                <c:pt idx="22">
                  <c:v>149.9</c:v>
                </c:pt>
                <c:pt idx="23">
                  <c:v>150</c:v>
                </c:pt>
                <c:pt idx="24">
                  <c:v>150</c:v>
                </c:pt>
                <c:pt idx="25">
                  <c:v>149.9</c:v>
                </c:pt>
                <c:pt idx="26">
                  <c:v>150</c:v>
                </c:pt>
                <c:pt idx="27">
                  <c:v>150</c:v>
                </c:pt>
                <c:pt idx="28">
                  <c:v>150</c:v>
                </c:pt>
                <c:pt idx="29">
                  <c:v>149.9</c:v>
                </c:pt>
                <c:pt idx="30">
                  <c:v>149.9</c:v>
                </c:pt>
                <c:pt idx="31">
                  <c:v>150.1</c:v>
                </c:pt>
                <c:pt idx="32">
                  <c:v>150.1</c:v>
                </c:pt>
                <c:pt idx="33">
                  <c:v>150</c:v>
                </c:pt>
                <c:pt idx="34">
                  <c:v>150</c:v>
                </c:pt>
                <c:pt idx="35">
                  <c:v>149.9</c:v>
                </c:pt>
                <c:pt idx="36">
                  <c:v>149.9</c:v>
                </c:pt>
                <c:pt idx="37">
                  <c:v>149.9</c:v>
                </c:pt>
                <c:pt idx="38">
                  <c:v>149.9</c:v>
                </c:pt>
                <c:pt idx="39">
                  <c:v>150</c:v>
                </c:pt>
                <c:pt idx="40">
                  <c:v>149.9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150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149.9</c:v>
                </c:pt>
                <c:pt idx="49">
                  <c:v>149.9</c:v>
                </c:pt>
                <c:pt idx="50">
                  <c:v>149.9</c:v>
                </c:pt>
                <c:pt idx="51">
                  <c:v>150</c:v>
                </c:pt>
                <c:pt idx="52">
                  <c:v>149.9</c:v>
                </c:pt>
                <c:pt idx="53">
                  <c:v>149.9</c:v>
                </c:pt>
                <c:pt idx="54">
                  <c:v>150</c:v>
                </c:pt>
                <c:pt idx="55">
                  <c:v>150</c:v>
                </c:pt>
                <c:pt idx="56">
                  <c:v>149.9</c:v>
                </c:pt>
                <c:pt idx="57">
                  <c:v>149.9</c:v>
                </c:pt>
                <c:pt idx="58">
                  <c:v>149.9</c:v>
                </c:pt>
                <c:pt idx="59">
                  <c:v>149.9</c:v>
                </c:pt>
                <c:pt idx="60">
                  <c:v>150</c:v>
                </c:pt>
                <c:pt idx="61">
                  <c:v>149.9</c:v>
                </c:pt>
                <c:pt idx="62">
                  <c:v>150</c:v>
                </c:pt>
                <c:pt idx="63">
                  <c:v>150.1</c:v>
                </c:pt>
                <c:pt idx="64">
                  <c:v>150</c:v>
                </c:pt>
                <c:pt idx="65">
                  <c:v>150.1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150.1</c:v>
                </c:pt>
                <c:pt idx="71">
                  <c:v>150.1</c:v>
                </c:pt>
                <c:pt idx="72">
                  <c:v>150.1</c:v>
                </c:pt>
                <c:pt idx="73">
                  <c:v>150.1</c:v>
                </c:pt>
                <c:pt idx="74">
                  <c:v>150</c:v>
                </c:pt>
                <c:pt idx="75">
                  <c:v>150.1</c:v>
                </c:pt>
                <c:pt idx="76">
                  <c:v>150</c:v>
                </c:pt>
                <c:pt idx="77">
                  <c:v>150</c:v>
                </c:pt>
                <c:pt idx="78">
                  <c:v>150.1</c:v>
                </c:pt>
                <c:pt idx="79">
                  <c:v>150</c:v>
                </c:pt>
                <c:pt idx="80">
                  <c:v>150.1</c:v>
                </c:pt>
                <c:pt idx="81">
                  <c:v>150.1</c:v>
                </c:pt>
                <c:pt idx="82">
                  <c:v>150.1</c:v>
                </c:pt>
                <c:pt idx="83">
                  <c:v>150.19999999999999</c:v>
                </c:pt>
                <c:pt idx="84">
                  <c:v>150.1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150.1</c:v>
                </c:pt>
                <c:pt idx="89">
                  <c:v>150.1</c:v>
                </c:pt>
                <c:pt idx="90">
                  <c:v>150.1</c:v>
                </c:pt>
                <c:pt idx="91">
                  <c:v>150.1</c:v>
                </c:pt>
                <c:pt idx="92">
                  <c:v>150.1</c:v>
                </c:pt>
                <c:pt idx="93">
                  <c:v>150</c:v>
                </c:pt>
                <c:pt idx="94">
                  <c:v>150.1</c:v>
                </c:pt>
                <c:pt idx="95">
                  <c:v>150.1</c:v>
                </c:pt>
                <c:pt idx="96">
                  <c:v>150.1</c:v>
                </c:pt>
                <c:pt idx="97">
                  <c:v>150</c:v>
                </c:pt>
                <c:pt idx="98">
                  <c:v>150</c:v>
                </c:pt>
                <c:pt idx="99">
                  <c:v>150.1</c:v>
                </c:pt>
                <c:pt idx="100">
                  <c:v>150.1</c:v>
                </c:pt>
                <c:pt idx="101">
                  <c:v>150.1</c:v>
                </c:pt>
                <c:pt idx="102">
                  <c:v>150.1</c:v>
                </c:pt>
                <c:pt idx="103">
                  <c:v>150.1</c:v>
                </c:pt>
                <c:pt idx="104">
                  <c:v>150.1</c:v>
                </c:pt>
                <c:pt idx="105">
                  <c:v>150</c:v>
                </c:pt>
                <c:pt idx="106">
                  <c:v>150</c:v>
                </c:pt>
                <c:pt idx="107">
                  <c:v>150.1</c:v>
                </c:pt>
                <c:pt idx="108">
                  <c:v>150.1</c:v>
                </c:pt>
                <c:pt idx="109">
                  <c:v>150.1</c:v>
                </c:pt>
                <c:pt idx="110">
                  <c:v>150</c:v>
                </c:pt>
                <c:pt idx="111">
                  <c:v>150</c:v>
                </c:pt>
                <c:pt idx="112">
                  <c:v>150.1</c:v>
                </c:pt>
                <c:pt idx="113">
                  <c:v>150</c:v>
                </c:pt>
                <c:pt idx="114">
                  <c:v>149.9</c:v>
                </c:pt>
                <c:pt idx="115">
                  <c:v>150</c:v>
                </c:pt>
                <c:pt idx="116">
                  <c:v>150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150.1</c:v>
                </c:pt>
                <c:pt idx="121">
                  <c:v>150</c:v>
                </c:pt>
                <c:pt idx="122">
                  <c:v>150</c:v>
                </c:pt>
                <c:pt idx="123">
                  <c:v>150</c:v>
                </c:pt>
                <c:pt idx="124">
                  <c:v>150</c:v>
                </c:pt>
                <c:pt idx="125">
                  <c:v>150</c:v>
                </c:pt>
                <c:pt idx="126">
                  <c:v>150</c:v>
                </c:pt>
                <c:pt idx="127">
                  <c:v>150</c:v>
                </c:pt>
                <c:pt idx="128">
                  <c:v>149.9</c:v>
                </c:pt>
                <c:pt idx="129">
                  <c:v>150</c:v>
                </c:pt>
                <c:pt idx="130">
                  <c:v>150</c:v>
                </c:pt>
                <c:pt idx="131">
                  <c:v>150</c:v>
                </c:pt>
                <c:pt idx="132">
                  <c:v>150</c:v>
                </c:pt>
                <c:pt idx="133">
                  <c:v>150</c:v>
                </c:pt>
                <c:pt idx="134">
                  <c:v>150</c:v>
                </c:pt>
                <c:pt idx="135">
                  <c:v>150</c:v>
                </c:pt>
                <c:pt idx="136">
                  <c:v>150</c:v>
                </c:pt>
                <c:pt idx="137">
                  <c:v>150</c:v>
                </c:pt>
                <c:pt idx="138">
                  <c:v>149.9</c:v>
                </c:pt>
                <c:pt idx="139">
                  <c:v>150</c:v>
                </c:pt>
                <c:pt idx="140">
                  <c:v>150</c:v>
                </c:pt>
                <c:pt idx="141">
                  <c:v>150</c:v>
                </c:pt>
                <c:pt idx="142">
                  <c:v>149.9</c:v>
                </c:pt>
                <c:pt idx="143">
                  <c:v>150</c:v>
                </c:pt>
                <c:pt idx="144">
                  <c:v>150</c:v>
                </c:pt>
                <c:pt idx="145">
                  <c:v>150</c:v>
                </c:pt>
                <c:pt idx="146">
                  <c:v>150</c:v>
                </c:pt>
                <c:pt idx="147">
                  <c:v>150</c:v>
                </c:pt>
                <c:pt idx="148">
                  <c:v>149.9</c:v>
                </c:pt>
                <c:pt idx="149">
                  <c:v>150</c:v>
                </c:pt>
                <c:pt idx="150">
                  <c:v>150</c:v>
                </c:pt>
                <c:pt idx="151">
                  <c:v>150</c:v>
                </c:pt>
                <c:pt idx="152">
                  <c:v>150</c:v>
                </c:pt>
                <c:pt idx="153">
                  <c:v>150</c:v>
                </c:pt>
                <c:pt idx="154">
                  <c:v>150</c:v>
                </c:pt>
                <c:pt idx="155">
                  <c:v>149.9</c:v>
                </c:pt>
                <c:pt idx="156">
                  <c:v>150</c:v>
                </c:pt>
                <c:pt idx="157">
                  <c:v>150.1</c:v>
                </c:pt>
                <c:pt idx="158">
                  <c:v>150</c:v>
                </c:pt>
                <c:pt idx="159">
                  <c:v>150</c:v>
                </c:pt>
                <c:pt idx="160">
                  <c:v>149.9</c:v>
                </c:pt>
                <c:pt idx="161">
                  <c:v>149.9</c:v>
                </c:pt>
                <c:pt idx="162">
                  <c:v>149.9</c:v>
                </c:pt>
                <c:pt idx="163">
                  <c:v>150</c:v>
                </c:pt>
                <c:pt idx="164">
                  <c:v>150</c:v>
                </c:pt>
                <c:pt idx="165">
                  <c:v>150</c:v>
                </c:pt>
                <c:pt idx="166">
                  <c:v>150.1</c:v>
                </c:pt>
                <c:pt idx="167">
                  <c:v>149.9</c:v>
                </c:pt>
                <c:pt idx="168">
                  <c:v>150</c:v>
                </c:pt>
                <c:pt idx="169">
                  <c:v>150</c:v>
                </c:pt>
                <c:pt idx="170">
                  <c:v>150</c:v>
                </c:pt>
                <c:pt idx="171">
                  <c:v>150</c:v>
                </c:pt>
                <c:pt idx="172">
                  <c:v>150</c:v>
                </c:pt>
                <c:pt idx="173">
                  <c:v>150</c:v>
                </c:pt>
                <c:pt idx="174">
                  <c:v>150</c:v>
                </c:pt>
                <c:pt idx="175">
                  <c:v>150</c:v>
                </c:pt>
                <c:pt idx="176">
                  <c:v>150</c:v>
                </c:pt>
                <c:pt idx="177">
                  <c:v>150</c:v>
                </c:pt>
                <c:pt idx="178">
                  <c:v>150</c:v>
                </c:pt>
                <c:pt idx="179">
                  <c:v>149.9</c:v>
                </c:pt>
                <c:pt idx="180">
                  <c:v>149.9</c:v>
                </c:pt>
                <c:pt idx="181">
                  <c:v>150</c:v>
                </c:pt>
                <c:pt idx="182">
                  <c:v>150</c:v>
                </c:pt>
                <c:pt idx="183">
                  <c:v>150</c:v>
                </c:pt>
                <c:pt idx="184">
                  <c:v>150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  <c:pt idx="190">
                  <c:v>150</c:v>
                </c:pt>
                <c:pt idx="191">
                  <c:v>150</c:v>
                </c:pt>
                <c:pt idx="192">
                  <c:v>150.1</c:v>
                </c:pt>
                <c:pt idx="193">
                  <c:v>150</c:v>
                </c:pt>
                <c:pt idx="194">
                  <c:v>150</c:v>
                </c:pt>
                <c:pt idx="195">
                  <c:v>150</c:v>
                </c:pt>
                <c:pt idx="196">
                  <c:v>149.9</c:v>
                </c:pt>
                <c:pt idx="197">
                  <c:v>150</c:v>
                </c:pt>
                <c:pt idx="198">
                  <c:v>150</c:v>
                </c:pt>
                <c:pt idx="199">
                  <c:v>150</c:v>
                </c:pt>
                <c:pt idx="200">
                  <c:v>150</c:v>
                </c:pt>
                <c:pt idx="201">
                  <c:v>150.1</c:v>
                </c:pt>
                <c:pt idx="202">
                  <c:v>150</c:v>
                </c:pt>
                <c:pt idx="203">
                  <c:v>150</c:v>
                </c:pt>
                <c:pt idx="204">
                  <c:v>150</c:v>
                </c:pt>
                <c:pt idx="205">
                  <c:v>150</c:v>
                </c:pt>
                <c:pt idx="206">
                  <c:v>149.9</c:v>
                </c:pt>
                <c:pt idx="207">
                  <c:v>150</c:v>
                </c:pt>
                <c:pt idx="208">
                  <c:v>150</c:v>
                </c:pt>
                <c:pt idx="209">
                  <c:v>150</c:v>
                </c:pt>
                <c:pt idx="210">
                  <c:v>150</c:v>
                </c:pt>
                <c:pt idx="211">
                  <c:v>150</c:v>
                </c:pt>
                <c:pt idx="212">
                  <c:v>150</c:v>
                </c:pt>
                <c:pt idx="213">
                  <c:v>150</c:v>
                </c:pt>
                <c:pt idx="214">
                  <c:v>150</c:v>
                </c:pt>
                <c:pt idx="215">
                  <c:v>150</c:v>
                </c:pt>
                <c:pt idx="216">
                  <c:v>150</c:v>
                </c:pt>
                <c:pt idx="217">
                  <c:v>150</c:v>
                </c:pt>
                <c:pt idx="218">
                  <c:v>150</c:v>
                </c:pt>
                <c:pt idx="219">
                  <c:v>150</c:v>
                </c:pt>
                <c:pt idx="220">
                  <c:v>150</c:v>
                </c:pt>
                <c:pt idx="221">
                  <c:v>150</c:v>
                </c:pt>
                <c:pt idx="222">
                  <c:v>150</c:v>
                </c:pt>
                <c:pt idx="223">
                  <c:v>150</c:v>
                </c:pt>
                <c:pt idx="224">
                  <c:v>149.9</c:v>
                </c:pt>
                <c:pt idx="225">
                  <c:v>150</c:v>
                </c:pt>
                <c:pt idx="226">
                  <c:v>150</c:v>
                </c:pt>
                <c:pt idx="227">
                  <c:v>150</c:v>
                </c:pt>
                <c:pt idx="228">
                  <c:v>150</c:v>
                </c:pt>
                <c:pt idx="229">
                  <c:v>150</c:v>
                </c:pt>
                <c:pt idx="230">
                  <c:v>150</c:v>
                </c:pt>
                <c:pt idx="231">
                  <c:v>150.1</c:v>
                </c:pt>
                <c:pt idx="232">
                  <c:v>150</c:v>
                </c:pt>
                <c:pt idx="233">
                  <c:v>150</c:v>
                </c:pt>
                <c:pt idx="234">
                  <c:v>150</c:v>
                </c:pt>
                <c:pt idx="235">
                  <c:v>150</c:v>
                </c:pt>
                <c:pt idx="236">
                  <c:v>150</c:v>
                </c:pt>
                <c:pt idx="237">
                  <c:v>150.1</c:v>
                </c:pt>
                <c:pt idx="238">
                  <c:v>150</c:v>
                </c:pt>
                <c:pt idx="239">
                  <c:v>150</c:v>
                </c:pt>
                <c:pt idx="240">
                  <c:v>150</c:v>
                </c:pt>
                <c:pt idx="241">
                  <c:v>150</c:v>
                </c:pt>
                <c:pt idx="242">
                  <c:v>150</c:v>
                </c:pt>
                <c:pt idx="243">
                  <c:v>150</c:v>
                </c:pt>
                <c:pt idx="244">
                  <c:v>150</c:v>
                </c:pt>
                <c:pt idx="245">
                  <c:v>150</c:v>
                </c:pt>
                <c:pt idx="246">
                  <c:v>150</c:v>
                </c:pt>
                <c:pt idx="247">
                  <c:v>149.9</c:v>
                </c:pt>
                <c:pt idx="248">
                  <c:v>150</c:v>
                </c:pt>
                <c:pt idx="249">
                  <c:v>150</c:v>
                </c:pt>
                <c:pt idx="250">
                  <c:v>150.1</c:v>
                </c:pt>
                <c:pt idx="251">
                  <c:v>150</c:v>
                </c:pt>
                <c:pt idx="252">
                  <c:v>149.9</c:v>
                </c:pt>
                <c:pt idx="253">
                  <c:v>150</c:v>
                </c:pt>
                <c:pt idx="254">
                  <c:v>150</c:v>
                </c:pt>
                <c:pt idx="255">
                  <c:v>150</c:v>
                </c:pt>
                <c:pt idx="256">
                  <c:v>150.1</c:v>
                </c:pt>
                <c:pt idx="257">
                  <c:v>150.1</c:v>
                </c:pt>
                <c:pt idx="258">
                  <c:v>150.1</c:v>
                </c:pt>
                <c:pt idx="259">
                  <c:v>150</c:v>
                </c:pt>
                <c:pt idx="260">
                  <c:v>150</c:v>
                </c:pt>
                <c:pt idx="261">
                  <c:v>150</c:v>
                </c:pt>
                <c:pt idx="262">
                  <c:v>150.1</c:v>
                </c:pt>
                <c:pt idx="263">
                  <c:v>150</c:v>
                </c:pt>
                <c:pt idx="264">
                  <c:v>150</c:v>
                </c:pt>
                <c:pt idx="265">
                  <c:v>150</c:v>
                </c:pt>
                <c:pt idx="266">
                  <c:v>150</c:v>
                </c:pt>
                <c:pt idx="267">
                  <c:v>149.9</c:v>
                </c:pt>
                <c:pt idx="268">
                  <c:v>150</c:v>
                </c:pt>
                <c:pt idx="269">
                  <c:v>150.1</c:v>
                </c:pt>
                <c:pt idx="270">
                  <c:v>150</c:v>
                </c:pt>
                <c:pt idx="271">
                  <c:v>150</c:v>
                </c:pt>
                <c:pt idx="272">
                  <c:v>150</c:v>
                </c:pt>
                <c:pt idx="273">
                  <c:v>150.1</c:v>
                </c:pt>
                <c:pt idx="274">
                  <c:v>150.1</c:v>
                </c:pt>
                <c:pt idx="275">
                  <c:v>150</c:v>
                </c:pt>
                <c:pt idx="276">
                  <c:v>150</c:v>
                </c:pt>
                <c:pt idx="277">
                  <c:v>150</c:v>
                </c:pt>
                <c:pt idx="278">
                  <c:v>150</c:v>
                </c:pt>
                <c:pt idx="279">
                  <c:v>150</c:v>
                </c:pt>
                <c:pt idx="280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3A-6A46-B870-4C634928ADCD}"/>
            </c:ext>
          </c:extLst>
        </c:ser>
        <c:ser>
          <c:idx val="2"/>
          <c:order val="2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#4'!$H$8:$H$288</c:f>
              <c:numCache>
                <c:formatCode>General</c:formatCode>
                <c:ptCount val="281"/>
                <c:pt idx="0">
                  <c:v>0</c:v>
                </c:pt>
                <c:pt idx="1">
                  <c:v>4.1020408163265314</c:v>
                </c:pt>
                <c:pt idx="2">
                  <c:v>8.2040816326530628</c:v>
                </c:pt>
                <c:pt idx="3">
                  <c:v>12.306122448979593</c:v>
                </c:pt>
                <c:pt idx="4">
                  <c:v>16.408163265306126</c:v>
                </c:pt>
                <c:pt idx="5">
                  <c:v>20.510204081632654</c:v>
                </c:pt>
                <c:pt idx="6">
                  <c:v>24.612244897959187</c:v>
                </c:pt>
                <c:pt idx="7">
                  <c:v>28.714285714285715</c:v>
                </c:pt>
                <c:pt idx="8">
                  <c:v>32.816326530612251</c:v>
                </c:pt>
                <c:pt idx="9">
                  <c:v>36.918367346938773</c:v>
                </c:pt>
                <c:pt idx="10">
                  <c:v>41.020408163265309</c:v>
                </c:pt>
                <c:pt idx="11">
                  <c:v>45.122448979591844</c:v>
                </c:pt>
                <c:pt idx="12">
                  <c:v>49.224489795918373</c:v>
                </c:pt>
                <c:pt idx="13">
                  <c:v>53.326530612244895</c:v>
                </c:pt>
                <c:pt idx="14">
                  <c:v>57.428571428571431</c:v>
                </c:pt>
                <c:pt idx="15">
                  <c:v>61.530612244897966</c:v>
                </c:pt>
                <c:pt idx="16">
                  <c:v>65.632653061224502</c:v>
                </c:pt>
                <c:pt idx="17">
                  <c:v>69.734693877551024</c:v>
                </c:pt>
                <c:pt idx="18">
                  <c:v>73.836734693877546</c:v>
                </c:pt>
                <c:pt idx="19">
                  <c:v>77.938775510204096</c:v>
                </c:pt>
                <c:pt idx="20">
                  <c:v>82.040816326530617</c:v>
                </c:pt>
                <c:pt idx="21">
                  <c:v>86.142857142857153</c:v>
                </c:pt>
                <c:pt idx="22">
                  <c:v>90.244897959183689</c:v>
                </c:pt>
                <c:pt idx="23">
                  <c:v>94.34693877551021</c:v>
                </c:pt>
                <c:pt idx="24">
                  <c:v>98.448979591836746</c:v>
                </c:pt>
                <c:pt idx="25">
                  <c:v>102.55102040816327</c:v>
                </c:pt>
                <c:pt idx="26">
                  <c:v>106.65306122448979</c:v>
                </c:pt>
                <c:pt idx="27">
                  <c:v>110.75510204081634</c:v>
                </c:pt>
                <c:pt idx="28">
                  <c:v>114.85714285714286</c:v>
                </c:pt>
                <c:pt idx="29">
                  <c:v>118.95918367346938</c:v>
                </c:pt>
                <c:pt idx="30">
                  <c:v>123.06122448979593</c:v>
                </c:pt>
                <c:pt idx="31">
                  <c:v>127.16326530612245</c:v>
                </c:pt>
                <c:pt idx="32">
                  <c:v>131.265306122449</c:v>
                </c:pt>
                <c:pt idx="33">
                  <c:v>135.36734693877554</c:v>
                </c:pt>
                <c:pt idx="34">
                  <c:v>139.46938775510205</c:v>
                </c:pt>
                <c:pt idx="35">
                  <c:v>143.57142857142858</c:v>
                </c:pt>
                <c:pt idx="36">
                  <c:v>147.67346938775509</c:v>
                </c:pt>
                <c:pt idx="37">
                  <c:v>151.77551020408166</c:v>
                </c:pt>
                <c:pt idx="38">
                  <c:v>155.87755102040819</c:v>
                </c:pt>
                <c:pt idx="39">
                  <c:v>159.9795918367347</c:v>
                </c:pt>
                <c:pt idx="40">
                  <c:v>164.08163265306123</c:v>
                </c:pt>
                <c:pt idx="41">
                  <c:v>168.18367346938777</c:v>
                </c:pt>
                <c:pt idx="42">
                  <c:v>172.28571428571431</c:v>
                </c:pt>
                <c:pt idx="43">
                  <c:v>176.38775510204084</c:v>
                </c:pt>
                <c:pt idx="44">
                  <c:v>180.48979591836738</c:v>
                </c:pt>
                <c:pt idx="45">
                  <c:v>184.59183673469389</c:v>
                </c:pt>
                <c:pt idx="46">
                  <c:v>188.69387755102042</c:v>
                </c:pt>
                <c:pt idx="47">
                  <c:v>192.79591836734693</c:v>
                </c:pt>
                <c:pt idx="48">
                  <c:v>196.89795918367349</c:v>
                </c:pt>
                <c:pt idx="49">
                  <c:v>201.00000000000003</c:v>
                </c:pt>
                <c:pt idx="50">
                  <c:v>205.10204081632654</c:v>
                </c:pt>
                <c:pt idx="51">
                  <c:v>209.20408163265307</c:v>
                </c:pt>
                <c:pt idx="52">
                  <c:v>213.30612244897958</c:v>
                </c:pt>
                <c:pt idx="53">
                  <c:v>217.40816326530611</c:v>
                </c:pt>
                <c:pt idx="54">
                  <c:v>221.51020408163268</c:v>
                </c:pt>
                <c:pt idx="55">
                  <c:v>225.61224489795919</c:v>
                </c:pt>
                <c:pt idx="56">
                  <c:v>229.71428571428572</c:v>
                </c:pt>
                <c:pt idx="57">
                  <c:v>233.81632653061226</c:v>
                </c:pt>
                <c:pt idx="58">
                  <c:v>237.91836734693877</c:v>
                </c:pt>
                <c:pt idx="59">
                  <c:v>242.02040816326533</c:v>
                </c:pt>
                <c:pt idx="60">
                  <c:v>246.12244897959187</c:v>
                </c:pt>
                <c:pt idx="61">
                  <c:v>250.2244897959184</c:v>
                </c:pt>
                <c:pt idx="62">
                  <c:v>254.32653061224491</c:v>
                </c:pt>
                <c:pt idx="63">
                  <c:v>258.42857142857144</c:v>
                </c:pt>
                <c:pt idx="64">
                  <c:v>262.53061224489801</c:v>
                </c:pt>
                <c:pt idx="65">
                  <c:v>266.63265306122452</c:v>
                </c:pt>
                <c:pt idx="66">
                  <c:v>270.73469387755108</c:v>
                </c:pt>
                <c:pt idx="67">
                  <c:v>274.83673469387753</c:v>
                </c:pt>
                <c:pt idx="68">
                  <c:v>278.9387755102041</c:v>
                </c:pt>
                <c:pt idx="69">
                  <c:v>283.0408163265306</c:v>
                </c:pt>
                <c:pt idx="70">
                  <c:v>287.14285714285717</c:v>
                </c:pt>
                <c:pt idx="71">
                  <c:v>291.24489795918367</c:v>
                </c:pt>
                <c:pt idx="72">
                  <c:v>295.34693877551018</c:v>
                </c:pt>
                <c:pt idx="73">
                  <c:v>299.44897959183675</c:v>
                </c:pt>
                <c:pt idx="74">
                  <c:v>303.55102040816331</c:v>
                </c:pt>
                <c:pt idx="75">
                  <c:v>307.65306122448982</c:v>
                </c:pt>
                <c:pt idx="76">
                  <c:v>311.75510204081638</c:v>
                </c:pt>
                <c:pt idx="77">
                  <c:v>315.85714285714289</c:v>
                </c:pt>
                <c:pt idx="78">
                  <c:v>319.9591836734694</c:v>
                </c:pt>
                <c:pt idx="79">
                  <c:v>324.0612244897959</c:v>
                </c:pt>
                <c:pt idx="80">
                  <c:v>328.16326530612247</c:v>
                </c:pt>
                <c:pt idx="81">
                  <c:v>332.26530612244898</c:v>
                </c:pt>
                <c:pt idx="82">
                  <c:v>336.36734693877554</c:v>
                </c:pt>
                <c:pt idx="83">
                  <c:v>340.46938775510199</c:v>
                </c:pt>
                <c:pt idx="84">
                  <c:v>344.57142857142861</c:v>
                </c:pt>
                <c:pt idx="85">
                  <c:v>348.67346938775518</c:v>
                </c:pt>
                <c:pt idx="86">
                  <c:v>352.77551020408168</c:v>
                </c:pt>
                <c:pt idx="87">
                  <c:v>356.87755102040819</c:v>
                </c:pt>
                <c:pt idx="88">
                  <c:v>360.97959183673476</c:v>
                </c:pt>
                <c:pt idx="89">
                  <c:v>365.08163265306126</c:v>
                </c:pt>
                <c:pt idx="90">
                  <c:v>369.18367346938777</c:v>
                </c:pt>
                <c:pt idx="91">
                  <c:v>373.28571428571433</c:v>
                </c:pt>
                <c:pt idx="92">
                  <c:v>377.38775510204084</c:v>
                </c:pt>
                <c:pt idx="93">
                  <c:v>381.48979591836741</c:v>
                </c:pt>
                <c:pt idx="94">
                  <c:v>385.59183673469386</c:v>
                </c:pt>
                <c:pt idx="95">
                  <c:v>389.69387755102048</c:v>
                </c:pt>
                <c:pt idx="96">
                  <c:v>393.79591836734699</c:v>
                </c:pt>
                <c:pt idx="97">
                  <c:v>397.89795918367355</c:v>
                </c:pt>
                <c:pt idx="98">
                  <c:v>402.00000000000006</c:v>
                </c:pt>
                <c:pt idx="99">
                  <c:v>406.10204081632656</c:v>
                </c:pt>
                <c:pt idx="100">
                  <c:v>410.20408163265307</c:v>
                </c:pt>
                <c:pt idx="101">
                  <c:v>414.30612244897964</c:v>
                </c:pt>
                <c:pt idx="102">
                  <c:v>418.40816326530614</c:v>
                </c:pt>
                <c:pt idx="103">
                  <c:v>422.51020408163271</c:v>
                </c:pt>
                <c:pt idx="104">
                  <c:v>426.61224489795916</c:v>
                </c:pt>
                <c:pt idx="105">
                  <c:v>430.71428571428572</c:v>
                </c:pt>
                <c:pt idx="106">
                  <c:v>434.81632653061223</c:v>
                </c:pt>
                <c:pt idx="107">
                  <c:v>438.91836734693885</c:v>
                </c:pt>
                <c:pt idx="108">
                  <c:v>443.02040816326536</c:v>
                </c:pt>
                <c:pt idx="109">
                  <c:v>447.12244897959192</c:v>
                </c:pt>
                <c:pt idx="110">
                  <c:v>451.22448979591837</c:v>
                </c:pt>
                <c:pt idx="111">
                  <c:v>455.32653061224494</c:v>
                </c:pt>
                <c:pt idx="112">
                  <c:v>459.42857142857144</c:v>
                </c:pt>
                <c:pt idx="113">
                  <c:v>463.53061224489801</c:v>
                </c:pt>
                <c:pt idx="114">
                  <c:v>467.63265306122452</c:v>
                </c:pt>
                <c:pt idx="115">
                  <c:v>471.73469387755102</c:v>
                </c:pt>
                <c:pt idx="116">
                  <c:v>475.83673469387753</c:v>
                </c:pt>
                <c:pt idx="117">
                  <c:v>479.9387755102041</c:v>
                </c:pt>
                <c:pt idx="118">
                  <c:v>484.04081632653066</c:v>
                </c:pt>
                <c:pt idx="119">
                  <c:v>488.14285714285722</c:v>
                </c:pt>
                <c:pt idx="120">
                  <c:v>492.24489795918373</c:v>
                </c:pt>
                <c:pt idx="121">
                  <c:v>496.3469387755103</c:v>
                </c:pt>
                <c:pt idx="122">
                  <c:v>500.4489795918368</c:v>
                </c:pt>
                <c:pt idx="123">
                  <c:v>504.55102040816325</c:v>
                </c:pt>
                <c:pt idx="124">
                  <c:v>508.65306122448982</c:v>
                </c:pt>
                <c:pt idx="125">
                  <c:v>512.75510204081638</c:v>
                </c:pt>
                <c:pt idx="126">
                  <c:v>516.85714285714289</c:v>
                </c:pt>
                <c:pt idx="127">
                  <c:v>520.9591836734694</c:v>
                </c:pt>
                <c:pt idx="128">
                  <c:v>525.06122448979602</c:v>
                </c:pt>
                <c:pt idx="129">
                  <c:v>529.16326530612253</c:v>
                </c:pt>
                <c:pt idx="130">
                  <c:v>533.26530612244903</c:v>
                </c:pt>
                <c:pt idx="131">
                  <c:v>537.36734693877565</c:v>
                </c:pt>
                <c:pt idx="132">
                  <c:v>541.46938775510216</c:v>
                </c:pt>
                <c:pt idx="133">
                  <c:v>545.57142857142867</c:v>
                </c:pt>
                <c:pt idx="134">
                  <c:v>549.67346938775506</c:v>
                </c:pt>
                <c:pt idx="135">
                  <c:v>553.77551020408168</c:v>
                </c:pt>
                <c:pt idx="136">
                  <c:v>557.87755102040819</c:v>
                </c:pt>
                <c:pt idx="137">
                  <c:v>561.9795918367347</c:v>
                </c:pt>
                <c:pt idx="138">
                  <c:v>566.08163265306121</c:v>
                </c:pt>
                <c:pt idx="139">
                  <c:v>570.18367346938783</c:v>
                </c:pt>
                <c:pt idx="140">
                  <c:v>574.28571428571433</c:v>
                </c:pt>
                <c:pt idx="141">
                  <c:v>578.38775510204084</c:v>
                </c:pt>
                <c:pt idx="142">
                  <c:v>582.48979591836735</c:v>
                </c:pt>
                <c:pt idx="143">
                  <c:v>586.59183673469397</c:v>
                </c:pt>
                <c:pt idx="144">
                  <c:v>590.69387755102036</c:v>
                </c:pt>
                <c:pt idx="145">
                  <c:v>594.79591836734687</c:v>
                </c:pt>
                <c:pt idx="146">
                  <c:v>598.89795918367349</c:v>
                </c:pt>
                <c:pt idx="147">
                  <c:v>603.00000000000011</c:v>
                </c:pt>
                <c:pt idx="148">
                  <c:v>607.10204081632662</c:v>
                </c:pt>
                <c:pt idx="149">
                  <c:v>611.20408163265313</c:v>
                </c:pt>
                <c:pt idx="150">
                  <c:v>615.30612244897964</c:v>
                </c:pt>
                <c:pt idx="151">
                  <c:v>619.40816326530626</c:v>
                </c:pt>
                <c:pt idx="152">
                  <c:v>623.51020408163276</c:v>
                </c:pt>
                <c:pt idx="153">
                  <c:v>627.61224489795927</c:v>
                </c:pt>
                <c:pt idx="154">
                  <c:v>631.71428571428578</c:v>
                </c:pt>
                <c:pt idx="155">
                  <c:v>635.81632653061229</c:v>
                </c:pt>
                <c:pt idx="156">
                  <c:v>639.91836734693879</c:v>
                </c:pt>
                <c:pt idx="157">
                  <c:v>644.0204081632653</c:v>
                </c:pt>
                <c:pt idx="158">
                  <c:v>648.12244897959181</c:v>
                </c:pt>
                <c:pt idx="159">
                  <c:v>652.22448979591843</c:v>
                </c:pt>
                <c:pt idx="160">
                  <c:v>656.32653061224494</c:v>
                </c:pt>
                <c:pt idx="161">
                  <c:v>660.42857142857144</c:v>
                </c:pt>
                <c:pt idx="162">
                  <c:v>664.53061224489795</c:v>
                </c:pt>
                <c:pt idx="163">
                  <c:v>668.63265306122457</c:v>
                </c:pt>
                <c:pt idx="164">
                  <c:v>672.73469387755108</c:v>
                </c:pt>
                <c:pt idx="165">
                  <c:v>676.83673469387759</c:v>
                </c:pt>
                <c:pt idx="166">
                  <c:v>680.93877551020398</c:v>
                </c:pt>
                <c:pt idx="167">
                  <c:v>685.0408163265306</c:v>
                </c:pt>
                <c:pt idx="168">
                  <c:v>689.14285714285722</c:v>
                </c:pt>
                <c:pt idx="169">
                  <c:v>693.24489795918373</c:v>
                </c:pt>
                <c:pt idx="170">
                  <c:v>697.34693877551035</c:v>
                </c:pt>
                <c:pt idx="171">
                  <c:v>701.44897959183686</c:v>
                </c:pt>
                <c:pt idx="172">
                  <c:v>705.55102040816337</c:v>
                </c:pt>
                <c:pt idx="173">
                  <c:v>709.65306122448987</c:v>
                </c:pt>
                <c:pt idx="174">
                  <c:v>713.75510204081638</c:v>
                </c:pt>
                <c:pt idx="175">
                  <c:v>717.857142857143</c:v>
                </c:pt>
                <c:pt idx="176">
                  <c:v>721.95918367346951</c:v>
                </c:pt>
                <c:pt idx="177">
                  <c:v>726.0612244897959</c:v>
                </c:pt>
                <c:pt idx="178">
                  <c:v>730.16326530612253</c:v>
                </c:pt>
                <c:pt idx="179">
                  <c:v>734.26530612244903</c:v>
                </c:pt>
                <c:pt idx="180">
                  <c:v>738.36734693877554</c:v>
                </c:pt>
                <c:pt idx="181">
                  <c:v>742.46938775510205</c:v>
                </c:pt>
                <c:pt idx="182">
                  <c:v>746.57142857142867</c:v>
                </c:pt>
                <c:pt idx="183">
                  <c:v>750.67346938775518</c:v>
                </c:pt>
                <c:pt idx="184">
                  <c:v>754.77551020408168</c:v>
                </c:pt>
                <c:pt idx="185">
                  <c:v>758.87755102040819</c:v>
                </c:pt>
                <c:pt idx="186">
                  <c:v>762.97959183673481</c:v>
                </c:pt>
                <c:pt idx="187">
                  <c:v>767.08163265306121</c:v>
                </c:pt>
                <c:pt idx="188">
                  <c:v>771.18367346938771</c:v>
                </c:pt>
                <c:pt idx="189">
                  <c:v>775.28571428571422</c:v>
                </c:pt>
                <c:pt idx="190">
                  <c:v>779.38775510204096</c:v>
                </c:pt>
                <c:pt idx="191">
                  <c:v>783.48979591836746</c:v>
                </c:pt>
                <c:pt idx="192">
                  <c:v>787.59183673469397</c:v>
                </c:pt>
                <c:pt idx="193">
                  <c:v>791.69387755102048</c:v>
                </c:pt>
                <c:pt idx="194">
                  <c:v>795.7959183673471</c:v>
                </c:pt>
                <c:pt idx="195">
                  <c:v>799.89795918367361</c:v>
                </c:pt>
                <c:pt idx="196">
                  <c:v>804.00000000000011</c:v>
                </c:pt>
                <c:pt idx="197">
                  <c:v>808.10204081632662</c:v>
                </c:pt>
                <c:pt idx="198">
                  <c:v>812.20408163265313</c:v>
                </c:pt>
                <c:pt idx="199">
                  <c:v>816.30612244897964</c:v>
                </c:pt>
                <c:pt idx="200">
                  <c:v>820.40816326530614</c:v>
                </c:pt>
                <c:pt idx="201">
                  <c:v>824.51020408163265</c:v>
                </c:pt>
                <c:pt idx="202">
                  <c:v>828.61224489795927</c:v>
                </c:pt>
                <c:pt idx="203">
                  <c:v>832.71428571428578</c:v>
                </c:pt>
                <c:pt idx="204">
                  <c:v>836.81632653061229</c:v>
                </c:pt>
                <c:pt idx="205">
                  <c:v>840.91836734693879</c:v>
                </c:pt>
                <c:pt idx="206">
                  <c:v>845.02040816326542</c:v>
                </c:pt>
                <c:pt idx="207">
                  <c:v>849.12244897959192</c:v>
                </c:pt>
                <c:pt idx="208">
                  <c:v>853.22448979591832</c:v>
                </c:pt>
                <c:pt idx="209">
                  <c:v>857.32653061224494</c:v>
                </c:pt>
                <c:pt idx="210">
                  <c:v>861.42857142857144</c:v>
                </c:pt>
                <c:pt idx="211">
                  <c:v>865.53061224489795</c:v>
                </c:pt>
                <c:pt idx="212">
                  <c:v>869.63265306122446</c:v>
                </c:pt>
                <c:pt idx="213">
                  <c:v>873.73469387755108</c:v>
                </c:pt>
                <c:pt idx="214">
                  <c:v>877.8367346938777</c:v>
                </c:pt>
                <c:pt idx="215">
                  <c:v>881.93877551020421</c:v>
                </c:pt>
                <c:pt idx="216">
                  <c:v>886.04081632653072</c:v>
                </c:pt>
                <c:pt idx="217">
                  <c:v>890.14285714285734</c:v>
                </c:pt>
                <c:pt idx="218">
                  <c:v>894.24489795918385</c:v>
                </c:pt>
                <c:pt idx="219">
                  <c:v>898.34693877551024</c:v>
                </c:pt>
                <c:pt idx="220">
                  <c:v>902.44897959183675</c:v>
                </c:pt>
                <c:pt idx="221">
                  <c:v>906.55102040816337</c:v>
                </c:pt>
                <c:pt idx="222">
                  <c:v>910.65306122448987</c:v>
                </c:pt>
                <c:pt idx="223">
                  <c:v>914.75510204081638</c:v>
                </c:pt>
                <c:pt idx="224">
                  <c:v>918.85714285714289</c:v>
                </c:pt>
                <c:pt idx="225">
                  <c:v>922.95918367346951</c:v>
                </c:pt>
                <c:pt idx="226">
                  <c:v>927.06122448979602</c:v>
                </c:pt>
                <c:pt idx="227">
                  <c:v>931.16326530612253</c:v>
                </c:pt>
                <c:pt idx="228">
                  <c:v>935.26530612244903</c:v>
                </c:pt>
                <c:pt idx="229">
                  <c:v>939.36734693877565</c:v>
                </c:pt>
                <c:pt idx="230">
                  <c:v>943.46938775510205</c:v>
                </c:pt>
                <c:pt idx="231">
                  <c:v>947.57142857142856</c:v>
                </c:pt>
                <c:pt idx="232">
                  <c:v>951.67346938775506</c:v>
                </c:pt>
                <c:pt idx="233">
                  <c:v>955.77551020408168</c:v>
                </c:pt>
                <c:pt idx="234">
                  <c:v>959.87755102040819</c:v>
                </c:pt>
                <c:pt idx="235">
                  <c:v>963.97959183673481</c:v>
                </c:pt>
                <c:pt idx="236">
                  <c:v>968.08163265306132</c:v>
                </c:pt>
                <c:pt idx="237">
                  <c:v>972.18367346938794</c:v>
                </c:pt>
                <c:pt idx="238">
                  <c:v>976.28571428571445</c:v>
                </c:pt>
                <c:pt idx="239">
                  <c:v>980.38775510204096</c:v>
                </c:pt>
                <c:pt idx="240">
                  <c:v>984.48979591836746</c:v>
                </c:pt>
                <c:pt idx="241">
                  <c:v>988.59183673469408</c:v>
                </c:pt>
                <c:pt idx="242">
                  <c:v>992.69387755102059</c:v>
                </c:pt>
                <c:pt idx="243">
                  <c:v>996.7959183673471</c:v>
                </c:pt>
                <c:pt idx="244">
                  <c:v>1000.8979591836736</c:v>
                </c:pt>
                <c:pt idx="245">
                  <c:v>1005.0000000000002</c:v>
                </c:pt>
                <c:pt idx="246">
                  <c:v>1009.1020408163265</c:v>
                </c:pt>
                <c:pt idx="247">
                  <c:v>1013.204081632653</c:v>
                </c:pt>
                <c:pt idx="248">
                  <c:v>1017.3061224489796</c:v>
                </c:pt>
                <c:pt idx="249">
                  <c:v>1021.4081632653061</c:v>
                </c:pt>
                <c:pt idx="250">
                  <c:v>1025.5102040816328</c:v>
                </c:pt>
                <c:pt idx="251">
                  <c:v>1029.6122448979593</c:v>
                </c:pt>
                <c:pt idx="252">
                  <c:v>1033.7142857142858</c:v>
                </c:pt>
                <c:pt idx="253">
                  <c:v>1037.8163265306123</c:v>
                </c:pt>
                <c:pt idx="254">
                  <c:v>1041.9183673469388</c:v>
                </c:pt>
                <c:pt idx="255">
                  <c:v>1046.0204081632655</c:v>
                </c:pt>
                <c:pt idx="256">
                  <c:v>1050.122448979592</c:v>
                </c:pt>
                <c:pt idx="257">
                  <c:v>1054.2244897959185</c:v>
                </c:pt>
                <c:pt idx="258">
                  <c:v>1058.3265306122451</c:v>
                </c:pt>
                <c:pt idx="259">
                  <c:v>1062.4285714285716</c:v>
                </c:pt>
                <c:pt idx="260">
                  <c:v>1066.5306122448981</c:v>
                </c:pt>
                <c:pt idx="261">
                  <c:v>1070.6326530612246</c:v>
                </c:pt>
                <c:pt idx="262">
                  <c:v>1074.7346938775513</c:v>
                </c:pt>
                <c:pt idx="263">
                  <c:v>1078.8367346938778</c:v>
                </c:pt>
                <c:pt idx="264">
                  <c:v>1082.9387755102043</c:v>
                </c:pt>
                <c:pt idx="265">
                  <c:v>1087.0408163265308</c:v>
                </c:pt>
                <c:pt idx="266">
                  <c:v>1091.1428571428573</c:v>
                </c:pt>
                <c:pt idx="267">
                  <c:v>1095.2448979591836</c:v>
                </c:pt>
                <c:pt idx="268">
                  <c:v>1099.3469387755101</c:v>
                </c:pt>
                <c:pt idx="269">
                  <c:v>1103.4489795918366</c:v>
                </c:pt>
                <c:pt idx="270">
                  <c:v>1107.5510204081634</c:v>
                </c:pt>
                <c:pt idx="271">
                  <c:v>1111.6530612244899</c:v>
                </c:pt>
                <c:pt idx="272">
                  <c:v>1115.7551020408164</c:v>
                </c:pt>
                <c:pt idx="273">
                  <c:v>1119.8571428571429</c:v>
                </c:pt>
                <c:pt idx="274">
                  <c:v>1123.9591836734694</c:v>
                </c:pt>
                <c:pt idx="275">
                  <c:v>1128.0612244897959</c:v>
                </c:pt>
                <c:pt idx="276">
                  <c:v>1132.1632653061224</c:v>
                </c:pt>
                <c:pt idx="277">
                  <c:v>1136.2653061224489</c:v>
                </c:pt>
                <c:pt idx="278">
                  <c:v>1140.3673469387757</c:v>
                </c:pt>
                <c:pt idx="279">
                  <c:v>1144.4693877551022</c:v>
                </c:pt>
                <c:pt idx="280">
                  <c:v>1148.5714285714287</c:v>
                </c:pt>
              </c:numCache>
            </c:numRef>
          </c:xVal>
          <c:yVal>
            <c:numRef>
              <c:f>'[1]Plot #4'!$B$8:$B$288</c:f>
              <c:numCache>
                <c:formatCode>General</c:formatCode>
                <c:ptCount val="281"/>
                <c:pt idx="0">
                  <c:v>382.9</c:v>
                </c:pt>
                <c:pt idx="1">
                  <c:v>382.1</c:v>
                </c:pt>
                <c:pt idx="2">
                  <c:v>381.3</c:v>
                </c:pt>
                <c:pt idx="3">
                  <c:v>381.6</c:v>
                </c:pt>
                <c:pt idx="4">
                  <c:v>381.8</c:v>
                </c:pt>
                <c:pt idx="5">
                  <c:v>382.3</c:v>
                </c:pt>
                <c:pt idx="6">
                  <c:v>383.3</c:v>
                </c:pt>
                <c:pt idx="7">
                  <c:v>383.9</c:v>
                </c:pt>
                <c:pt idx="8">
                  <c:v>386.2</c:v>
                </c:pt>
                <c:pt idx="9">
                  <c:v>386.5</c:v>
                </c:pt>
                <c:pt idx="10">
                  <c:v>386.6</c:v>
                </c:pt>
                <c:pt idx="11">
                  <c:v>388.9</c:v>
                </c:pt>
                <c:pt idx="12">
                  <c:v>388.4</c:v>
                </c:pt>
                <c:pt idx="13">
                  <c:v>387.6</c:v>
                </c:pt>
                <c:pt idx="14">
                  <c:v>381</c:v>
                </c:pt>
                <c:pt idx="15">
                  <c:v>373.8</c:v>
                </c:pt>
                <c:pt idx="16">
                  <c:v>371.3</c:v>
                </c:pt>
                <c:pt idx="17">
                  <c:v>364</c:v>
                </c:pt>
                <c:pt idx="18">
                  <c:v>358.1</c:v>
                </c:pt>
                <c:pt idx="19">
                  <c:v>359.5</c:v>
                </c:pt>
                <c:pt idx="20">
                  <c:v>399.8</c:v>
                </c:pt>
                <c:pt idx="21">
                  <c:v>434.1</c:v>
                </c:pt>
                <c:pt idx="22">
                  <c:v>424.2</c:v>
                </c:pt>
                <c:pt idx="23">
                  <c:v>419.8</c:v>
                </c:pt>
                <c:pt idx="24">
                  <c:v>418.1</c:v>
                </c:pt>
                <c:pt idx="25">
                  <c:v>417.4</c:v>
                </c:pt>
                <c:pt idx="26">
                  <c:v>418.6</c:v>
                </c:pt>
                <c:pt idx="27">
                  <c:v>420.6</c:v>
                </c:pt>
                <c:pt idx="28">
                  <c:v>419.6</c:v>
                </c:pt>
                <c:pt idx="29">
                  <c:v>419.1</c:v>
                </c:pt>
                <c:pt idx="30">
                  <c:v>417.1</c:v>
                </c:pt>
                <c:pt idx="31">
                  <c:v>417.1</c:v>
                </c:pt>
                <c:pt idx="32">
                  <c:v>419.9</c:v>
                </c:pt>
                <c:pt idx="33">
                  <c:v>419.6</c:v>
                </c:pt>
                <c:pt idx="34">
                  <c:v>421.2</c:v>
                </c:pt>
                <c:pt idx="35">
                  <c:v>421.2</c:v>
                </c:pt>
                <c:pt idx="36">
                  <c:v>422.3</c:v>
                </c:pt>
                <c:pt idx="37">
                  <c:v>421.9</c:v>
                </c:pt>
                <c:pt idx="38">
                  <c:v>423.3</c:v>
                </c:pt>
                <c:pt idx="39">
                  <c:v>422.3</c:v>
                </c:pt>
                <c:pt idx="40">
                  <c:v>421.9</c:v>
                </c:pt>
                <c:pt idx="41">
                  <c:v>423.3</c:v>
                </c:pt>
                <c:pt idx="42">
                  <c:v>423.3</c:v>
                </c:pt>
                <c:pt idx="43">
                  <c:v>421.6</c:v>
                </c:pt>
                <c:pt idx="44">
                  <c:v>422.3</c:v>
                </c:pt>
                <c:pt idx="45">
                  <c:v>421.9</c:v>
                </c:pt>
                <c:pt idx="46">
                  <c:v>423.3</c:v>
                </c:pt>
                <c:pt idx="47">
                  <c:v>426.1</c:v>
                </c:pt>
                <c:pt idx="48">
                  <c:v>428.5</c:v>
                </c:pt>
                <c:pt idx="49">
                  <c:v>429.9</c:v>
                </c:pt>
                <c:pt idx="50">
                  <c:v>430.3</c:v>
                </c:pt>
                <c:pt idx="51">
                  <c:v>434.1</c:v>
                </c:pt>
                <c:pt idx="52">
                  <c:v>434.5</c:v>
                </c:pt>
                <c:pt idx="53">
                  <c:v>195.3</c:v>
                </c:pt>
                <c:pt idx="54">
                  <c:v>98.5</c:v>
                </c:pt>
                <c:pt idx="55">
                  <c:v>77.3</c:v>
                </c:pt>
                <c:pt idx="56">
                  <c:v>63.4</c:v>
                </c:pt>
                <c:pt idx="57">
                  <c:v>54.2</c:v>
                </c:pt>
                <c:pt idx="58">
                  <c:v>46.4</c:v>
                </c:pt>
                <c:pt idx="59">
                  <c:v>40.299999999999997</c:v>
                </c:pt>
                <c:pt idx="60">
                  <c:v>32.5</c:v>
                </c:pt>
                <c:pt idx="61">
                  <c:v>30.7</c:v>
                </c:pt>
                <c:pt idx="62">
                  <c:v>27.6</c:v>
                </c:pt>
                <c:pt idx="63">
                  <c:v>27.2</c:v>
                </c:pt>
                <c:pt idx="64">
                  <c:v>0.3</c:v>
                </c:pt>
                <c:pt idx="65">
                  <c:v>45.1</c:v>
                </c:pt>
                <c:pt idx="66">
                  <c:v>99.8</c:v>
                </c:pt>
                <c:pt idx="67">
                  <c:v>149.19999999999999</c:v>
                </c:pt>
                <c:pt idx="68">
                  <c:v>186.3</c:v>
                </c:pt>
                <c:pt idx="69">
                  <c:v>212.6</c:v>
                </c:pt>
                <c:pt idx="70">
                  <c:v>243.9</c:v>
                </c:pt>
                <c:pt idx="71">
                  <c:v>266.7</c:v>
                </c:pt>
                <c:pt idx="72">
                  <c:v>283.5</c:v>
                </c:pt>
                <c:pt idx="73">
                  <c:v>291.60000000000002</c:v>
                </c:pt>
                <c:pt idx="74">
                  <c:v>306</c:v>
                </c:pt>
                <c:pt idx="75">
                  <c:v>332.7</c:v>
                </c:pt>
                <c:pt idx="76">
                  <c:v>369.2</c:v>
                </c:pt>
                <c:pt idx="77">
                  <c:v>385</c:v>
                </c:pt>
                <c:pt idx="78">
                  <c:v>395.2</c:v>
                </c:pt>
                <c:pt idx="79">
                  <c:v>403</c:v>
                </c:pt>
                <c:pt idx="80">
                  <c:v>410</c:v>
                </c:pt>
                <c:pt idx="81">
                  <c:v>331.4</c:v>
                </c:pt>
                <c:pt idx="82">
                  <c:v>171.7</c:v>
                </c:pt>
                <c:pt idx="83">
                  <c:v>96.8</c:v>
                </c:pt>
                <c:pt idx="84">
                  <c:v>59.7</c:v>
                </c:pt>
                <c:pt idx="85">
                  <c:v>39.200000000000003</c:v>
                </c:pt>
                <c:pt idx="86">
                  <c:v>30.2</c:v>
                </c:pt>
                <c:pt idx="87">
                  <c:v>8.1</c:v>
                </c:pt>
                <c:pt idx="88">
                  <c:v>9.6999999999999993</c:v>
                </c:pt>
                <c:pt idx="89">
                  <c:v>10.9</c:v>
                </c:pt>
                <c:pt idx="90">
                  <c:v>8.8000000000000007</c:v>
                </c:pt>
                <c:pt idx="91">
                  <c:v>15</c:v>
                </c:pt>
                <c:pt idx="92">
                  <c:v>40.5</c:v>
                </c:pt>
                <c:pt idx="93">
                  <c:v>41.6</c:v>
                </c:pt>
                <c:pt idx="94">
                  <c:v>44.5</c:v>
                </c:pt>
                <c:pt idx="95">
                  <c:v>50.1</c:v>
                </c:pt>
                <c:pt idx="96">
                  <c:v>51.8</c:v>
                </c:pt>
                <c:pt idx="97">
                  <c:v>44.7</c:v>
                </c:pt>
                <c:pt idx="98">
                  <c:v>39.6</c:v>
                </c:pt>
                <c:pt idx="99">
                  <c:v>35.799999999999997</c:v>
                </c:pt>
                <c:pt idx="100">
                  <c:v>29.6</c:v>
                </c:pt>
                <c:pt idx="101">
                  <c:v>25.8</c:v>
                </c:pt>
                <c:pt idx="102">
                  <c:v>24.6</c:v>
                </c:pt>
                <c:pt idx="103">
                  <c:v>20.6</c:v>
                </c:pt>
                <c:pt idx="104">
                  <c:v>18.3</c:v>
                </c:pt>
                <c:pt idx="105">
                  <c:v>16.8</c:v>
                </c:pt>
                <c:pt idx="106">
                  <c:v>15</c:v>
                </c:pt>
                <c:pt idx="107">
                  <c:v>10.1</c:v>
                </c:pt>
                <c:pt idx="108">
                  <c:v>10.3</c:v>
                </c:pt>
                <c:pt idx="109">
                  <c:v>7.6</c:v>
                </c:pt>
                <c:pt idx="110">
                  <c:v>8.1</c:v>
                </c:pt>
                <c:pt idx="111">
                  <c:v>8.3000000000000007</c:v>
                </c:pt>
                <c:pt idx="112">
                  <c:v>7.9</c:v>
                </c:pt>
                <c:pt idx="113">
                  <c:v>8.5</c:v>
                </c:pt>
                <c:pt idx="114">
                  <c:v>10.5</c:v>
                </c:pt>
                <c:pt idx="115">
                  <c:v>11.9</c:v>
                </c:pt>
                <c:pt idx="116">
                  <c:v>12.8</c:v>
                </c:pt>
                <c:pt idx="117">
                  <c:v>13.8</c:v>
                </c:pt>
                <c:pt idx="118">
                  <c:v>14.5</c:v>
                </c:pt>
                <c:pt idx="119">
                  <c:v>15.4</c:v>
                </c:pt>
                <c:pt idx="120">
                  <c:v>16.5</c:v>
                </c:pt>
                <c:pt idx="121">
                  <c:v>17.600000000000001</c:v>
                </c:pt>
                <c:pt idx="122">
                  <c:v>18</c:v>
                </c:pt>
                <c:pt idx="123">
                  <c:v>19.7</c:v>
                </c:pt>
                <c:pt idx="124">
                  <c:v>20.9</c:v>
                </c:pt>
                <c:pt idx="125">
                  <c:v>21.3</c:v>
                </c:pt>
                <c:pt idx="126">
                  <c:v>22.3</c:v>
                </c:pt>
                <c:pt idx="127">
                  <c:v>24.9</c:v>
                </c:pt>
                <c:pt idx="128">
                  <c:v>25.2</c:v>
                </c:pt>
                <c:pt idx="129">
                  <c:v>26.5</c:v>
                </c:pt>
                <c:pt idx="130">
                  <c:v>26.8</c:v>
                </c:pt>
                <c:pt idx="131">
                  <c:v>28</c:v>
                </c:pt>
                <c:pt idx="132">
                  <c:v>26.2</c:v>
                </c:pt>
                <c:pt idx="133">
                  <c:v>27.6</c:v>
                </c:pt>
                <c:pt idx="134">
                  <c:v>27.5</c:v>
                </c:pt>
                <c:pt idx="135">
                  <c:v>28</c:v>
                </c:pt>
                <c:pt idx="136">
                  <c:v>27.4</c:v>
                </c:pt>
                <c:pt idx="137">
                  <c:v>26.5</c:v>
                </c:pt>
                <c:pt idx="138">
                  <c:v>25.8</c:v>
                </c:pt>
                <c:pt idx="139">
                  <c:v>24.6</c:v>
                </c:pt>
                <c:pt idx="140">
                  <c:v>23.5</c:v>
                </c:pt>
                <c:pt idx="141">
                  <c:v>22.8</c:v>
                </c:pt>
                <c:pt idx="142">
                  <c:v>23.2</c:v>
                </c:pt>
                <c:pt idx="143">
                  <c:v>23.5</c:v>
                </c:pt>
                <c:pt idx="144">
                  <c:v>24.2</c:v>
                </c:pt>
                <c:pt idx="145">
                  <c:v>25.2</c:v>
                </c:pt>
                <c:pt idx="146">
                  <c:v>25.8</c:v>
                </c:pt>
                <c:pt idx="147">
                  <c:v>27.8</c:v>
                </c:pt>
                <c:pt idx="148">
                  <c:v>28.7</c:v>
                </c:pt>
                <c:pt idx="149">
                  <c:v>29.3</c:v>
                </c:pt>
                <c:pt idx="150">
                  <c:v>30.8</c:v>
                </c:pt>
                <c:pt idx="151">
                  <c:v>32.799999999999997</c:v>
                </c:pt>
                <c:pt idx="152">
                  <c:v>34.5</c:v>
                </c:pt>
                <c:pt idx="153">
                  <c:v>37.9</c:v>
                </c:pt>
                <c:pt idx="154">
                  <c:v>41.3</c:v>
                </c:pt>
                <c:pt idx="155">
                  <c:v>45.3</c:v>
                </c:pt>
                <c:pt idx="156">
                  <c:v>47.2</c:v>
                </c:pt>
                <c:pt idx="157">
                  <c:v>53.5</c:v>
                </c:pt>
                <c:pt idx="158">
                  <c:v>57.8</c:v>
                </c:pt>
                <c:pt idx="159">
                  <c:v>62</c:v>
                </c:pt>
                <c:pt idx="160">
                  <c:v>65.7</c:v>
                </c:pt>
                <c:pt idx="161">
                  <c:v>68.5</c:v>
                </c:pt>
                <c:pt idx="162">
                  <c:v>70.900000000000006</c:v>
                </c:pt>
                <c:pt idx="163">
                  <c:v>72.5</c:v>
                </c:pt>
                <c:pt idx="164">
                  <c:v>75</c:v>
                </c:pt>
                <c:pt idx="165">
                  <c:v>77.599999999999994</c:v>
                </c:pt>
                <c:pt idx="166">
                  <c:v>78.599999999999994</c:v>
                </c:pt>
                <c:pt idx="167">
                  <c:v>77.3</c:v>
                </c:pt>
                <c:pt idx="168">
                  <c:v>78.2</c:v>
                </c:pt>
                <c:pt idx="169">
                  <c:v>80.8</c:v>
                </c:pt>
                <c:pt idx="170">
                  <c:v>82.5</c:v>
                </c:pt>
                <c:pt idx="171">
                  <c:v>83.4</c:v>
                </c:pt>
                <c:pt idx="172">
                  <c:v>84</c:v>
                </c:pt>
                <c:pt idx="173">
                  <c:v>84.3</c:v>
                </c:pt>
                <c:pt idx="174">
                  <c:v>87.1</c:v>
                </c:pt>
                <c:pt idx="175">
                  <c:v>88.4</c:v>
                </c:pt>
                <c:pt idx="176">
                  <c:v>90.5</c:v>
                </c:pt>
                <c:pt idx="177">
                  <c:v>91.5</c:v>
                </c:pt>
                <c:pt idx="178">
                  <c:v>93.1</c:v>
                </c:pt>
                <c:pt idx="179">
                  <c:v>92.9</c:v>
                </c:pt>
                <c:pt idx="180">
                  <c:v>83.6</c:v>
                </c:pt>
                <c:pt idx="181">
                  <c:v>86</c:v>
                </c:pt>
                <c:pt idx="182">
                  <c:v>89</c:v>
                </c:pt>
                <c:pt idx="183">
                  <c:v>91.1</c:v>
                </c:pt>
                <c:pt idx="184">
                  <c:v>92.8</c:v>
                </c:pt>
                <c:pt idx="185">
                  <c:v>95.8</c:v>
                </c:pt>
                <c:pt idx="186">
                  <c:v>97.9</c:v>
                </c:pt>
                <c:pt idx="187">
                  <c:v>100.4</c:v>
                </c:pt>
                <c:pt idx="188">
                  <c:v>102.4</c:v>
                </c:pt>
                <c:pt idx="189">
                  <c:v>103.7</c:v>
                </c:pt>
                <c:pt idx="190">
                  <c:v>105</c:v>
                </c:pt>
                <c:pt idx="191">
                  <c:v>106.1</c:v>
                </c:pt>
                <c:pt idx="192">
                  <c:v>106.4</c:v>
                </c:pt>
                <c:pt idx="193">
                  <c:v>107.2</c:v>
                </c:pt>
                <c:pt idx="194">
                  <c:v>109.4</c:v>
                </c:pt>
                <c:pt idx="195">
                  <c:v>111.2</c:v>
                </c:pt>
                <c:pt idx="196">
                  <c:v>111.3</c:v>
                </c:pt>
                <c:pt idx="197">
                  <c:v>110.4</c:v>
                </c:pt>
                <c:pt idx="198">
                  <c:v>110.8</c:v>
                </c:pt>
                <c:pt idx="199">
                  <c:v>111.1</c:v>
                </c:pt>
                <c:pt idx="200">
                  <c:v>105.6</c:v>
                </c:pt>
                <c:pt idx="201">
                  <c:v>105.9</c:v>
                </c:pt>
                <c:pt idx="202">
                  <c:v>107.4</c:v>
                </c:pt>
                <c:pt idx="203">
                  <c:v>109.9</c:v>
                </c:pt>
                <c:pt idx="204">
                  <c:v>111.8</c:v>
                </c:pt>
                <c:pt idx="205">
                  <c:v>113</c:v>
                </c:pt>
                <c:pt idx="206">
                  <c:v>113.5</c:v>
                </c:pt>
                <c:pt idx="207">
                  <c:v>114.7</c:v>
                </c:pt>
                <c:pt idx="208">
                  <c:v>112.9</c:v>
                </c:pt>
                <c:pt idx="209">
                  <c:v>110.7</c:v>
                </c:pt>
                <c:pt idx="210">
                  <c:v>112.7</c:v>
                </c:pt>
                <c:pt idx="211">
                  <c:v>113.2</c:v>
                </c:pt>
                <c:pt idx="212">
                  <c:v>113.6</c:v>
                </c:pt>
                <c:pt idx="213">
                  <c:v>115.2</c:v>
                </c:pt>
                <c:pt idx="214">
                  <c:v>116.4</c:v>
                </c:pt>
                <c:pt idx="215">
                  <c:v>116.1</c:v>
                </c:pt>
                <c:pt idx="216">
                  <c:v>116.9</c:v>
                </c:pt>
                <c:pt idx="217">
                  <c:v>117.9</c:v>
                </c:pt>
                <c:pt idx="218">
                  <c:v>119.7</c:v>
                </c:pt>
                <c:pt idx="219">
                  <c:v>119.6</c:v>
                </c:pt>
                <c:pt idx="220">
                  <c:v>121</c:v>
                </c:pt>
                <c:pt idx="221">
                  <c:v>122.2</c:v>
                </c:pt>
                <c:pt idx="222">
                  <c:v>122.7</c:v>
                </c:pt>
                <c:pt idx="223">
                  <c:v>106.7</c:v>
                </c:pt>
                <c:pt idx="224">
                  <c:v>113</c:v>
                </c:pt>
                <c:pt idx="225">
                  <c:v>120</c:v>
                </c:pt>
                <c:pt idx="226">
                  <c:v>115.2</c:v>
                </c:pt>
                <c:pt idx="227">
                  <c:v>117.4</c:v>
                </c:pt>
                <c:pt idx="228">
                  <c:v>120.3</c:v>
                </c:pt>
                <c:pt idx="229">
                  <c:v>123.2</c:v>
                </c:pt>
                <c:pt idx="230">
                  <c:v>123.2</c:v>
                </c:pt>
                <c:pt idx="231">
                  <c:v>125.2</c:v>
                </c:pt>
                <c:pt idx="232">
                  <c:v>124.7</c:v>
                </c:pt>
                <c:pt idx="233">
                  <c:v>125.8</c:v>
                </c:pt>
                <c:pt idx="234">
                  <c:v>127.5</c:v>
                </c:pt>
                <c:pt idx="235">
                  <c:v>129.30000000000001</c:v>
                </c:pt>
                <c:pt idx="236">
                  <c:v>130.5</c:v>
                </c:pt>
                <c:pt idx="237">
                  <c:v>130.5</c:v>
                </c:pt>
                <c:pt idx="238">
                  <c:v>131</c:v>
                </c:pt>
                <c:pt idx="239">
                  <c:v>131.6</c:v>
                </c:pt>
                <c:pt idx="240">
                  <c:v>133.69999999999999</c:v>
                </c:pt>
                <c:pt idx="241">
                  <c:v>133.19999999999999</c:v>
                </c:pt>
                <c:pt idx="242">
                  <c:v>132.9</c:v>
                </c:pt>
                <c:pt idx="243">
                  <c:v>133.19999999999999</c:v>
                </c:pt>
                <c:pt idx="244">
                  <c:v>132.5</c:v>
                </c:pt>
                <c:pt idx="245">
                  <c:v>133</c:v>
                </c:pt>
                <c:pt idx="246">
                  <c:v>133.9</c:v>
                </c:pt>
                <c:pt idx="247">
                  <c:v>133.80000000000001</c:v>
                </c:pt>
                <c:pt idx="248">
                  <c:v>134.9</c:v>
                </c:pt>
                <c:pt idx="249">
                  <c:v>135.69999999999999</c:v>
                </c:pt>
                <c:pt idx="250">
                  <c:v>135.69999999999999</c:v>
                </c:pt>
                <c:pt idx="251">
                  <c:v>137.80000000000001</c:v>
                </c:pt>
                <c:pt idx="252">
                  <c:v>137.69999999999999</c:v>
                </c:pt>
                <c:pt idx="253">
                  <c:v>137.80000000000001</c:v>
                </c:pt>
                <c:pt idx="254">
                  <c:v>138.1</c:v>
                </c:pt>
                <c:pt idx="255">
                  <c:v>139.9</c:v>
                </c:pt>
                <c:pt idx="256">
                  <c:v>136.69999999999999</c:v>
                </c:pt>
                <c:pt idx="257">
                  <c:v>136.6</c:v>
                </c:pt>
                <c:pt idx="258">
                  <c:v>136.9</c:v>
                </c:pt>
                <c:pt idx="259">
                  <c:v>137.5</c:v>
                </c:pt>
                <c:pt idx="260">
                  <c:v>137.30000000000001</c:v>
                </c:pt>
                <c:pt idx="261">
                  <c:v>137.9</c:v>
                </c:pt>
                <c:pt idx="262">
                  <c:v>137.4</c:v>
                </c:pt>
                <c:pt idx="263">
                  <c:v>138</c:v>
                </c:pt>
                <c:pt idx="264">
                  <c:v>139.1</c:v>
                </c:pt>
                <c:pt idx="265">
                  <c:v>139.4</c:v>
                </c:pt>
                <c:pt idx="266">
                  <c:v>140.19999999999999</c:v>
                </c:pt>
                <c:pt idx="267">
                  <c:v>140.69999999999999</c:v>
                </c:pt>
                <c:pt idx="268">
                  <c:v>140.80000000000001</c:v>
                </c:pt>
                <c:pt idx="269">
                  <c:v>140.19999999999999</c:v>
                </c:pt>
                <c:pt idx="270">
                  <c:v>140.80000000000001</c:v>
                </c:pt>
                <c:pt idx="271">
                  <c:v>141.5</c:v>
                </c:pt>
                <c:pt idx="272">
                  <c:v>142.6</c:v>
                </c:pt>
                <c:pt idx="273">
                  <c:v>140.1</c:v>
                </c:pt>
                <c:pt idx="274">
                  <c:v>141.9</c:v>
                </c:pt>
                <c:pt idx="275">
                  <c:v>139.80000000000001</c:v>
                </c:pt>
                <c:pt idx="276">
                  <c:v>139.80000000000001</c:v>
                </c:pt>
                <c:pt idx="277">
                  <c:v>140.30000000000001</c:v>
                </c:pt>
                <c:pt idx="278">
                  <c:v>140.5</c:v>
                </c:pt>
                <c:pt idx="279">
                  <c:v>142</c:v>
                </c:pt>
                <c:pt idx="280">
                  <c:v>143.5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53A-6A46-B870-4C634928ADCD}"/>
            </c:ext>
          </c:extLst>
        </c:ser>
        <c:ser>
          <c:idx val="3"/>
          <c:order val="3"/>
          <c:tx>
            <c:v> Flow rate = 4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053A-6A46-B870-4C634928A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89451536"/>
        <c:axId val="-876755264"/>
      </c:scatterChart>
      <c:valAx>
        <c:axId val="-876773520"/>
        <c:scaling>
          <c:orientation val="minMax"/>
          <c:max val="11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184784531899161"/>
              <c:y val="0.870192470335177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76826608"/>
        <c:crosses val="autoZero"/>
        <c:crossBetween val="midCat"/>
        <c:majorUnit val="100"/>
      </c:valAx>
      <c:valAx>
        <c:axId val="-876826608"/>
        <c:scaling>
          <c:orientation val="minMax"/>
          <c:max val="4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</a:p>
            </c:rich>
          </c:tx>
          <c:layout>
            <c:manualLayout>
              <c:xMode val="edge"/>
              <c:yMode val="edge"/>
              <c:x val="9.4699024577790897E-4"/>
              <c:y val="0.2510117264591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76773520"/>
        <c:crosses val="autoZero"/>
        <c:crossBetween val="midCat"/>
      </c:valAx>
      <c:valAx>
        <c:axId val="-876755264"/>
        <c:scaling>
          <c:orientation val="minMax"/>
          <c:max val="45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  <a:endParaRPr lang="en-US" sz="1400" baseline="0">
                  <a:solidFill>
                    <a:srgbClr val="FF0000"/>
                  </a:solidFill>
                </a:endParaRPr>
              </a:p>
              <a:p>
                <a:pPr>
                  <a:defRPr sz="1400"/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</a:t>
                </a:r>
              </a:p>
            </c:rich>
          </c:tx>
          <c:layout>
            <c:manualLayout>
              <c:xMode val="edge"/>
              <c:yMode val="edge"/>
              <c:x val="0.92121397250167303"/>
              <c:y val="0.1954114451121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89451536"/>
        <c:crosses val="max"/>
        <c:crossBetween val="midCat"/>
      </c:valAx>
      <c:valAx>
        <c:axId val="-889451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876755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3.1482139886372301E-2"/>
          <c:y val="0.92723954282977095"/>
          <c:w val="0.93372361906065504"/>
          <c:h val="7.0696636890289405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#4 (4244,8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4059172850529998"/>
          <c:y val="7.9569921374062297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097851539918"/>
          <c:y val="7.7160075274347803E-2"/>
          <c:w val="0.78146044034490003"/>
          <c:h val="0.72864438984480195"/>
        </c:manualLayout>
      </c:layout>
      <c:scatterChart>
        <c:scatterStyle val="lineMarker"/>
        <c:varyColors val="0"/>
        <c:ser>
          <c:idx val="2"/>
          <c:order val="1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#4'!$H$8:$H$288</c:f>
              <c:numCache>
                <c:formatCode>General</c:formatCode>
                <c:ptCount val="281"/>
                <c:pt idx="0">
                  <c:v>0</c:v>
                </c:pt>
                <c:pt idx="1">
                  <c:v>4.1020408163265314</c:v>
                </c:pt>
                <c:pt idx="2">
                  <c:v>8.2040816326530628</c:v>
                </c:pt>
                <c:pt idx="3">
                  <c:v>12.306122448979593</c:v>
                </c:pt>
                <c:pt idx="4">
                  <c:v>16.408163265306126</c:v>
                </c:pt>
                <c:pt idx="5">
                  <c:v>20.510204081632654</c:v>
                </c:pt>
                <c:pt idx="6">
                  <c:v>24.612244897959187</c:v>
                </c:pt>
                <c:pt idx="7">
                  <c:v>28.714285714285715</c:v>
                </c:pt>
                <c:pt idx="8">
                  <c:v>32.816326530612251</c:v>
                </c:pt>
                <c:pt idx="9">
                  <c:v>36.918367346938773</c:v>
                </c:pt>
                <c:pt idx="10">
                  <c:v>41.020408163265309</c:v>
                </c:pt>
                <c:pt idx="11">
                  <c:v>45.122448979591844</c:v>
                </c:pt>
                <c:pt idx="12">
                  <c:v>49.224489795918373</c:v>
                </c:pt>
                <c:pt idx="13">
                  <c:v>53.326530612244895</c:v>
                </c:pt>
                <c:pt idx="14">
                  <c:v>57.428571428571431</c:v>
                </c:pt>
                <c:pt idx="15">
                  <c:v>61.530612244897966</c:v>
                </c:pt>
                <c:pt idx="16">
                  <c:v>65.632653061224502</c:v>
                </c:pt>
                <c:pt idx="17">
                  <c:v>69.734693877551024</c:v>
                </c:pt>
                <c:pt idx="18">
                  <c:v>73.836734693877546</c:v>
                </c:pt>
                <c:pt idx="19">
                  <c:v>77.938775510204096</c:v>
                </c:pt>
                <c:pt idx="20">
                  <c:v>82.040816326530617</c:v>
                </c:pt>
                <c:pt idx="21">
                  <c:v>86.142857142857153</c:v>
                </c:pt>
                <c:pt idx="22">
                  <c:v>90.244897959183689</c:v>
                </c:pt>
                <c:pt idx="23">
                  <c:v>94.34693877551021</c:v>
                </c:pt>
                <c:pt idx="24">
                  <c:v>98.448979591836746</c:v>
                </c:pt>
                <c:pt idx="25">
                  <c:v>102.55102040816327</c:v>
                </c:pt>
                <c:pt idx="26">
                  <c:v>106.65306122448979</c:v>
                </c:pt>
                <c:pt idx="27">
                  <c:v>110.75510204081634</c:v>
                </c:pt>
                <c:pt idx="28">
                  <c:v>114.85714285714286</c:v>
                </c:pt>
                <c:pt idx="29">
                  <c:v>118.95918367346938</c:v>
                </c:pt>
                <c:pt idx="30">
                  <c:v>123.06122448979593</c:v>
                </c:pt>
                <c:pt idx="31">
                  <c:v>127.16326530612245</c:v>
                </c:pt>
                <c:pt idx="32">
                  <c:v>131.265306122449</c:v>
                </c:pt>
                <c:pt idx="33">
                  <c:v>135.36734693877554</c:v>
                </c:pt>
                <c:pt idx="34">
                  <c:v>139.46938775510205</c:v>
                </c:pt>
                <c:pt idx="35">
                  <c:v>143.57142857142858</c:v>
                </c:pt>
                <c:pt idx="36">
                  <c:v>147.67346938775509</c:v>
                </c:pt>
                <c:pt idx="37">
                  <c:v>151.77551020408166</c:v>
                </c:pt>
                <c:pt idx="38">
                  <c:v>155.87755102040819</c:v>
                </c:pt>
                <c:pt idx="39">
                  <c:v>159.9795918367347</c:v>
                </c:pt>
                <c:pt idx="40">
                  <c:v>164.08163265306123</c:v>
                </c:pt>
                <c:pt idx="41">
                  <c:v>168.18367346938777</c:v>
                </c:pt>
                <c:pt idx="42">
                  <c:v>172.28571428571431</c:v>
                </c:pt>
                <c:pt idx="43">
                  <c:v>176.38775510204084</c:v>
                </c:pt>
                <c:pt idx="44">
                  <c:v>180.48979591836738</c:v>
                </c:pt>
                <c:pt idx="45">
                  <c:v>184.59183673469389</c:v>
                </c:pt>
                <c:pt idx="46">
                  <c:v>188.69387755102042</c:v>
                </c:pt>
                <c:pt idx="47">
                  <c:v>192.79591836734693</c:v>
                </c:pt>
                <c:pt idx="48">
                  <c:v>196.89795918367349</c:v>
                </c:pt>
                <c:pt idx="49">
                  <c:v>201.00000000000003</c:v>
                </c:pt>
                <c:pt idx="50">
                  <c:v>205.10204081632654</c:v>
                </c:pt>
                <c:pt idx="51">
                  <c:v>209.20408163265307</c:v>
                </c:pt>
                <c:pt idx="52">
                  <c:v>213.30612244897958</c:v>
                </c:pt>
                <c:pt idx="53">
                  <c:v>217.40816326530611</c:v>
                </c:pt>
                <c:pt idx="54">
                  <c:v>221.51020408163268</c:v>
                </c:pt>
                <c:pt idx="55">
                  <c:v>225.61224489795919</c:v>
                </c:pt>
                <c:pt idx="56">
                  <c:v>229.71428571428572</c:v>
                </c:pt>
                <c:pt idx="57">
                  <c:v>233.81632653061226</c:v>
                </c:pt>
                <c:pt idx="58">
                  <c:v>237.91836734693877</c:v>
                </c:pt>
                <c:pt idx="59">
                  <c:v>242.02040816326533</c:v>
                </c:pt>
                <c:pt idx="60">
                  <c:v>246.12244897959187</c:v>
                </c:pt>
                <c:pt idx="61">
                  <c:v>250.2244897959184</c:v>
                </c:pt>
                <c:pt idx="62">
                  <c:v>254.32653061224491</c:v>
                </c:pt>
                <c:pt idx="63">
                  <c:v>258.42857142857144</c:v>
                </c:pt>
                <c:pt idx="64">
                  <c:v>262.53061224489801</c:v>
                </c:pt>
                <c:pt idx="65">
                  <c:v>266.63265306122452</c:v>
                </c:pt>
                <c:pt idx="66">
                  <c:v>270.73469387755108</c:v>
                </c:pt>
                <c:pt idx="67">
                  <c:v>274.83673469387753</c:v>
                </c:pt>
                <c:pt idx="68">
                  <c:v>278.9387755102041</c:v>
                </c:pt>
                <c:pt idx="69">
                  <c:v>283.0408163265306</c:v>
                </c:pt>
                <c:pt idx="70">
                  <c:v>287.14285714285717</c:v>
                </c:pt>
                <c:pt idx="71">
                  <c:v>291.24489795918367</c:v>
                </c:pt>
                <c:pt idx="72">
                  <c:v>295.34693877551018</c:v>
                </c:pt>
                <c:pt idx="73">
                  <c:v>299.44897959183675</c:v>
                </c:pt>
                <c:pt idx="74">
                  <c:v>303.55102040816331</c:v>
                </c:pt>
                <c:pt idx="75">
                  <c:v>307.65306122448982</c:v>
                </c:pt>
                <c:pt idx="76">
                  <c:v>311.75510204081638</c:v>
                </c:pt>
                <c:pt idx="77">
                  <c:v>315.85714285714289</c:v>
                </c:pt>
                <c:pt idx="78">
                  <c:v>319.9591836734694</c:v>
                </c:pt>
                <c:pt idx="79">
                  <c:v>324.0612244897959</c:v>
                </c:pt>
                <c:pt idx="80">
                  <c:v>328.16326530612247</c:v>
                </c:pt>
                <c:pt idx="81">
                  <c:v>332.26530612244898</c:v>
                </c:pt>
                <c:pt idx="82">
                  <c:v>336.36734693877554</c:v>
                </c:pt>
                <c:pt idx="83">
                  <c:v>340.46938775510199</c:v>
                </c:pt>
                <c:pt idx="84">
                  <c:v>344.57142857142861</c:v>
                </c:pt>
                <c:pt idx="85">
                  <c:v>348.67346938775518</c:v>
                </c:pt>
                <c:pt idx="86">
                  <c:v>352.77551020408168</c:v>
                </c:pt>
                <c:pt idx="87">
                  <c:v>356.87755102040819</c:v>
                </c:pt>
                <c:pt idx="88">
                  <c:v>360.97959183673476</c:v>
                </c:pt>
                <c:pt idx="89">
                  <c:v>365.08163265306126</c:v>
                </c:pt>
                <c:pt idx="90">
                  <c:v>369.18367346938777</c:v>
                </c:pt>
                <c:pt idx="91">
                  <c:v>373.28571428571433</c:v>
                </c:pt>
                <c:pt idx="92">
                  <c:v>377.38775510204084</c:v>
                </c:pt>
                <c:pt idx="93">
                  <c:v>381.48979591836741</c:v>
                </c:pt>
                <c:pt idx="94">
                  <c:v>385.59183673469386</c:v>
                </c:pt>
                <c:pt idx="95">
                  <c:v>389.69387755102048</c:v>
                </c:pt>
                <c:pt idx="96">
                  <c:v>393.79591836734699</c:v>
                </c:pt>
                <c:pt idx="97">
                  <c:v>397.89795918367355</c:v>
                </c:pt>
                <c:pt idx="98">
                  <c:v>402.00000000000006</c:v>
                </c:pt>
                <c:pt idx="99">
                  <c:v>406.10204081632656</c:v>
                </c:pt>
                <c:pt idx="100">
                  <c:v>410.20408163265307</c:v>
                </c:pt>
                <c:pt idx="101">
                  <c:v>414.30612244897964</c:v>
                </c:pt>
                <c:pt idx="102">
                  <c:v>418.40816326530614</c:v>
                </c:pt>
                <c:pt idx="103">
                  <c:v>422.51020408163271</c:v>
                </c:pt>
                <c:pt idx="104">
                  <c:v>426.61224489795916</c:v>
                </c:pt>
                <c:pt idx="105">
                  <c:v>430.71428571428572</c:v>
                </c:pt>
                <c:pt idx="106">
                  <c:v>434.81632653061223</c:v>
                </c:pt>
                <c:pt idx="107">
                  <c:v>438.91836734693885</c:v>
                </c:pt>
                <c:pt idx="108">
                  <c:v>443.02040816326536</c:v>
                </c:pt>
                <c:pt idx="109">
                  <c:v>447.12244897959192</c:v>
                </c:pt>
                <c:pt idx="110">
                  <c:v>451.22448979591837</c:v>
                </c:pt>
                <c:pt idx="111">
                  <c:v>455.32653061224494</c:v>
                </c:pt>
                <c:pt idx="112">
                  <c:v>459.42857142857144</c:v>
                </c:pt>
                <c:pt idx="113">
                  <c:v>463.53061224489801</c:v>
                </c:pt>
                <c:pt idx="114">
                  <c:v>467.63265306122452</c:v>
                </c:pt>
                <c:pt idx="115">
                  <c:v>471.73469387755102</c:v>
                </c:pt>
                <c:pt idx="116">
                  <c:v>475.83673469387753</c:v>
                </c:pt>
                <c:pt idx="117">
                  <c:v>479.9387755102041</c:v>
                </c:pt>
                <c:pt idx="118">
                  <c:v>484.04081632653066</c:v>
                </c:pt>
                <c:pt idx="119">
                  <c:v>488.14285714285722</c:v>
                </c:pt>
                <c:pt idx="120">
                  <c:v>492.24489795918373</c:v>
                </c:pt>
                <c:pt idx="121">
                  <c:v>496.3469387755103</c:v>
                </c:pt>
                <c:pt idx="122">
                  <c:v>500.4489795918368</c:v>
                </c:pt>
                <c:pt idx="123">
                  <c:v>504.55102040816325</c:v>
                </c:pt>
                <c:pt idx="124">
                  <c:v>508.65306122448982</c:v>
                </c:pt>
                <c:pt idx="125">
                  <c:v>512.75510204081638</c:v>
                </c:pt>
                <c:pt idx="126">
                  <c:v>516.85714285714289</c:v>
                </c:pt>
                <c:pt idx="127">
                  <c:v>520.9591836734694</c:v>
                </c:pt>
                <c:pt idx="128">
                  <c:v>525.06122448979602</c:v>
                </c:pt>
                <c:pt idx="129">
                  <c:v>529.16326530612253</c:v>
                </c:pt>
                <c:pt idx="130">
                  <c:v>533.26530612244903</c:v>
                </c:pt>
                <c:pt idx="131">
                  <c:v>537.36734693877565</c:v>
                </c:pt>
                <c:pt idx="132">
                  <c:v>541.46938775510216</c:v>
                </c:pt>
                <c:pt idx="133">
                  <c:v>545.57142857142867</c:v>
                </c:pt>
                <c:pt idx="134">
                  <c:v>549.67346938775506</c:v>
                </c:pt>
                <c:pt idx="135">
                  <c:v>553.77551020408168</c:v>
                </c:pt>
                <c:pt idx="136">
                  <c:v>557.87755102040819</c:v>
                </c:pt>
                <c:pt idx="137">
                  <c:v>561.9795918367347</c:v>
                </c:pt>
                <c:pt idx="138">
                  <c:v>566.08163265306121</c:v>
                </c:pt>
                <c:pt idx="139">
                  <c:v>570.18367346938783</c:v>
                </c:pt>
                <c:pt idx="140">
                  <c:v>574.28571428571433</c:v>
                </c:pt>
                <c:pt idx="141">
                  <c:v>578.38775510204084</c:v>
                </c:pt>
                <c:pt idx="142">
                  <c:v>582.48979591836735</c:v>
                </c:pt>
                <c:pt idx="143">
                  <c:v>586.59183673469397</c:v>
                </c:pt>
                <c:pt idx="144">
                  <c:v>590.69387755102036</c:v>
                </c:pt>
                <c:pt idx="145">
                  <c:v>594.79591836734687</c:v>
                </c:pt>
                <c:pt idx="146">
                  <c:v>598.89795918367349</c:v>
                </c:pt>
                <c:pt idx="147">
                  <c:v>603.00000000000011</c:v>
                </c:pt>
                <c:pt idx="148">
                  <c:v>607.10204081632662</c:v>
                </c:pt>
                <c:pt idx="149">
                  <c:v>611.20408163265313</c:v>
                </c:pt>
                <c:pt idx="150">
                  <c:v>615.30612244897964</c:v>
                </c:pt>
                <c:pt idx="151">
                  <c:v>619.40816326530626</c:v>
                </c:pt>
                <c:pt idx="152">
                  <c:v>623.51020408163276</c:v>
                </c:pt>
                <c:pt idx="153">
                  <c:v>627.61224489795927</c:v>
                </c:pt>
                <c:pt idx="154">
                  <c:v>631.71428571428578</c:v>
                </c:pt>
                <c:pt idx="155">
                  <c:v>635.81632653061229</c:v>
                </c:pt>
                <c:pt idx="156">
                  <c:v>639.91836734693879</c:v>
                </c:pt>
                <c:pt idx="157">
                  <c:v>644.0204081632653</c:v>
                </c:pt>
                <c:pt idx="158">
                  <c:v>648.12244897959181</c:v>
                </c:pt>
                <c:pt idx="159">
                  <c:v>652.22448979591843</c:v>
                </c:pt>
                <c:pt idx="160">
                  <c:v>656.32653061224494</c:v>
                </c:pt>
                <c:pt idx="161">
                  <c:v>660.42857142857144</c:v>
                </c:pt>
                <c:pt idx="162">
                  <c:v>664.53061224489795</c:v>
                </c:pt>
                <c:pt idx="163">
                  <c:v>668.63265306122457</c:v>
                </c:pt>
                <c:pt idx="164">
                  <c:v>672.73469387755108</c:v>
                </c:pt>
                <c:pt idx="165">
                  <c:v>676.83673469387759</c:v>
                </c:pt>
                <c:pt idx="166">
                  <c:v>680.93877551020398</c:v>
                </c:pt>
                <c:pt idx="167">
                  <c:v>685.0408163265306</c:v>
                </c:pt>
                <c:pt idx="168">
                  <c:v>689.14285714285722</c:v>
                </c:pt>
                <c:pt idx="169">
                  <c:v>693.24489795918373</c:v>
                </c:pt>
                <c:pt idx="170">
                  <c:v>697.34693877551035</c:v>
                </c:pt>
                <c:pt idx="171">
                  <c:v>701.44897959183686</c:v>
                </c:pt>
                <c:pt idx="172">
                  <c:v>705.55102040816337</c:v>
                </c:pt>
                <c:pt idx="173">
                  <c:v>709.65306122448987</c:v>
                </c:pt>
                <c:pt idx="174">
                  <c:v>713.75510204081638</c:v>
                </c:pt>
                <c:pt idx="175">
                  <c:v>717.857142857143</c:v>
                </c:pt>
                <c:pt idx="176">
                  <c:v>721.95918367346951</c:v>
                </c:pt>
                <c:pt idx="177">
                  <c:v>726.0612244897959</c:v>
                </c:pt>
                <c:pt idx="178">
                  <c:v>730.16326530612253</c:v>
                </c:pt>
                <c:pt idx="179">
                  <c:v>734.26530612244903</c:v>
                </c:pt>
                <c:pt idx="180">
                  <c:v>738.36734693877554</c:v>
                </c:pt>
                <c:pt idx="181">
                  <c:v>742.46938775510205</c:v>
                </c:pt>
                <c:pt idx="182">
                  <c:v>746.57142857142867</c:v>
                </c:pt>
                <c:pt idx="183">
                  <c:v>750.67346938775518</c:v>
                </c:pt>
                <c:pt idx="184">
                  <c:v>754.77551020408168</c:v>
                </c:pt>
                <c:pt idx="185">
                  <c:v>758.87755102040819</c:v>
                </c:pt>
                <c:pt idx="186">
                  <c:v>762.97959183673481</c:v>
                </c:pt>
                <c:pt idx="187">
                  <c:v>767.08163265306121</c:v>
                </c:pt>
                <c:pt idx="188">
                  <c:v>771.18367346938771</c:v>
                </c:pt>
                <c:pt idx="189">
                  <c:v>775.28571428571422</c:v>
                </c:pt>
                <c:pt idx="190">
                  <c:v>779.38775510204096</c:v>
                </c:pt>
                <c:pt idx="191">
                  <c:v>783.48979591836746</c:v>
                </c:pt>
                <c:pt idx="192">
                  <c:v>787.59183673469397</c:v>
                </c:pt>
                <c:pt idx="193">
                  <c:v>791.69387755102048</c:v>
                </c:pt>
                <c:pt idx="194">
                  <c:v>795.7959183673471</c:v>
                </c:pt>
                <c:pt idx="195">
                  <c:v>799.89795918367361</c:v>
                </c:pt>
                <c:pt idx="196">
                  <c:v>804.00000000000011</c:v>
                </c:pt>
                <c:pt idx="197">
                  <c:v>808.10204081632662</c:v>
                </c:pt>
                <c:pt idx="198">
                  <c:v>812.20408163265313</c:v>
                </c:pt>
                <c:pt idx="199">
                  <c:v>816.30612244897964</c:v>
                </c:pt>
                <c:pt idx="200">
                  <c:v>820.40816326530614</c:v>
                </c:pt>
                <c:pt idx="201">
                  <c:v>824.51020408163265</c:v>
                </c:pt>
                <c:pt idx="202">
                  <c:v>828.61224489795927</c:v>
                </c:pt>
                <c:pt idx="203">
                  <c:v>832.71428571428578</c:v>
                </c:pt>
                <c:pt idx="204">
                  <c:v>836.81632653061229</c:v>
                </c:pt>
                <c:pt idx="205">
                  <c:v>840.91836734693879</c:v>
                </c:pt>
                <c:pt idx="206">
                  <c:v>845.02040816326542</c:v>
                </c:pt>
                <c:pt idx="207">
                  <c:v>849.12244897959192</c:v>
                </c:pt>
                <c:pt idx="208">
                  <c:v>853.22448979591832</c:v>
                </c:pt>
                <c:pt idx="209">
                  <c:v>857.32653061224494</c:v>
                </c:pt>
                <c:pt idx="210">
                  <c:v>861.42857142857144</c:v>
                </c:pt>
                <c:pt idx="211">
                  <c:v>865.53061224489795</c:v>
                </c:pt>
                <c:pt idx="212">
                  <c:v>869.63265306122446</c:v>
                </c:pt>
                <c:pt idx="213">
                  <c:v>873.73469387755108</c:v>
                </c:pt>
                <c:pt idx="214">
                  <c:v>877.8367346938777</c:v>
                </c:pt>
                <c:pt idx="215">
                  <c:v>881.93877551020421</c:v>
                </c:pt>
                <c:pt idx="216">
                  <c:v>886.04081632653072</c:v>
                </c:pt>
                <c:pt idx="217">
                  <c:v>890.14285714285734</c:v>
                </c:pt>
                <c:pt idx="218">
                  <c:v>894.24489795918385</c:v>
                </c:pt>
                <c:pt idx="219">
                  <c:v>898.34693877551024</c:v>
                </c:pt>
                <c:pt idx="220">
                  <c:v>902.44897959183675</c:v>
                </c:pt>
                <c:pt idx="221">
                  <c:v>906.55102040816337</c:v>
                </c:pt>
                <c:pt idx="222">
                  <c:v>910.65306122448987</c:v>
                </c:pt>
                <c:pt idx="223">
                  <c:v>914.75510204081638</c:v>
                </c:pt>
                <c:pt idx="224">
                  <c:v>918.85714285714289</c:v>
                </c:pt>
                <c:pt idx="225">
                  <c:v>922.95918367346951</c:v>
                </c:pt>
                <c:pt idx="226">
                  <c:v>927.06122448979602</c:v>
                </c:pt>
                <c:pt idx="227">
                  <c:v>931.16326530612253</c:v>
                </c:pt>
                <c:pt idx="228">
                  <c:v>935.26530612244903</c:v>
                </c:pt>
                <c:pt idx="229">
                  <c:v>939.36734693877565</c:v>
                </c:pt>
                <c:pt idx="230">
                  <c:v>943.46938775510205</c:v>
                </c:pt>
                <c:pt idx="231">
                  <c:v>947.57142857142856</c:v>
                </c:pt>
                <c:pt idx="232">
                  <c:v>951.67346938775506</c:v>
                </c:pt>
                <c:pt idx="233">
                  <c:v>955.77551020408168</c:v>
                </c:pt>
                <c:pt idx="234">
                  <c:v>959.87755102040819</c:v>
                </c:pt>
                <c:pt idx="235">
                  <c:v>963.97959183673481</c:v>
                </c:pt>
                <c:pt idx="236">
                  <c:v>968.08163265306132</c:v>
                </c:pt>
                <c:pt idx="237">
                  <c:v>972.18367346938794</c:v>
                </c:pt>
                <c:pt idx="238">
                  <c:v>976.28571428571445</c:v>
                </c:pt>
                <c:pt idx="239">
                  <c:v>980.38775510204096</c:v>
                </c:pt>
                <c:pt idx="240">
                  <c:v>984.48979591836746</c:v>
                </c:pt>
                <c:pt idx="241">
                  <c:v>988.59183673469408</c:v>
                </c:pt>
                <c:pt idx="242">
                  <c:v>992.69387755102059</c:v>
                </c:pt>
                <c:pt idx="243">
                  <c:v>996.7959183673471</c:v>
                </c:pt>
                <c:pt idx="244">
                  <c:v>1000.8979591836736</c:v>
                </c:pt>
                <c:pt idx="245">
                  <c:v>1005.0000000000002</c:v>
                </c:pt>
                <c:pt idx="246">
                  <c:v>1009.1020408163265</c:v>
                </c:pt>
                <c:pt idx="247">
                  <c:v>1013.204081632653</c:v>
                </c:pt>
                <c:pt idx="248">
                  <c:v>1017.3061224489796</c:v>
                </c:pt>
                <c:pt idx="249">
                  <c:v>1021.4081632653061</c:v>
                </c:pt>
                <c:pt idx="250">
                  <c:v>1025.5102040816328</c:v>
                </c:pt>
                <c:pt idx="251">
                  <c:v>1029.6122448979593</c:v>
                </c:pt>
                <c:pt idx="252">
                  <c:v>1033.7142857142858</c:v>
                </c:pt>
                <c:pt idx="253">
                  <c:v>1037.8163265306123</c:v>
                </c:pt>
                <c:pt idx="254">
                  <c:v>1041.9183673469388</c:v>
                </c:pt>
                <c:pt idx="255">
                  <c:v>1046.0204081632655</c:v>
                </c:pt>
                <c:pt idx="256">
                  <c:v>1050.122448979592</c:v>
                </c:pt>
                <c:pt idx="257">
                  <c:v>1054.2244897959185</c:v>
                </c:pt>
                <c:pt idx="258">
                  <c:v>1058.3265306122451</c:v>
                </c:pt>
                <c:pt idx="259">
                  <c:v>1062.4285714285716</c:v>
                </c:pt>
                <c:pt idx="260">
                  <c:v>1066.5306122448981</c:v>
                </c:pt>
                <c:pt idx="261">
                  <c:v>1070.6326530612246</c:v>
                </c:pt>
                <c:pt idx="262">
                  <c:v>1074.7346938775513</c:v>
                </c:pt>
                <c:pt idx="263">
                  <c:v>1078.8367346938778</c:v>
                </c:pt>
                <c:pt idx="264">
                  <c:v>1082.9387755102043</c:v>
                </c:pt>
                <c:pt idx="265">
                  <c:v>1087.0408163265308</c:v>
                </c:pt>
                <c:pt idx="266">
                  <c:v>1091.1428571428573</c:v>
                </c:pt>
                <c:pt idx="267">
                  <c:v>1095.2448979591836</c:v>
                </c:pt>
                <c:pt idx="268">
                  <c:v>1099.3469387755101</c:v>
                </c:pt>
                <c:pt idx="269">
                  <c:v>1103.4489795918366</c:v>
                </c:pt>
                <c:pt idx="270">
                  <c:v>1107.5510204081634</c:v>
                </c:pt>
                <c:pt idx="271">
                  <c:v>1111.6530612244899</c:v>
                </c:pt>
                <c:pt idx="272">
                  <c:v>1115.7551020408164</c:v>
                </c:pt>
                <c:pt idx="273">
                  <c:v>1119.8571428571429</c:v>
                </c:pt>
                <c:pt idx="274">
                  <c:v>1123.9591836734694</c:v>
                </c:pt>
                <c:pt idx="275">
                  <c:v>1128.0612244897959</c:v>
                </c:pt>
                <c:pt idx="276">
                  <c:v>1132.1632653061224</c:v>
                </c:pt>
                <c:pt idx="277">
                  <c:v>1136.2653061224489</c:v>
                </c:pt>
                <c:pt idx="278">
                  <c:v>1140.3673469387757</c:v>
                </c:pt>
                <c:pt idx="279">
                  <c:v>1144.4693877551022</c:v>
                </c:pt>
                <c:pt idx="280">
                  <c:v>1148.5714285714287</c:v>
                </c:pt>
              </c:numCache>
            </c:numRef>
          </c:xVal>
          <c:yVal>
            <c:numRef>
              <c:f>'[1]Plot #4'!$B$8:$B$288</c:f>
              <c:numCache>
                <c:formatCode>General</c:formatCode>
                <c:ptCount val="281"/>
                <c:pt idx="0">
                  <c:v>382.9</c:v>
                </c:pt>
                <c:pt idx="1">
                  <c:v>382.1</c:v>
                </c:pt>
                <c:pt idx="2">
                  <c:v>381.3</c:v>
                </c:pt>
                <c:pt idx="3">
                  <c:v>381.6</c:v>
                </c:pt>
                <c:pt idx="4">
                  <c:v>381.8</c:v>
                </c:pt>
                <c:pt idx="5">
                  <c:v>382.3</c:v>
                </c:pt>
                <c:pt idx="6">
                  <c:v>383.3</c:v>
                </c:pt>
                <c:pt idx="7">
                  <c:v>383.9</c:v>
                </c:pt>
                <c:pt idx="8">
                  <c:v>386.2</c:v>
                </c:pt>
                <c:pt idx="9">
                  <c:v>386.5</c:v>
                </c:pt>
                <c:pt idx="10">
                  <c:v>386.6</c:v>
                </c:pt>
                <c:pt idx="11">
                  <c:v>388.9</c:v>
                </c:pt>
                <c:pt idx="12">
                  <c:v>388.4</c:v>
                </c:pt>
                <c:pt idx="13">
                  <c:v>387.6</c:v>
                </c:pt>
                <c:pt idx="14">
                  <c:v>381</c:v>
                </c:pt>
                <c:pt idx="15">
                  <c:v>373.8</c:v>
                </c:pt>
                <c:pt idx="16">
                  <c:v>371.3</c:v>
                </c:pt>
                <c:pt idx="17">
                  <c:v>364</c:v>
                </c:pt>
                <c:pt idx="18">
                  <c:v>358.1</c:v>
                </c:pt>
                <c:pt idx="19">
                  <c:v>359.5</c:v>
                </c:pt>
                <c:pt idx="20">
                  <c:v>399.8</c:v>
                </c:pt>
                <c:pt idx="21">
                  <c:v>434.1</c:v>
                </c:pt>
                <c:pt idx="22">
                  <c:v>424.2</c:v>
                </c:pt>
                <c:pt idx="23">
                  <c:v>419.8</c:v>
                </c:pt>
                <c:pt idx="24">
                  <c:v>418.1</c:v>
                </c:pt>
                <c:pt idx="25">
                  <c:v>417.4</c:v>
                </c:pt>
                <c:pt idx="26">
                  <c:v>418.6</c:v>
                </c:pt>
                <c:pt idx="27">
                  <c:v>420.6</c:v>
                </c:pt>
                <c:pt idx="28">
                  <c:v>419.6</c:v>
                </c:pt>
                <c:pt idx="29">
                  <c:v>419.1</c:v>
                </c:pt>
                <c:pt idx="30">
                  <c:v>417.1</c:v>
                </c:pt>
                <c:pt idx="31">
                  <c:v>417.1</c:v>
                </c:pt>
                <c:pt idx="32">
                  <c:v>419.9</c:v>
                </c:pt>
                <c:pt idx="33">
                  <c:v>419.6</c:v>
                </c:pt>
                <c:pt idx="34">
                  <c:v>421.2</c:v>
                </c:pt>
                <c:pt idx="35">
                  <c:v>421.2</c:v>
                </c:pt>
                <c:pt idx="36">
                  <c:v>422.3</c:v>
                </c:pt>
                <c:pt idx="37">
                  <c:v>421.9</c:v>
                </c:pt>
                <c:pt idx="38">
                  <c:v>423.3</c:v>
                </c:pt>
                <c:pt idx="39">
                  <c:v>422.3</c:v>
                </c:pt>
                <c:pt idx="40">
                  <c:v>421.9</c:v>
                </c:pt>
                <c:pt idx="41">
                  <c:v>423.3</c:v>
                </c:pt>
                <c:pt idx="42">
                  <c:v>423.3</c:v>
                </c:pt>
                <c:pt idx="43">
                  <c:v>421.6</c:v>
                </c:pt>
                <c:pt idx="44">
                  <c:v>422.3</c:v>
                </c:pt>
                <c:pt idx="45">
                  <c:v>421.9</c:v>
                </c:pt>
                <c:pt idx="46">
                  <c:v>423.3</c:v>
                </c:pt>
                <c:pt idx="47">
                  <c:v>426.1</c:v>
                </c:pt>
                <c:pt idx="48">
                  <c:v>428.5</c:v>
                </c:pt>
                <c:pt idx="49">
                  <c:v>429.9</c:v>
                </c:pt>
                <c:pt idx="50">
                  <c:v>430.3</c:v>
                </c:pt>
                <c:pt idx="51">
                  <c:v>434.1</c:v>
                </c:pt>
                <c:pt idx="52">
                  <c:v>434.5</c:v>
                </c:pt>
                <c:pt idx="53">
                  <c:v>195.3</c:v>
                </c:pt>
                <c:pt idx="54">
                  <c:v>98.5</c:v>
                </c:pt>
                <c:pt idx="55">
                  <c:v>77.3</c:v>
                </c:pt>
                <c:pt idx="56">
                  <c:v>63.4</c:v>
                </c:pt>
                <c:pt idx="57">
                  <c:v>54.2</c:v>
                </c:pt>
                <c:pt idx="58">
                  <c:v>46.4</c:v>
                </c:pt>
                <c:pt idx="59">
                  <c:v>40.299999999999997</c:v>
                </c:pt>
                <c:pt idx="60">
                  <c:v>32.5</c:v>
                </c:pt>
                <c:pt idx="61">
                  <c:v>30.7</c:v>
                </c:pt>
                <c:pt idx="62">
                  <c:v>27.6</c:v>
                </c:pt>
                <c:pt idx="63">
                  <c:v>27.2</c:v>
                </c:pt>
                <c:pt idx="64">
                  <c:v>0.3</c:v>
                </c:pt>
                <c:pt idx="65">
                  <c:v>45.1</c:v>
                </c:pt>
                <c:pt idx="66">
                  <c:v>99.8</c:v>
                </c:pt>
                <c:pt idx="67">
                  <c:v>149.19999999999999</c:v>
                </c:pt>
                <c:pt idx="68">
                  <c:v>186.3</c:v>
                </c:pt>
                <c:pt idx="69">
                  <c:v>212.6</c:v>
                </c:pt>
                <c:pt idx="70">
                  <c:v>243.9</c:v>
                </c:pt>
                <c:pt idx="71">
                  <c:v>266.7</c:v>
                </c:pt>
                <c:pt idx="72">
                  <c:v>283.5</c:v>
                </c:pt>
                <c:pt idx="73">
                  <c:v>291.60000000000002</c:v>
                </c:pt>
                <c:pt idx="74">
                  <c:v>306</c:v>
                </c:pt>
                <c:pt idx="75">
                  <c:v>332.7</c:v>
                </c:pt>
                <c:pt idx="76">
                  <c:v>369.2</c:v>
                </c:pt>
                <c:pt idx="77">
                  <c:v>385</c:v>
                </c:pt>
                <c:pt idx="78">
                  <c:v>395.2</c:v>
                </c:pt>
                <c:pt idx="79">
                  <c:v>403</c:v>
                </c:pt>
                <c:pt idx="80">
                  <c:v>410</c:v>
                </c:pt>
                <c:pt idx="81">
                  <c:v>331.4</c:v>
                </c:pt>
                <c:pt idx="82">
                  <c:v>171.7</c:v>
                </c:pt>
                <c:pt idx="83">
                  <c:v>96.8</c:v>
                </c:pt>
                <c:pt idx="84">
                  <c:v>59.7</c:v>
                </c:pt>
                <c:pt idx="85">
                  <c:v>39.200000000000003</c:v>
                </c:pt>
                <c:pt idx="86">
                  <c:v>30.2</c:v>
                </c:pt>
                <c:pt idx="87">
                  <c:v>8.1</c:v>
                </c:pt>
                <c:pt idx="88">
                  <c:v>9.6999999999999993</c:v>
                </c:pt>
                <c:pt idx="89">
                  <c:v>10.9</c:v>
                </c:pt>
                <c:pt idx="90">
                  <c:v>8.8000000000000007</c:v>
                </c:pt>
                <c:pt idx="91">
                  <c:v>15</c:v>
                </c:pt>
                <c:pt idx="92">
                  <c:v>40.5</c:v>
                </c:pt>
                <c:pt idx="93">
                  <c:v>41.6</c:v>
                </c:pt>
                <c:pt idx="94">
                  <c:v>44.5</c:v>
                </c:pt>
                <c:pt idx="95">
                  <c:v>50.1</c:v>
                </c:pt>
                <c:pt idx="96">
                  <c:v>51.8</c:v>
                </c:pt>
                <c:pt idx="97">
                  <c:v>44.7</c:v>
                </c:pt>
                <c:pt idx="98">
                  <c:v>39.6</c:v>
                </c:pt>
                <c:pt idx="99">
                  <c:v>35.799999999999997</c:v>
                </c:pt>
                <c:pt idx="100">
                  <c:v>29.6</c:v>
                </c:pt>
                <c:pt idx="101">
                  <c:v>25.8</c:v>
                </c:pt>
                <c:pt idx="102">
                  <c:v>24.6</c:v>
                </c:pt>
                <c:pt idx="103">
                  <c:v>20.6</c:v>
                </c:pt>
                <c:pt idx="104">
                  <c:v>18.3</c:v>
                </c:pt>
                <c:pt idx="105">
                  <c:v>16.8</c:v>
                </c:pt>
                <c:pt idx="106">
                  <c:v>15</c:v>
                </c:pt>
                <c:pt idx="107">
                  <c:v>10.1</c:v>
                </c:pt>
                <c:pt idx="108">
                  <c:v>10.3</c:v>
                </c:pt>
                <c:pt idx="109">
                  <c:v>7.6</c:v>
                </c:pt>
                <c:pt idx="110">
                  <c:v>8.1</c:v>
                </c:pt>
                <c:pt idx="111">
                  <c:v>8.3000000000000007</c:v>
                </c:pt>
                <c:pt idx="112">
                  <c:v>7.9</c:v>
                </c:pt>
                <c:pt idx="113">
                  <c:v>8.5</c:v>
                </c:pt>
                <c:pt idx="114">
                  <c:v>10.5</c:v>
                </c:pt>
                <c:pt idx="115">
                  <c:v>11.9</c:v>
                </c:pt>
                <c:pt idx="116">
                  <c:v>12.8</c:v>
                </c:pt>
                <c:pt idx="117">
                  <c:v>13.8</c:v>
                </c:pt>
                <c:pt idx="118">
                  <c:v>14.5</c:v>
                </c:pt>
                <c:pt idx="119">
                  <c:v>15.4</c:v>
                </c:pt>
                <c:pt idx="120">
                  <c:v>16.5</c:v>
                </c:pt>
                <c:pt idx="121">
                  <c:v>17.600000000000001</c:v>
                </c:pt>
                <c:pt idx="122">
                  <c:v>18</c:v>
                </c:pt>
                <c:pt idx="123">
                  <c:v>19.7</c:v>
                </c:pt>
                <c:pt idx="124">
                  <c:v>20.9</c:v>
                </c:pt>
                <c:pt idx="125">
                  <c:v>21.3</c:v>
                </c:pt>
                <c:pt idx="126">
                  <c:v>22.3</c:v>
                </c:pt>
                <c:pt idx="127">
                  <c:v>24.9</c:v>
                </c:pt>
                <c:pt idx="128">
                  <c:v>25.2</c:v>
                </c:pt>
                <c:pt idx="129">
                  <c:v>26.5</c:v>
                </c:pt>
                <c:pt idx="130">
                  <c:v>26.8</c:v>
                </c:pt>
                <c:pt idx="131">
                  <c:v>28</c:v>
                </c:pt>
                <c:pt idx="132">
                  <c:v>26.2</c:v>
                </c:pt>
                <c:pt idx="133">
                  <c:v>27.6</c:v>
                </c:pt>
                <c:pt idx="134">
                  <c:v>27.5</c:v>
                </c:pt>
                <c:pt idx="135">
                  <c:v>28</c:v>
                </c:pt>
                <c:pt idx="136">
                  <c:v>27.4</c:v>
                </c:pt>
                <c:pt idx="137">
                  <c:v>26.5</c:v>
                </c:pt>
                <c:pt idx="138">
                  <c:v>25.8</c:v>
                </c:pt>
                <c:pt idx="139">
                  <c:v>24.6</c:v>
                </c:pt>
                <c:pt idx="140">
                  <c:v>23.5</c:v>
                </c:pt>
                <c:pt idx="141">
                  <c:v>22.8</c:v>
                </c:pt>
                <c:pt idx="142">
                  <c:v>23.2</c:v>
                </c:pt>
                <c:pt idx="143">
                  <c:v>23.5</c:v>
                </c:pt>
                <c:pt idx="144">
                  <c:v>24.2</c:v>
                </c:pt>
                <c:pt idx="145">
                  <c:v>25.2</c:v>
                </c:pt>
                <c:pt idx="146">
                  <c:v>25.8</c:v>
                </c:pt>
                <c:pt idx="147">
                  <c:v>27.8</c:v>
                </c:pt>
                <c:pt idx="148">
                  <c:v>28.7</c:v>
                </c:pt>
                <c:pt idx="149">
                  <c:v>29.3</c:v>
                </c:pt>
                <c:pt idx="150">
                  <c:v>30.8</c:v>
                </c:pt>
                <c:pt idx="151">
                  <c:v>32.799999999999997</c:v>
                </c:pt>
                <c:pt idx="152">
                  <c:v>34.5</c:v>
                </c:pt>
                <c:pt idx="153">
                  <c:v>37.9</c:v>
                </c:pt>
                <c:pt idx="154">
                  <c:v>41.3</c:v>
                </c:pt>
                <c:pt idx="155">
                  <c:v>45.3</c:v>
                </c:pt>
                <c:pt idx="156">
                  <c:v>47.2</c:v>
                </c:pt>
                <c:pt idx="157">
                  <c:v>53.5</c:v>
                </c:pt>
                <c:pt idx="158">
                  <c:v>57.8</c:v>
                </c:pt>
                <c:pt idx="159">
                  <c:v>62</c:v>
                </c:pt>
                <c:pt idx="160">
                  <c:v>65.7</c:v>
                </c:pt>
                <c:pt idx="161">
                  <c:v>68.5</c:v>
                </c:pt>
                <c:pt idx="162">
                  <c:v>70.900000000000006</c:v>
                </c:pt>
                <c:pt idx="163">
                  <c:v>72.5</c:v>
                </c:pt>
                <c:pt idx="164">
                  <c:v>75</c:v>
                </c:pt>
                <c:pt idx="165">
                  <c:v>77.599999999999994</c:v>
                </c:pt>
                <c:pt idx="166">
                  <c:v>78.599999999999994</c:v>
                </c:pt>
                <c:pt idx="167">
                  <c:v>77.3</c:v>
                </c:pt>
                <c:pt idx="168">
                  <c:v>78.2</c:v>
                </c:pt>
                <c:pt idx="169">
                  <c:v>80.8</c:v>
                </c:pt>
                <c:pt idx="170">
                  <c:v>82.5</c:v>
                </c:pt>
                <c:pt idx="171">
                  <c:v>83.4</c:v>
                </c:pt>
                <c:pt idx="172">
                  <c:v>84</c:v>
                </c:pt>
                <c:pt idx="173">
                  <c:v>84.3</c:v>
                </c:pt>
                <c:pt idx="174">
                  <c:v>87.1</c:v>
                </c:pt>
                <c:pt idx="175">
                  <c:v>88.4</c:v>
                </c:pt>
                <c:pt idx="176">
                  <c:v>90.5</c:v>
                </c:pt>
                <c:pt idx="177">
                  <c:v>91.5</c:v>
                </c:pt>
                <c:pt idx="178">
                  <c:v>93.1</c:v>
                </c:pt>
                <c:pt idx="179">
                  <c:v>92.9</c:v>
                </c:pt>
                <c:pt idx="180">
                  <c:v>83.6</c:v>
                </c:pt>
                <c:pt idx="181">
                  <c:v>86</c:v>
                </c:pt>
                <c:pt idx="182">
                  <c:v>89</c:v>
                </c:pt>
                <c:pt idx="183">
                  <c:v>91.1</c:v>
                </c:pt>
                <c:pt idx="184">
                  <c:v>92.8</c:v>
                </c:pt>
                <c:pt idx="185">
                  <c:v>95.8</c:v>
                </c:pt>
                <c:pt idx="186">
                  <c:v>97.9</c:v>
                </c:pt>
                <c:pt idx="187">
                  <c:v>100.4</c:v>
                </c:pt>
                <c:pt idx="188">
                  <c:v>102.4</c:v>
                </c:pt>
                <c:pt idx="189">
                  <c:v>103.7</c:v>
                </c:pt>
                <c:pt idx="190">
                  <c:v>105</c:v>
                </c:pt>
                <c:pt idx="191">
                  <c:v>106.1</c:v>
                </c:pt>
                <c:pt idx="192">
                  <c:v>106.4</c:v>
                </c:pt>
                <c:pt idx="193">
                  <c:v>107.2</c:v>
                </c:pt>
                <c:pt idx="194">
                  <c:v>109.4</c:v>
                </c:pt>
                <c:pt idx="195">
                  <c:v>111.2</c:v>
                </c:pt>
                <c:pt idx="196">
                  <c:v>111.3</c:v>
                </c:pt>
                <c:pt idx="197">
                  <c:v>110.4</c:v>
                </c:pt>
                <c:pt idx="198">
                  <c:v>110.8</c:v>
                </c:pt>
                <c:pt idx="199">
                  <c:v>111.1</c:v>
                </c:pt>
                <c:pt idx="200">
                  <c:v>105.6</c:v>
                </c:pt>
                <c:pt idx="201">
                  <c:v>105.9</c:v>
                </c:pt>
                <c:pt idx="202">
                  <c:v>107.4</c:v>
                </c:pt>
                <c:pt idx="203">
                  <c:v>109.9</c:v>
                </c:pt>
                <c:pt idx="204">
                  <c:v>111.8</c:v>
                </c:pt>
                <c:pt idx="205">
                  <c:v>113</c:v>
                </c:pt>
                <c:pt idx="206">
                  <c:v>113.5</c:v>
                </c:pt>
                <c:pt idx="207">
                  <c:v>114.7</c:v>
                </c:pt>
                <c:pt idx="208">
                  <c:v>112.9</c:v>
                </c:pt>
                <c:pt idx="209">
                  <c:v>110.7</c:v>
                </c:pt>
                <c:pt idx="210">
                  <c:v>112.7</c:v>
                </c:pt>
                <c:pt idx="211">
                  <c:v>113.2</c:v>
                </c:pt>
                <c:pt idx="212">
                  <c:v>113.6</c:v>
                </c:pt>
                <c:pt idx="213">
                  <c:v>115.2</c:v>
                </c:pt>
                <c:pt idx="214">
                  <c:v>116.4</c:v>
                </c:pt>
                <c:pt idx="215">
                  <c:v>116.1</c:v>
                </c:pt>
                <c:pt idx="216">
                  <c:v>116.9</c:v>
                </c:pt>
                <c:pt idx="217">
                  <c:v>117.9</c:v>
                </c:pt>
                <c:pt idx="218">
                  <c:v>119.7</c:v>
                </c:pt>
                <c:pt idx="219">
                  <c:v>119.6</c:v>
                </c:pt>
                <c:pt idx="220">
                  <c:v>121</c:v>
                </c:pt>
                <c:pt idx="221">
                  <c:v>122.2</c:v>
                </c:pt>
                <c:pt idx="222">
                  <c:v>122.7</c:v>
                </c:pt>
                <c:pt idx="223">
                  <c:v>106.7</c:v>
                </c:pt>
                <c:pt idx="224">
                  <c:v>113</c:v>
                </c:pt>
                <c:pt idx="225">
                  <c:v>120</c:v>
                </c:pt>
                <c:pt idx="226">
                  <c:v>115.2</c:v>
                </c:pt>
                <c:pt idx="227">
                  <c:v>117.4</c:v>
                </c:pt>
                <c:pt idx="228">
                  <c:v>120.3</c:v>
                </c:pt>
                <c:pt idx="229">
                  <c:v>123.2</c:v>
                </c:pt>
                <c:pt idx="230">
                  <c:v>123.2</c:v>
                </c:pt>
                <c:pt idx="231">
                  <c:v>125.2</c:v>
                </c:pt>
                <c:pt idx="232">
                  <c:v>124.7</c:v>
                </c:pt>
                <c:pt idx="233">
                  <c:v>125.8</c:v>
                </c:pt>
                <c:pt idx="234">
                  <c:v>127.5</c:v>
                </c:pt>
                <c:pt idx="235">
                  <c:v>129.30000000000001</c:v>
                </c:pt>
                <c:pt idx="236">
                  <c:v>130.5</c:v>
                </c:pt>
                <c:pt idx="237">
                  <c:v>130.5</c:v>
                </c:pt>
                <c:pt idx="238">
                  <c:v>131</c:v>
                </c:pt>
                <c:pt idx="239">
                  <c:v>131.6</c:v>
                </c:pt>
                <c:pt idx="240">
                  <c:v>133.69999999999999</c:v>
                </c:pt>
                <c:pt idx="241">
                  <c:v>133.19999999999999</c:v>
                </c:pt>
                <c:pt idx="242">
                  <c:v>132.9</c:v>
                </c:pt>
                <c:pt idx="243">
                  <c:v>133.19999999999999</c:v>
                </c:pt>
                <c:pt idx="244">
                  <c:v>132.5</c:v>
                </c:pt>
                <c:pt idx="245">
                  <c:v>133</c:v>
                </c:pt>
                <c:pt idx="246">
                  <c:v>133.9</c:v>
                </c:pt>
                <c:pt idx="247">
                  <c:v>133.80000000000001</c:v>
                </c:pt>
                <c:pt idx="248">
                  <c:v>134.9</c:v>
                </c:pt>
                <c:pt idx="249">
                  <c:v>135.69999999999999</c:v>
                </c:pt>
                <c:pt idx="250">
                  <c:v>135.69999999999999</c:v>
                </c:pt>
                <c:pt idx="251">
                  <c:v>137.80000000000001</c:v>
                </c:pt>
                <c:pt idx="252">
                  <c:v>137.69999999999999</c:v>
                </c:pt>
                <c:pt idx="253">
                  <c:v>137.80000000000001</c:v>
                </c:pt>
                <c:pt idx="254">
                  <c:v>138.1</c:v>
                </c:pt>
                <c:pt idx="255">
                  <c:v>139.9</c:v>
                </c:pt>
                <c:pt idx="256">
                  <c:v>136.69999999999999</c:v>
                </c:pt>
                <c:pt idx="257">
                  <c:v>136.6</c:v>
                </c:pt>
                <c:pt idx="258">
                  <c:v>136.9</c:v>
                </c:pt>
                <c:pt idx="259">
                  <c:v>137.5</c:v>
                </c:pt>
                <c:pt idx="260">
                  <c:v>137.30000000000001</c:v>
                </c:pt>
                <c:pt idx="261">
                  <c:v>137.9</c:v>
                </c:pt>
                <c:pt idx="262">
                  <c:v>137.4</c:v>
                </c:pt>
                <c:pt idx="263">
                  <c:v>138</c:v>
                </c:pt>
                <c:pt idx="264">
                  <c:v>139.1</c:v>
                </c:pt>
                <c:pt idx="265">
                  <c:v>139.4</c:v>
                </c:pt>
                <c:pt idx="266">
                  <c:v>140.19999999999999</c:v>
                </c:pt>
                <c:pt idx="267">
                  <c:v>140.69999999999999</c:v>
                </c:pt>
                <c:pt idx="268">
                  <c:v>140.80000000000001</c:v>
                </c:pt>
                <c:pt idx="269">
                  <c:v>140.19999999999999</c:v>
                </c:pt>
                <c:pt idx="270">
                  <c:v>140.80000000000001</c:v>
                </c:pt>
                <c:pt idx="271">
                  <c:v>141.5</c:v>
                </c:pt>
                <c:pt idx="272">
                  <c:v>142.6</c:v>
                </c:pt>
                <c:pt idx="273">
                  <c:v>140.1</c:v>
                </c:pt>
                <c:pt idx="274">
                  <c:v>141.9</c:v>
                </c:pt>
                <c:pt idx="275">
                  <c:v>139.80000000000001</c:v>
                </c:pt>
                <c:pt idx="276">
                  <c:v>139.80000000000001</c:v>
                </c:pt>
                <c:pt idx="277">
                  <c:v>140.30000000000001</c:v>
                </c:pt>
                <c:pt idx="278">
                  <c:v>140.5</c:v>
                </c:pt>
                <c:pt idx="279">
                  <c:v>142</c:v>
                </c:pt>
                <c:pt idx="280">
                  <c:v>143.5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64-3F4D-882E-9ACC847B4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940448"/>
        <c:axId val="-860932240"/>
      </c:scatterChar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'[1]Plot #4'!$H$8:$H$288</c:f>
              <c:numCache>
                <c:formatCode>General</c:formatCode>
                <c:ptCount val="281"/>
                <c:pt idx="0">
                  <c:v>0</c:v>
                </c:pt>
                <c:pt idx="1">
                  <c:v>4.1020408163265314</c:v>
                </c:pt>
                <c:pt idx="2">
                  <c:v>8.2040816326530628</c:v>
                </c:pt>
                <c:pt idx="3">
                  <c:v>12.306122448979593</c:v>
                </c:pt>
                <c:pt idx="4">
                  <c:v>16.408163265306126</c:v>
                </c:pt>
                <c:pt idx="5">
                  <c:v>20.510204081632654</c:v>
                </c:pt>
                <c:pt idx="6">
                  <c:v>24.612244897959187</c:v>
                </c:pt>
                <c:pt idx="7">
                  <c:v>28.714285714285715</c:v>
                </c:pt>
                <c:pt idx="8">
                  <c:v>32.816326530612251</c:v>
                </c:pt>
                <c:pt idx="9">
                  <c:v>36.918367346938773</c:v>
                </c:pt>
                <c:pt idx="10">
                  <c:v>41.020408163265309</c:v>
                </c:pt>
                <c:pt idx="11">
                  <c:v>45.122448979591844</c:v>
                </c:pt>
                <c:pt idx="12">
                  <c:v>49.224489795918373</c:v>
                </c:pt>
                <c:pt idx="13">
                  <c:v>53.326530612244895</c:v>
                </c:pt>
                <c:pt idx="14">
                  <c:v>57.428571428571431</c:v>
                </c:pt>
                <c:pt idx="15">
                  <c:v>61.530612244897966</c:v>
                </c:pt>
                <c:pt idx="16">
                  <c:v>65.632653061224502</c:v>
                </c:pt>
                <c:pt idx="17">
                  <c:v>69.734693877551024</c:v>
                </c:pt>
                <c:pt idx="18">
                  <c:v>73.836734693877546</c:v>
                </c:pt>
                <c:pt idx="19">
                  <c:v>77.938775510204096</c:v>
                </c:pt>
                <c:pt idx="20">
                  <c:v>82.040816326530617</c:v>
                </c:pt>
                <c:pt idx="21">
                  <c:v>86.142857142857153</c:v>
                </c:pt>
                <c:pt idx="22">
                  <c:v>90.244897959183689</c:v>
                </c:pt>
                <c:pt idx="23">
                  <c:v>94.34693877551021</c:v>
                </c:pt>
                <c:pt idx="24">
                  <c:v>98.448979591836746</c:v>
                </c:pt>
                <c:pt idx="25">
                  <c:v>102.55102040816327</c:v>
                </c:pt>
                <c:pt idx="26">
                  <c:v>106.65306122448979</c:v>
                </c:pt>
                <c:pt idx="27">
                  <c:v>110.75510204081634</c:v>
                </c:pt>
                <c:pt idx="28">
                  <c:v>114.85714285714286</c:v>
                </c:pt>
                <c:pt idx="29">
                  <c:v>118.95918367346938</c:v>
                </c:pt>
                <c:pt idx="30">
                  <c:v>123.06122448979593</c:v>
                </c:pt>
                <c:pt idx="31">
                  <c:v>127.16326530612245</c:v>
                </c:pt>
                <c:pt idx="32">
                  <c:v>131.265306122449</c:v>
                </c:pt>
                <c:pt idx="33">
                  <c:v>135.36734693877554</c:v>
                </c:pt>
                <c:pt idx="34">
                  <c:v>139.46938775510205</c:v>
                </c:pt>
                <c:pt idx="35">
                  <c:v>143.57142857142858</c:v>
                </c:pt>
                <c:pt idx="36">
                  <c:v>147.67346938775509</c:v>
                </c:pt>
                <c:pt idx="37">
                  <c:v>151.77551020408166</c:v>
                </c:pt>
                <c:pt idx="38">
                  <c:v>155.87755102040819</c:v>
                </c:pt>
                <c:pt idx="39">
                  <c:v>159.9795918367347</c:v>
                </c:pt>
                <c:pt idx="40">
                  <c:v>164.08163265306123</c:v>
                </c:pt>
                <c:pt idx="41">
                  <c:v>168.18367346938777</c:v>
                </c:pt>
                <c:pt idx="42">
                  <c:v>172.28571428571431</c:v>
                </c:pt>
                <c:pt idx="43">
                  <c:v>176.38775510204084</c:v>
                </c:pt>
                <c:pt idx="44">
                  <c:v>180.48979591836738</c:v>
                </c:pt>
                <c:pt idx="45">
                  <c:v>184.59183673469389</c:v>
                </c:pt>
                <c:pt idx="46">
                  <c:v>188.69387755102042</c:v>
                </c:pt>
                <c:pt idx="47">
                  <c:v>192.79591836734693</c:v>
                </c:pt>
                <c:pt idx="48">
                  <c:v>196.89795918367349</c:v>
                </c:pt>
                <c:pt idx="49">
                  <c:v>201.00000000000003</c:v>
                </c:pt>
                <c:pt idx="50">
                  <c:v>205.10204081632654</c:v>
                </c:pt>
                <c:pt idx="51">
                  <c:v>209.20408163265307</c:v>
                </c:pt>
                <c:pt idx="52">
                  <c:v>213.30612244897958</c:v>
                </c:pt>
                <c:pt idx="53">
                  <c:v>217.40816326530611</c:v>
                </c:pt>
                <c:pt idx="54">
                  <c:v>221.51020408163268</c:v>
                </c:pt>
                <c:pt idx="55">
                  <c:v>225.61224489795919</c:v>
                </c:pt>
                <c:pt idx="56">
                  <c:v>229.71428571428572</c:v>
                </c:pt>
                <c:pt idx="57">
                  <c:v>233.81632653061226</c:v>
                </c:pt>
                <c:pt idx="58">
                  <c:v>237.91836734693877</c:v>
                </c:pt>
                <c:pt idx="59">
                  <c:v>242.02040816326533</c:v>
                </c:pt>
                <c:pt idx="60">
                  <c:v>246.12244897959187</c:v>
                </c:pt>
                <c:pt idx="61">
                  <c:v>250.2244897959184</c:v>
                </c:pt>
                <c:pt idx="62">
                  <c:v>254.32653061224491</c:v>
                </c:pt>
                <c:pt idx="63">
                  <c:v>258.42857142857144</c:v>
                </c:pt>
                <c:pt idx="64">
                  <c:v>262.53061224489801</c:v>
                </c:pt>
                <c:pt idx="65">
                  <c:v>266.63265306122452</c:v>
                </c:pt>
                <c:pt idx="66">
                  <c:v>270.73469387755108</c:v>
                </c:pt>
                <c:pt idx="67">
                  <c:v>274.83673469387753</c:v>
                </c:pt>
                <c:pt idx="68">
                  <c:v>278.9387755102041</c:v>
                </c:pt>
                <c:pt idx="69">
                  <c:v>283.0408163265306</c:v>
                </c:pt>
                <c:pt idx="70">
                  <c:v>287.14285714285717</c:v>
                </c:pt>
                <c:pt idx="71">
                  <c:v>291.24489795918367</c:v>
                </c:pt>
                <c:pt idx="72">
                  <c:v>295.34693877551018</c:v>
                </c:pt>
                <c:pt idx="73">
                  <c:v>299.44897959183675</c:v>
                </c:pt>
                <c:pt idx="74">
                  <c:v>303.55102040816331</c:v>
                </c:pt>
                <c:pt idx="75">
                  <c:v>307.65306122448982</c:v>
                </c:pt>
                <c:pt idx="76">
                  <c:v>311.75510204081638</c:v>
                </c:pt>
                <c:pt idx="77">
                  <c:v>315.85714285714289</c:v>
                </c:pt>
                <c:pt idx="78">
                  <c:v>319.9591836734694</c:v>
                </c:pt>
                <c:pt idx="79">
                  <c:v>324.0612244897959</c:v>
                </c:pt>
                <c:pt idx="80">
                  <c:v>328.16326530612247</c:v>
                </c:pt>
                <c:pt idx="81">
                  <c:v>332.26530612244898</c:v>
                </c:pt>
                <c:pt idx="82">
                  <c:v>336.36734693877554</c:v>
                </c:pt>
                <c:pt idx="83">
                  <c:v>340.46938775510199</c:v>
                </c:pt>
                <c:pt idx="84">
                  <c:v>344.57142857142861</c:v>
                </c:pt>
                <c:pt idx="85">
                  <c:v>348.67346938775518</c:v>
                </c:pt>
                <c:pt idx="86">
                  <c:v>352.77551020408168</c:v>
                </c:pt>
                <c:pt idx="87">
                  <c:v>356.87755102040819</c:v>
                </c:pt>
                <c:pt idx="88">
                  <c:v>360.97959183673476</c:v>
                </c:pt>
                <c:pt idx="89">
                  <c:v>365.08163265306126</c:v>
                </c:pt>
                <c:pt idx="90">
                  <c:v>369.18367346938777</c:v>
                </c:pt>
                <c:pt idx="91">
                  <c:v>373.28571428571433</c:v>
                </c:pt>
                <c:pt idx="92">
                  <c:v>377.38775510204084</c:v>
                </c:pt>
                <c:pt idx="93">
                  <c:v>381.48979591836741</c:v>
                </c:pt>
                <c:pt idx="94">
                  <c:v>385.59183673469386</c:v>
                </c:pt>
                <c:pt idx="95">
                  <c:v>389.69387755102048</c:v>
                </c:pt>
                <c:pt idx="96">
                  <c:v>393.79591836734699</c:v>
                </c:pt>
                <c:pt idx="97">
                  <c:v>397.89795918367355</c:v>
                </c:pt>
                <c:pt idx="98">
                  <c:v>402.00000000000006</c:v>
                </c:pt>
                <c:pt idx="99">
                  <c:v>406.10204081632656</c:v>
                </c:pt>
                <c:pt idx="100">
                  <c:v>410.20408163265307</c:v>
                </c:pt>
                <c:pt idx="101">
                  <c:v>414.30612244897964</c:v>
                </c:pt>
                <c:pt idx="102">
                  <c:v>418.40816326530614</c:v>
                </c:pt>
                <c:pt idx="103">
                  <c:v>422.51020408163271</c:v>
                </c:pt>
                <c:pt idx="104">
                  <c:v>426.61224489795916</c:v>
                </c:pt>
                <c:pt idx="105">
                  <c:v>430.71428571428572</c:v>
                </c:pt>
                <c:pt idx="106">
                  <c:v>434.81632653061223</c:v>
                </c:pt>
                <c:pt idx="107">
                  <c:v>438.91836734693885</c:v>
                </c:pt>
                <c:pt idx="108">
                  <c:v>443.02040816326536</c:v>
                </c:pt>
                <c:pt idx="109">
                  <c:v>447.12244897959192</c:v>
                </c:pt>
                <c:pt idx="110">
                  <c:v>451.22448979591837</c:v>
                </c:pt>
                <c:pt idx="111">
                  <c:v>455.32653061224494</c:v>
                </c:pt>
                <c:pt idx="112">
                  <c:v>459.42857142857144</c:v>
                </c:pt>
                <c:pt idx="113">
                  <c:v>463.53061224489801</c:v>
                </c:pt>
                <c:pt idx="114">
                  <c:v>467.63265306122452</c:v>
                </c:pt>
                <c:pt idx="115">
                  <c:v>471.73469387755102</c:v>
                </c:pt>
                <c:pt idx="116">
                  <c:v>475.83673469387753</c:v>
                </c:pt>
                <c:pt idx="117">
                  <c:v>479.9387755102041</c:v>
                </c:pt>
                <c:pt idx="118">
                  <c:v>484.04081632653066</c:v>
                </c:pt>
                <c:pt idx="119">
                  <c:v>488.14285714285722</c:v>
                </c:pt>
                <c:pt idx="120">
                  <c:v>492.24489795918373</c:v>
                </c:pt>
                <c:pt idx="121">
                  <c:v>496.3469387755103</c:v>
                </c:pt>
                <c:pt idx="122">
                  <c:v>500.4489795918368</c:v>
                </c:pt>
                <c:pt idx="123">
                  <c:v>504.55102040816325</c:v>
                </c:pt>
                <c:pt idx="124">
                  <c:v>508.65306122448982</c:v>
                </c:pt>
                <c:pt idx="125">
                  <c:v>512.75510204081638</c:v>
                </c:pt>
                <c:pt idx="126">
                  <c:v>516.85714285714289</c:v>
                </c:pt>
                <c:pt idx="127">
                  <c:v>520.9591836734694</c:v>
                </c:pt>
                <c:pt idx="128">
                  <c:v>525.06122448979602</c:v>
                </c:pt>
                <c:pt idx="129">
                  <c:v>529.16326530612253</c:v>
                </c:pt>
                <c:pt idx="130">
                  <c:v>533.26530612244903</c:v>
                </c:pt>
                <c:pt idx="131">
                  <c:v>537.36734693877565</c:v>
                </c:pt>
                <c:pt idx="132">
                  <c:v>541.46938775510216</c:v>
                </c:pt>
                <c:pt idx="133">
                  <c:v>545.57142857142867</c:v>
                </c:pt>
                <c:pt idx="134">
                  <c:v>549.67346938775506</c:v>
                </c:pt>
                <c:pt idx="135">
                  <c:v>553.77551020408168</c:v>
                </c:pt>
                <c:pt idx="136">
                  <c:v>557.87755102040819</c:v>
                </c:pt>
                <c:pt idx="137">
                  <c:v>561.9795918367347</c:v>
                </c:pt>
                <c:pt idx="138">
                  <c:v>566.08163265306121</c:v>
                </c:pt>
                <c:pt idx="139">
                  <c:v>570.18367346938783</c:v>
                </c:pt>
                <c:pt idx="140">
                  <c:v>574.28571428571433</c:v>
                </c:pt>
                <c:pt idx="141">
                  <c:v>578.38775510204084</c:v>
                </c:pt>
                <c:pt idx="142">
                  <c:v>582.48979591836735</c:v>
                </c:pt>
                <c:pt idx="143">
                  <c:v>586.59183673469397</c:v>
                </c:pt>
                <c:pt idx="144">
                  <c:v>590.69387755102036</c:v>
                </c:pt>
                <c:pt idx="145">
                  <c:v>594.79591836734687</c:v>
                </c:pt>
                <c:pt idx="146">
                  <c:v>598.89795918367349</c:v>
                </c:pt>
                <c:pt idx="147">
                  <c:v>603.00000000000011</c:v>
                </c:pt>
                <c:pt idx="148">
                  <c:v>607.10204081632662</c:v>
                </c:pt>
                <c:pt idx="149">
                  <c:v>611.20408163265313</c:v>
                </c:pt>
                <c:pt idx="150">
                  <c:v>615.30612244897964</c:v>
                </c:pt>
                <c:pt idx="151">
                  <c:v>619.40816326530626</c:v>
                </c:pt>
                <c:pt idx="152">
                  <c:v>623.51020408163276</c:v>
                </c:pt>
                <c:pt idx="153">
                  <c:v>627.61224489795927</c:v>
                </c:pt>
                <c:pt idx="154">
                  <c:v>631.71428571428578</c:v>
                </c:pt>
                <c:pt idx="155">
                  <c:v>635.81632653061229</c:v>
                </c:pt>
                <c:pt idx="156">
                  <c:v>639.91836734693879</c:v>
                </c:pt>
                <c:pt idx="157">
                  <c:v>644.0204081632653</c:v>
                </c:pt>
                <c:pt idx="158">
                  <c:v>648.12244897959181</c:v>
                </c:pt>
                <c:pt idx="159">
                  <c:v>652.22448979591843</c:v>
                </c:pt>
                <c:pt idx="160">
                  <c:v>656.32653061224494</c:v>
                </c:pt>
                <c:pt idx="161">
                  <c:v>660.42857142857144</c:v>
                </c:pt>
                <c:pt idx="162">
                  <c:v>664.53061224489795</c:v>
                </c:pt>
                <c:pt idx="163">
                  <c:v>668.63265306122457</c:v>
                </c:pt>
                <c:pt idx="164">
                  <c:v>672.73469387755108</c:v>
                </c:pt>
                <c:pt idx="165">
                  <c:v>676.83673469387759</c:v>
                </c:pt>
                <c:pt idx="166">
                  <c:v>680.93877551020398</c:v>
                </c:pt>
                <c:pt idx="167">
                  <c:v>685.0408163265306</c:v>
                </c:pt>
                <c:pt idx="168">
                  <c:v>689.14285714285722</c:v>
                </c:pt>
                <c:pt idx="169">
                  <c:v>693.24489795918373</c:v>
                </c:pt>
                <c:pt idx="170">
                  <c:v>697.34693877551035</c:v>
                </c:pt>
                <c:pt idx="171">
                  <c:v>701.44897959183686</c:v>
                </c:pt>
                <c:pt idx="172">
                  <c:v>705.55102040816337</c:v>
                </c:pt>
                <c:pt idx="173">
                  <c:v>709.65306122448987</c:v>
                </c:pt>
                <c:pt idx="174">
                  <c:v>713.75510204081638</c:v>
                </c:pt>
                <c:pt idx="175">
                  <c:v>717.857142857143</c:v>
                </c:pt>
                <c:pt idx="176">
                  <c:v>721.95918367346951</c:v>
                </c:pt>
                <c:pt idx="177">
                  <c:v>726.0612244897959</c:v>
                </c:pt>
                <c:pt idx="178">
                  <c:v>730.16326530612253</c:v>
                </c:pt>
                <c:pt idx="179">
                  <c:v>734.26530612244903</c:v>
                </c:pt>
                <c:pt idx="180">
                  <c:v>738.36734693877554</c:v>
                </c:pt>
                <c:pt idx="181">
                  <c:v>742.46938775510205</c:v>
                </c:pt>
                <c:pt idx="182">
                  <c:v>746.57142857142867</c:v>
                </c:pt>
                <c:pt idx="183">
                  <c:v>750.67346938775518</c:v>
                </c:pt>
                <c:pt idx="184">
                  <c:v>754.77551020408168</c:v>
                </c:pt>
                <c:pt idx="185">
                  <c:v>758.87755102040819</c:v>
                </c:pt>
                <c:pt idx="186">
                  <c:v>762.97959183673481</c:v>
                </c:pt>
                <c:pt idx="187">
                  <c:v>767.08163265306121</c:v>
                </c:pt>
                <c:pt idx="188">
                  <c:v>771.18367346938771</c:v>
                </c:pt>
                <c:pt idx="189">
                  <c:v>775.28571428571422</c:v>
                </c:pt>
                <c:pt idx="190">
                  <c:v>779.38775510204096</c:v>
                </c:pt>
                <c:pt idx="191">
                  <c:v>783.48979591836746</c:v>
                </c:pt>
                <c:pt idx="192">
                  <c:v>787.59183673469397</c:v>
                </c:pt>
                <c:pt idx="193">
                  <c:v>791.69387755102048</c:v>
                </c:pt>
                <c:pt idx="194">
                  <c:v>795.7959183673471</c:v>
                </c:pt>
                <c:pt idx="195">
                  <c:v>799.89795918367361</c:v>
                </c:pt>
                <c:pt idx="196">
                  <c:v>804.00000000000011</c:v>
                </c:pt>
                <c:pt idx="197">
                  <c:v>808.10204081632662</c:v>
                </c:pt>
                <c:pt idx="198">
                  <c:v>812.20408163265313</c:v>
                </c:pt>
                <c:pt idx="199">
                  <c:v>816.30612244897964</c:v>
                </c:pt>
                <c:pt idx="200">
                  <c:v>820.40816326530614</c:v>
                </c:pt>
                <c:pt idx="201">
                  <c:v>824.51020408163265</c:v>
                </c:pt>
                <c:pt idx="202">
                  <c:v>828.61224489795927</c:v>
                </c:pt>
                <c:pt idx="203">
                  <c:v>832.71428571428578</c:v>
                </c:pt>
                <c:pt idx="204">
                  <c:v>836.81632653061229</c:v>
                </c:pt>
                <c:pt idx="205">
                  <c:v>840.91836734693879</c:v>
                </c:pt>
                <c:pt idx="206">
                  <c:v>845.02040816326542</c:v>
                </c:pt>
                <c:pt idx="207">
                  <c:v>849.12244897959192</c:v>
                </c:pt>
                <c:pt idx="208">
                  <c:v>853.22448979591832</c:v>
                </c:pt>
                <c:pt idx="209">
                  <c:v>857.32653061224494</c:v>
                </c:pt>
                <c:pt idx="210">
                  <c:v>861.42857142857144</c:v>
                </c:pt>
                <c:pt idx="211">
                  <c:v>865.53061224489795</c:v>
                </c:pt>
                <c:pt idx="212">
                  <c:v>869.63265306122446</c:v>
                </c:pt>
                <c:pt idx="213">
                  <c:v>873.73469387755108</c:v>
                </c:pt>
                <c:pt idx="214">
                  <c:v>877.8367346938777</c:v>
                </c:pt>
                <c:pt idx="215">
                  <c:v>881.93877551020421</c:v>
                </c:pt>
                <c:pt idx="216">
                  <c:v>886.04081632653072</c:v>
                </c:pt>
                <c:pt idx="217">
                  <c:v>890.14285714285734</c:v>
                </c:pt>
                <c:pt idx="218">
                  <c:v>894.24489795918385</c:v>
                </c:pt>
                <c:pt idx="219">
                  <c:v>898.34693877551024</c:v>
                </c:pt>
                <c:pt idx="220">
                  <c:v>902.44897959183675</c:v>
                </c:pt>
                <c:pt idx="221">
                  <c:v>906.55102040816337</c:v>
                </c:pt>
                <c:pt idx="222">
                  <c:v>910.65306122448987</c:v>
                </c:pt>
                <c:pt idx="223">
                  <c:v>914.75510204081638</c:v>
                </c:pt>
                <c:pt idx="224">
                  <c:v>918.85714285714289</c:v>
                </c:pt>
                <c:pt idx="225">
                  <c:v>922.95918367346951</c:v>
                </c:pt>
                <c:pt idx="226">
                  <c:v>927.06122448979602</c:v>
                </c:pt>
                <c:pt idx="227">
                  <c:v>931.16326530612253</c:v>
                </c:pt>
                <c:pt idx="228">
                  <c:v>935.26530612244903</c:v>
                </c:pt>
                <c:pt idx="229">
                  <c:v>939.36734693877565</c:v>
                </c:pt>
                <c:pt idx="230">
                  <c:v>943.46938775510205</c:v>
                </c:pt>
                <c:pt idx="231">
                  <c:v>947.57142857142856</c:v>
                </c:pt>
                <c:pt idx="232">
                  <c:v>951.67346938775506</c:v>
                </c:pt>
                <c:pt idx="233">
                  <c:v>955.77551020408168</c:v>
                </c:pt>
                <c:pt idx="234">
                  <c:v>959.87755102040819</c:v>
                </c:pt>
                <c:pt idx="235">
                  <c:v>963.97959183673481</c:v>
                </c:pt>
                <c:pt idx="236">
                  <c:v>968.08163265306132</c:v>
                </c:pt>
                <c:pt idx="237">
                  <c:v>972.18367346938794</c:v>
                </c:pt>
                <c:pt idx="238">
                  <c:v>976.28571428571445</c:v>
                </c:pt>
                <c:pt idx="239">
                  <c:v>980.38775510204096</c:v>
                </c:pt>
                <c:pt idx="240">
                  <c:v>984.48979591836746</c:v>
                </c:pt>
                <c:pt idx="241">
                  <c:v>988.59183673469408</c:v>
                </c:pt>
                <c:pt idx="242">
                  <c:v>992.69387755102059</c:v>
                </c:pt>
                <c:pt idx="243">
                  <c:v>996.7959183673471</c:v>
                </c:pt>
                <c:pt idx="244">
                  <c:v>1000.8979591836736</c:v>
                </c:pt>
                <c:pt idx="245">
                  <c:v>1005.0000000000002</c:v>
                </c:pt>
                <c:pt idx="246">
                  <c:v>1009.1020408163265</c:v>
                </c:pt>
                <c:pt idx="247">
                  <c:v>1013.204081632653</c:v>
                </c:pt>
                <c:pt idx="248">
                  <c:v>1017.3061224489796</c:v>
                </c:pt>
                <c:pt idx="249">
                  <c:v>1021.4081632653061</c:v>
                </c:pt>
                <c:pt idx="250">
                  <c:v>1025.5102040816328</c:v>
                </c:pt>
                <c:pt idx="251">
                  <c:v>1029.6122448979593</c:v>
                </c:pt>
                <c:pt idx="252">
                  <c:v>1033.7142857142858</c:v>
                </c:pt>
                <c:pt idx="253">
                  <c:v>1037.8163265306123</c:v>
                </c:pt>
                <c:pt idx="254">
                  <c:v>1041.9183673469388</c:v>
                </c:pt>
                <c:pt idx="255">
                  <c:v>1046.0204081632655</c:v>
                </c:pt>
                <c:pt idx="256">
                  <c:v>1050.122448979592</c:v>
                </c:pt>
                <c:pt idx="257">
                  <c:v>1054.2244897959185</c:v>
                </c:pt>
                <c:pt idx="258">
                  <c:v>1058.3265306122451</c:v>
                </c:pt>
                <c:pt idx="259">
                  <c:v>1062.4285714285716</c:v>
                </c:pt>
                <c:pt idx="260">
                  <c:v>1066.5306122448981</c:v>
                </c:pt>
                <c:pt idx="261">
                  <c:v>1070.6326530612246</c:v>
                </c:pt>
                <c:pt idx="262">
                  <c:v>1074.7346938775513</c:v>
                </c:pt>
                <c:pt idx="263">
                  <c:v>1078.8367346938778</c:v>
                </c:pt>
                <c:pt idx="264">
                  <c:v>1082.9387755102043</c:v>
                </c:pt>
                <c:pt idx="265">
                  <c:v>1087.0408163265308</c:v>
                </c:pt>
                <c:pt idx="266">
                  <c:v>1091.1428571428573</c:v>
                </c:pt>
                <c:pt idx="267">
                  <c:v>1095.2448979591836</c:v>
                </c:pt>
                <c:pt idx="268">
                  <c:v>1099.3469387755101</c:v>
                </c:pt>
                <c:pt idx="269">
                  <c:v>1103.4489795918366</c:v>
                </c:pt>
                <c:pt idx="270">
                  <c:v>1107.5510204081634</c:v>
                </c:pt>
                <c:pt idx="271">
                  <c:v>1111.6530612244899</c:v>
                </c:pt>
                <c:pt idx="272">
                  <c:v>1115.7551020408164</c:v>
                </c:pt>
                <c:pt idx="273">
                  <c:v>1119.8571428571429</c:v>
                </c:pt>
                <c:pt idx="274">
                  <c:v>1123.9591836734694</c:v>
                </c:pt>
                <c:pt idx="275">
                  <c:v>1128.0612244897959</c:v>
                </c:pt>
                <c:pt idx="276">
                  <c:v>1132.1632653061224</c:v>
                </c:pt>
                <c:pt idx="277">
                  <c:v>1136.2653061224489</c:v>
                </c:pt>
                <c:pt idx="278">
                  <c:v>1140.3673469387757</c:v>
                </c:pt>
                <c:pt idx="279">
                  <c:v>1144.4693877551022</c:v>
                </c:pt>
                <c:pt idx="280">
                  <c:v>1148.5714285714287</c:v>
                </c:pt>
              </c:numCache>
            </c:numRef>
          </c:xVal>
          <c:yVal>
            <c:numRef>
              <c:f>'[1]Plot #4'!$E$8:$E$289</c:f>
              <c:numCache>
                <c:formatCode>General</c:formatCode>
                <c:ptCount val="282"/>
                <c:pt idx="0">
                  <c:v>0.51080949332026615</c:v>
                </c:pt>
                <c:pt idx="1">
                  <c:v>0.5118789714533627</c:v>
                </c:pt>
                <c:pt idx="2">
                  <c:v>0.51295293729958014</c:v>
                </c:pt>
                <c:pt idx="3">
                  <c:v>0.51254967241176597</c:v>
                </c:pt>
                <c:pt idx="4">
                  <c:v>0.51228118122663679</c:v>
                </c:pt>
                <c:pt idx="5">
                  <c:v>0.5116111822974887</c:v>
                </c:pt>
                <c:pt idx="6">
                  <c:v>0.51027642836506626</c:v>
                </c:pt>
                <c:pt idx="7">
                  <c:v>0.50947891375965071</c:v>
                </c:pt>
                <c:pt idx="8">
                  <c:v>0.50644473068961648</c:v>
                </c:pt>
                <c:pt idx="9">
                  <c:v>0.50605162999309161</c:v>
                </c:pt>
                <c:pt idx="10">
                  <c:v>0.50592073200292265</c:v>
                </c:pt>
                <c:pt idx="11">
                  <c:v>0.50292865773291318</c:v>
                </c:pt>
                <c:pt idx="12">
                  <c:v>0.50357609421300187</c:v>
                </c:pt>
                <c:pt idx="13">
                  <c:v>0.50461546695647541</c:v>
                </c:pt>
                <c:pt idx="14">
                  <c:v>0.51335683725020975</c:v>
                </c:pt>
                <c:pt idx="15">
                  <c:v>0.52324493042356846</c:v>
                </c:pt>
                <c:pt idx="16">
                  <c:v>0.52676799082232673</c:v>
                </c:pt>
                <c:pt idx="17">
                  <c:v>0.53733229393497228</c:v>
                </c:pt>
                <c:pt idx="18">
                  <c:v>0.5461852973815412</c:v>
                </c:pt>
                <c:pt idx="19">
                  <c:v>0.54405828926934607</c:v>
                </c:pt>
                <c:pt idx="20">
                  <c:v>0.48921699597881418</c:v>
                </c:pt>
                <c:pt idx="21">
                  <c:v>0.45056197878905757</c:v>
                </c:pt>
                <c:pt idx="22">
                  <c:v>0.46107721591779804</c:v>
                </c:pt>
                <c:pt idx="23">
                  <c:v>0.46590984991026652</c:v>
                </c:pt>
                <c:pt idx="24">
                  <c:v>0.46780424537749316</c:v>
                </c:pt>
                <c:pt idx="25">
                  <c:v>0.46858877573629587</c:v>
                </c:pt>
                <c:pt idx="26">
                  <c:v>0.46724547298693236</c:v>
                </c:pt>
                <c:pt idx="27">
                  <c:v>0.46502366855047522</c:v>
                </c:pt>
                <c:pt idx="28">
                  <c:v>0.46613192324196834</c:v>
                </c:pt>
                <c:pt idx="29">
                  <c:v>0.46668803386382701</c:v>
                </c:pt>
                <c:pt idx="30">
                  <c:v>0.46892580914008608</c:v>
                </c:pt>
                <c:pt idx="31">
                  <c:v>0.46892580914008608</c:v>
                </c:pt>
                <c:pt idx="32">
                  <c:v>0.46579889257520812</c:v>
                </c:pt>
                <c:pt idx="33">
                  <c:v>0.46613192324196834</c:v>
                </c:pt>
                <c:pt idx="34">
                  <c:v>0.46436124167219828</c:v>
                </c:pt>
                <c:pt idx="35">
                  <c:v>0.46436124167219828</c:v>
                </c:pt>
                <c:pt idx="36">
                  <c:v>0.4631516812510772</c:v>
                </c:pt>
                <c:pt idx="37">
                  <c:v>0.46359079163861089</c:v>
                </c:pt>
                <c:pt idx="38">
                  <c:v>0.46205753600833904</c:v>
                </c:pt>
                <c:pt idx="39">
                  <c:v>0.4631516812510772</c:v>
                </c:pt>
                <c:pt idx="40">
                  <c:v>0.46359079163861089</c:v>
                </c:pt>
                <c:pt idx="41">
                  <c:v>0.46205753600833904</c:v>
                </c:pt>
                <c:pt idx="42">
                  <c:v>0.46205753600833904</c:v>
                </c:pt>
                <c:pt idx="43">
                  <c:v>0.46392067123417907</c:v>
                </c:pt>
                <c:pt idx="44">
                  <c:v>0.4631516812510772</c:v>
                </c:pt>
                <c:pt idx="45">
                  <c:v>0.46359079163861089</c:v>
                </c:pt>
                <c:pt idx="46">
                  <c:v>0.46205753600833904</c:v>
                </c:pt>
                <c:pt idx="47">
                  <c:v>0.4590212508620744</c:v>
                </c:pt>
                <c:pt idx="48">
                  <c:v>0.45645030336599746</c:v>
                </c:pt>
                <c:pt idx="49">
                  <c:v>0.45496384041016497</c:v>
                </c:pt>
                <c:pt idx="50">
                  <c:v>0.45454091329846597</c:v>
                </c:pt>
                <c:pt idx="51">
                  <c:v>0.45056197878905757</c:v>
                </c:pt>
                <c:pt idx="52">
                  <c:v>0.45014719215726107</c:v>
                </c:pt>
                <c:pt idx="53">
                  <c:v>1.0014795442515612</c:v>
                </c:pt>
                <c:pt idx="54">
                  <c:v>1.9856746699728924</c:v>
                </c:pt>
                <c:pt idx="55">
                  <c:v>2.5302581499654582</c:v>
                </c:pt>
                <c:pt idx="56">
                  <c:v>3.0849992900998409</c:v>
                </c:pt>
                <c:pt idx="57">
                  <c:v>3.6086523061315483</c:v>
                </c:pt>
                <c:pt idx="58">
                  <c:v>4.2152792024209038</c:v>
                </c:pt>
                <c:pt idx="59">
                  <c:v>4.8533239452191044</c:v>
                </c:pt>
                <c:pt idx="60">
                  <c:v>6.0181216920716896</c:v>
                </c:pt>
                <c:pt idx="61">
                  <c:v>6.3709757326491827</c:v>
                </c:pt>
                <c:pt idx="62">
                  <c:v>7.0865563403018079</c:v>
                </c:pt>
                <c:pt idx="63">
                  <c:v>7.1907704041297764</c:v>
                </c:pt>
                <c:pt idx="64">
                  <c:v>651.96318330776637</c:v>
                </c:pt>
                <c:pt idx="65">
                  <c:v>4.3367839244419049</c:v>
                </c:pt>
                <c:pt idx="66">
                  <c:v>1.9598091682598189</c:v>
                </c:pt>
                <c:pt idx="67">
                  <c:v>1.3109179289030155</c:v>
                </c:pt>
                <c:pt idx="68">
                  <c:v>1.0498601985632308</c:v>
                </c:pt>
                <c:pt idx="69">
                  <c:v>0.91998567729223846</c:v>
                </c:pt>
                <c:pt idx="70">
                  <c:v>0.80192273469589959</c:v>
                </c:pt>
                <c:pt idx="71">
                  <c:v>0.7333669103574425</c:v>
                </c:pt>
                <c:pt idx="72">
                  <c:v>0.6899081304844088</c:v>
                </c:pt>
                <c:pt idx="73">
                  <c:v>0.67074401574873077</c:v>
                </c:pt>
                <c:pt idx="74">
                  <c:v>0.63917959147820236</c:v>
                </c:pt>
                <c:pt idx="75">
                  <c:v>0.58788384428112384</c:v>
                </c:pt>
                <c:pt idx="76">
                  <c:v>0.52976423345701495</c:v>
                </c:pt>
                <c:pt idx="77">
                  <c:v>0.50802325972033746</c:v>
                </c:pt>
                <c:pt idx="78">
                  <c:v>0.49491132336115867</c:v>
                </c:pt>
                <c:pt idx="79">
                  <c:v>0.4853323945219104</c:v>
                </c:pt>
                <c:pt idx="80">
                  <c:v>0.47704623168860949</c:v>
                </c:pt>
                <c:pt idx="81">
                  <c:v>0.59018996678433899</c:v>
                </c:pt>
                <c:pt idx="82">
                  <c:v>1.1391319452086774</c:v>
                </c:pt>
                <c:pt idx="83">
                  <c:v>2.0205470557058876</c:v>
                </c:pt>
                <c:pt idx="84">
                  <c:v>3.2761969010440515</c:v>
                </c:pt>
                <c:pt idx="85">
                  <c:v>4.9895141579675997</c:v>
                </c:pt>
                <c:pt idx="86">
                  <c:v>6.476455463322182</c:v>
                </c:pt>
                <c:pt idx="87">
                  <c:v>24.146784566954313</c:v>
                </c:pt>
                <c:pt idx="88">
                  <c:v>20.163809793023702</c:v>
                </c:pt>
                <c:pt idx="89">
                  <c:v>17.943940824984395</c:v>
                </c:pt>
                <c:pt idx="90">
                  <c:v>22.22601761276476</c:v>
                </c:pt>
                <c:pt idx="91">
                  <c:v>13.039263666155328</c:v>
                </c:pt>
                <c:pt idx="92">
                  <c:v>4.8293569133908623</c:v>
                </c:pt>
                <c:pt idx="93">
                  <c:v>4.7016575719310074</c:v>
                </c:pt>
                <c:pt idx="94">
                  <c:v>4.3952574155579756</c:v>
                </c:pt>
                <c:pt idx="95">
                  <c:v>3.9039711575315348</c:v>
                </c:pt>
                <c:pt idx="96">
                  <c:v>3.7758485519754812</c:v>
                </c:pt>
                <c:pt idx="97">
                  <c:v>4.3755918342803106</c:v>
                </c:pt>
                <c:pt idx="98">
                  <c:v>4.939115025058836</c:v>
                </c:pt>
                <c:pt idx="99">
                  <c:v>5.4633786310706682</c:v>
                </c:pt>
                <c:pt idx="100">
                  <c:v>6.607734965957091</c:v>
                </c:pt>
                <c:pt idx="101">
                  <c:v>7.5809672477647245</c:v>
                </c:pt>
                <c:pt idx="102">
                  <c:v>7.9507705281434919</c:v>
                </c:pt>
                <c:pt idx="103">
                  <c:v>9.4946094656470823</c:v>
                </c:pt>
                <c:pt idx="104">
                  <c:v>10.687921037832236</c:v>
                </c:pt>
                <c:pt idx="105">
                  <c:v>11.642199701924397</c:v>
                </c:pt>
                <c:pt idx="106">
                  <c:v>13.039263666155328</c:v>
                </c:pt>
                <c:pt idx="107">
                  <c:v>19.365243068547517</c:v>
                </c:pt>
                <c:pt idx="108">
                  <c:v>18.989218931294165</c:v>
                </c:pt>
                <c:pt idx="109">
                  <c:v>25.735388814780254</c:v>
                </c:pt>
                <c:pt idx="110">
                  <c:v>24.146784566954313</c:v>
                </c:pt>
                <c:pt idx="111">
                  <c:v>23.564934336425289</c:v>
                </c:pt>
                <c:pt idx="112">
                  <c:v>24.758095568649352</c:v>
                </c:pt>
                <c:pt idx="113">
                  <c:v>23.010465293215283</c:v>
                </c:pt>
                <c:pt idx="114">
                  <c:v>18.627519523079041</c:v>
                </c:pt>
                <c:pt idx="115">
                  <c:v>16.436046638010914</c:v>
                </c:pt>
                <c:pt idx="116">
                  <c:v>15.280387108775773</c:v>
                </c:pt>
                <c:pt idx="117">
                  <c:v>14.173112680603616</c:v>
                </c:pt>
                <c:pt idx="118">
                  <c:v>13.488893447746891</c:v>
                </c:pt>
                <c:pt idx="119">
                  <c:v>12.700581493008436</c:v>
                </c:pt>
                <c:pt idx="120">
                  <c:v>11.853876060141207</c:v>
                </c:pt>
                <c:pt idx="121">
                  <c:v>11.11300880638238</c:v>
                </c:pt>
                <c:pt idx="122">
                  <c:v>10.86605305512944</c:v>
                </c:pt>
                <c:pt idx="123">
                  <c:v>9.9283733498644633</c:v>
                </c:pt>
                <c:pt idx="124">
                  <c:v>9.3583232053746368</c:v>
                </c:pt>
                <c:pt idx="125">
                  <c:v>9.1825800465882583</c:v>
                </c:pt>
                <c:pt idx="126">
                  <c:v>8.7708051566067216</c:v>
                </c:pt>
                <c:pt idx="127">
                  <c:v>7.8549781121417643</c:v>
                </c:pt>
                <c:pt idx="128">
                  <c:v>7.7614664679495995</c:v>
                </c:pt>
                <c:pt idx="129">
                  <c:v>7.3807152827294304</c:v>
                </c:pt>
                <c:pt idx="130">
                  <c:v>7.2980953355346969</c:v>
                </c:pt>
                <c:pt idx="131">
                  <c:v>6.9853198211546399</c:v>
                </c:pt>
                <c:pt idx="132">
                  <c:v>7.4652272897835843</c:v>
                </c:pt>
                <c:pt idx="133">
                  <c:v>7.0865563403018079</c:v>
                </c:pt>
                <c:pt idx="134">
                  <c:v>7.1123256360847238</c:v>
                </c:pt>
                <c:pt idx="135">
                  <c:v>6.9853198211546399</c:v>
                </c:pt>
                <c:pt idx="136">
                  <c:v>7.1382830289171499</c:v>
                </c:pt>
                <c:pt idx="137">
                  <c:v>7.3807152827294304</c:v>
                </c:pt>
                <c:pt idx="138">
                  <c:v>7.5809672477647245</c:v>
                </c:pt>
                <c:pt idx="139">
                  <c:v>7.9507705281434919</c:v>
                </c:pt>
                <c:pt idx="140">
                  <c:v>8.3229342549927612</c:v>
                </c:pt>
                <c:pt idx="141">
                  <c:v>8.578462938260083</c:v>
                </c:pt>
                <c:pt idx="142">
                  <c:v>8.4305584048418076</c:v>
                </c:pt>
                <c:pt idx="143">
                  <c:v>8.3229342549927612</c:v>
                </c:pt>
                <c:pt idx="144">
                  <c:v>8.0821882228235502</c:v>
                </c:pt>
                <c:pt idx="145">
                  <c:v>7.7614664679495995</c:v>
                </c:pt>
                <c:pt idx="146">
                  <c:v>7.5809672477647245</c:v>
                </c:pt>
                <c:pt idx="147">
                  <c:v>7.0355739205874057</c:v>
                </c:pt>
                <c:pt idx="148">
                  <c:v>6.8149461669801363</c:v>
                </c:pt>
                <c:pt idx="149">
                  <c:v>6.6753909553696209</c:v>
                </c:pt>
                <c:pt idx="150">
                  <c:v>6.3502907465042178</c:v>
                </c:pt>
                <c:pt idx="151">
                  <c:v>5.9630778961076194</c:v>
                </c:pt>
                <c:pt idx="152">
                  <c:v>5.6692450722414467</c:v>
                </c:pt>
                <c:pt idx="153">
                  <c:v>5.1606584430693916</c:v>
                </c:pt>
                <c:pt idx="154">
                  <c:v>4.7358100482404337</c:v>
                </c:pt>
                <c:pt idx="155">
                  <c:v>4.3176369755481216</c:v>
                </c:pt>
                <c:pt idx="156">
                  <c:v>4.143833792210379</c:v>
                </c:pt>
                <c:pt idx="157">
                  <c:v>3.6558683176136428</c:v>
                </c:pt>
                <c:pt idx="158">
                  <c:v>3.3838919548846005</c:v>
                </c:pt>
                <c:pt idx="159">
                  <c:v>3.1546605643924179</c:v>
                </c:pt>
                <c:pt idx="160">
                  <c:v>2.9770008370217642</c:v>
                </c:pt>
                <c:pt idx="161">
                  <c:v>2.8553132115668598</c:v>
                </c:pt>
                <c:pt idx="162">
                  <c:v>2.758659449821296</c:v>
                </c:pt>
                <c:pt idx="163">
                  <c:v>2.6977786895493781</c:v>
                </c:pt>
                <c:pt idx="164">
                  <c:v>2.6078527332310655</c:v>
                </c:pt>
                <c:pt idx="165">
                  <c:v>2.5204762241279628</c:v>
                </c:pt>
                <c:pt idx="166">
                  <c:v>2.4884090965945282</c:v>
                </c:pt>
                <c:pt idx="167">
                  <c:v>2.5302581499654582</c:v>
                </c:pt>
                <c:pt idx="168">
                  <c:v>2.5011375318712261</c:v>
                </c:pt>
                <c:pt idx="169">
                  <c:v>2.4206553835684397</c:v>
                </c:pt>
                <c:pt idx="170">
                  <c:v>2.3707752120282413</c:v>
                </c:pt>
                <c:pt idx="171">
                  <c:v>2.345191306862469</c:v>
                </c:pt>
                <c:pt idx="172">
                  <c:v>2.3284399403848801</c:v>
                </c:pt>
                <c:pt idx="173">
                  <c:v>2.3201536772518376</c:v>
                </c:pt>
                <c:pt idx="174">
                  <c:v>2.245567795549138</c:v>
                </c:pt>
                <c:pt idx="175">
                  <c:v>2.2125447397322384</c:v>
                </c:pt>
                <c:pt idx="176">
                  <c:v>2.1612039225671813</c:v>
                </c:pt>
                <c:pt idx="177">
                  <c:v>2.1375842075664471</c:v>
                </c:pt>
                <c:pt idx="178">
                  <c:v>2.1008480665126736</c:v>
                </c:pt>
                <c:pt idx="179">
                  <c:v>2.1053708825869744</c:v>
                </c:pt>
                <c:pt idx="180">
                  <c:v>2.3395808013436592</c:v>
                </c:pt>
                <c:pt idx="181">
                  <c:v>2.2742901743294177</c:v>
                </c:pt>
                <c:pt idx="182">
                  <c:v>2.1976287077789878</c:v>
                </c:pt>
                <c:pt idx="183">
                  <c:v>2.146969868192425</c:v>
                </c:pt>
                <c:pt idx="184">
                  <c:v>2.1076396012104519</c:v>
                </c:pt>
                <c:pt idx="185">
                  <c:v>2.041638361089039</c:v>
                </c:pt>
                <c:pt idx="186">
                  <c:v>1.9978442797990796</c:v>
                </c:pt>
                <c:pt idx="187">
                  <c:v>1.9480971612781861</c:v>
                </c:pt>
                <c:pt idx="188">
                  <c:v>1.9100483885969717</c:v>
                </c:pt>
                <c:pt idx="189">
                  <c:v>1.8861037125586295</c:v>
                </c:pt>
                <c:pt idx="190">
                  <c:v>1.8627519523079039</c:v>
                </c:pt>
                <c:pt idx="191">
                  <c:v>1.8434397266006588</c:v>
                </c:pt>
                <c:pt idx="192">
                  <c:v>1.8382420581985892</c:v>
                </c:pt>
                <c:pt idx="193">
                  <c:v>1.8245238338836742</c:v>
                </c:pt>
                <c:pt idx="194">
                  <c:v>1.7878332266209316</c:v>
                </c:pt>
                <c:pt idx="195">
                  <c:v>1.7588934801468514</c:v>
                </c:pt>
                <c:pt idx="196">
                  <c:v>1.7573131625546263</c:v>
                </c:pt>
                <c:pt idx="197">
                  <c:v>1.771639085075452</c:v>
                </c:pt>
                <c:pt idx="198">
                  <c:v>1.7652432761040606</c:v>
                </c:pt>
                <c:pt idx="199">
                  <c:v>1.7604766425952287</c:v>
                </c:pt>
                <c:pt idx="200">
                  <c:v>1.8521681343970635</c:v>
                </c:pt>
                <c:pt idx="201">
                  <c:v>1.8469211991721426</c:v>
                </c:pt>
                <c:pt idx="202">
                  <c:v>1.821126210356889</c:v>
                </c:pt>
                <c:pt idx="203">
                  <c:v>1.7796993174916278</c:v>
                </c:pt>
                <c:pt idx="204">
                  <c:v>1.7494539802533982</c:v>
                </c:pt>
                <c:pt idx="205">
                  <c:v>1.7308757078967247</c:v>
                </c:pt>
                <c:pt idx="206">
                  <c:v>1.7232507047782371</c:v>
                </c:pt>
                <c:pt idx="207">
                  <c:v>1.7052219266986042</c:v>
                </c:pt>
                <c:pt idx="208">
                  <c:v>1.7324088130410089</c:v>
                </c:pt>
                <c:pt idx="209">
                  <c:v>1.7668378951429982</c:v>
                </c:pt>
                <c:pt idx="210">
                  <c:v>1.7354831853800348</c:v>
                </c:pt>
                <c:pt idx="211">
                  <c:v>1.7278176236071547</c:v>
                </c:pt>
                <c:pt idx="212">
                  <c:v>1.7217337587352983</c:v>
                </c:pt>
                <c:pt idx="213">
                  <c:v>1.6978207898639748</c:v>
                </c:pt>
                <c:pt idx="214">
                  <c:v>1.6803174827519751</c:v>
                </c:pt>
                <c:pt idx="215">
                  <c:v>1.6846593883921612</c:v>
                </c:pt>
                <c:pt idx="216">
                  <c:v>1.6731304960849436</c:v>
                </c:pt>
                <c:pt idx="217">
                  <c:v>1.6589393977296853</c:v>
                </c:pt>
                <c:pt idx="218">
                  <c:v>1.6339929406209683</c:v>
                </c:pt>
                <c:pt idx="219">
                  <c:v>1.6353591554542635</c:v>
                </c:pt>
                <c:pt idx="220">
                  <c:v>1.61643764456471</c:v>
                </c:pt>
                <c:pt idx="221">
                  <c:v>1.6005642798063002</c:v>
                </c:pt>
                <c:pt idx="222">
                  <c:v>1.5940420129774238</c:v>
                </c:pt>
                <c:pt idx="223">
                  <c:v>1.8330736175476092</c:v>
                </c:pt>
                <c:pt idx="224">
                  <c:v>1.7308757078967247</c:v>
                </c:pt>
                <c:pt idx="225">
                  <c:v>1.629907958269416</c:v>
                </c:pt>
                <c:pt idx="226">
                  <c:v>1.6978207898639748</c:v>
                </c:pt>
                <c:pt idx="227">
                  <c:v>1.6660047273622649</c:v>
                </c:pt>
                <c:pt idx="228">
                  <c:v>1.6258433498946792</c:v>
                </c:pt>
                <c:pt idx="229">
                  <c:v>1.5875726866260544</c:v>
                </c:pt>
                <c:pt idx="230">
                  <c:v>1.5875726866260544</c:v>
                </c:pt>
                <c:pt idx="231">
                  <c:v>1.5622121005777148</c:v>
                </c:pt>
                <c:pt idx="232">
                  <c:v>1.56847598229615</c:v>
                </c:pt>
                <c:pt idx="233">
                  <c:v>1.5547611684604923</c:v>
                </c:pt>
                <c:pt idx="234">
                  <c:v>1.5340310195476856</c:v>
                </c:pt>
                <c:pt idx="235">
                  <c:v>1.5126755993219636</c:v>
                </c:pt>
                <c:pt idx="236">
                  <c:v>1.4987659386385435</c:v>
                </c:pt>
                <c:pt idx="237">
                  <c:v>1.4987659386385435</c:v>
                </c:pt>
                <c:pt idx="238">
                  <c:v>1.4930454579567169</c:v>
                </c:pt>
                <c:pt idx="239">
                  <c:v>1.486238259820136</c:v>
                </c:pt>
                <c:pt idx="240">
                  <c:v>1.4628942033831707</c:v>
                </c:pt>
                <c:pt idx="241">
                  <c:v>1.4683855479904648</c:v>
                </c:pt>
                <c:pt idx="242">
                  <c:v>1.4717001880536487</c:v>
                </c:pt>
                <c:pt idx="243">
                  <c:v>1.4683855479904648</c:v>
                </c:pt>
                <c:pt idx="244">
                  <c:v>1.476143056545886</c:v>
                </c:pt>
                <c:pt idx="245">
                  <c:v>1.4705936465588714</c:v>
                </c:pt>
                <c:pt idx="246">
                  <c:v>1.4607091485610895</c:v>
                </c:pt>
                <c:pt idx="247">
                  <c:v>1.4618008594344536</c:v>
                </c:pt>
                <c:pt idx="248">
                  <c:v>1.4498810599876197</c:v>
                </c:pt>
                <c:pt idx="249">
                  <c:v>1.4413334929427408</c:v>
                </c:pt>
                <c:pt idx="250">
                  <c:v>1.4413334929427408</c:v>
                </c:pt>
                <c:pt idx="251">
                  <c:v>1.4193683236018133</c:v>
                </c:pt>
                <c:pt idx="252">
                  <c:v>1.420399092173783</c:v>
                </c:pt>
                <c:pt idx="253">
                  <c:v>1.4193683236018133</c:v>
                </c:pt>
                <c:pt idx="254">
                  <c:v>1.4162849746005062</c:v>
                </c:pt>
                <c:pt idx="255">
                  <c:v>1.3980625803597562</c:v>
                </c:pt>
                <c:pt idx="256">
                  <c:v>1.4307897219629109</c:v>
                </c:pt>
                <c:pt idx="257">
                  <c:v>1.4318371522132498</c:v>
                </c:pt>
                <c:pt idx="258">
                  <c:v>1.4286994520988305</c:v>
                </c:pt>
                <c:pt idx="259">
                  <c:v>1.4224651272169448</c:v>
                </c:pt>
                <c:pt idx="260">
                  <c:v>1.4245371812988339</c:v>
                </c:pt>
                <c:pt idx="261">
                  <c:v>1.4183390499806374</c:v>
                </c:pt>
                <c:pt idx="262">
                  <c:v>1.4235004002352976</c:v>
                </c:pt>
                <c:pt idx="263">
                  <c:v>1.4173112680603617</c:v>
                </c:pt>
                <c:pt idx="264">
                  <c:v>1.4061031990821704</c:v>
                </c:pt>
                <c:pt idx="265">
                  <c:v>1.4030771520253222</c:v>
                </c:pt>
                <c:pt idx="266">
                  <c:v>1.3950710056514259</c:v>
                </c:pt>
                <c:pt idx="267">
                  <c:v>1.3901133972447046</c:v>
                </c:pt>
                <c:pt idx="268">
                  <c:v>1.3891261007977975</c:v>
                </c:pt>
                <c:pt idx="269">
                  <c:v>1.3950710056514259</c:v>
                </c:pt>
                <c:pt idx="270">
                  <c:v>1.3891261007977975</c:v>
                </c:pt>
                <c:pt idx="271">
                  <c:v>1.3822540988857237</c:v>
                </c:pt>
                <c:pt idx="272">
                  <c:v>1.371591549735834</c:v>
                </c:pt>
                <c:pt idx="273">
                  <c:v>1.3960667736783006</c:v>
                </c:pt>
                <c:pt idx="274">
                  <c:v>1.378357681411768</c:v>
                </c:pt>
                <c:pt idx="275">
                  <c:v>1.3990626251239622</c:v>
                </c:pt>
                <c:pt idx="276">
                  <c:v>1.3990626251239622</c:v>
                </c:pt>
                <c:pt idx="277">
                  <c:v>1.3940766571085523</c:v>
                </c:pt>
                <c:pt idx="278">
                  <c:v>1.3920922063511025</c:v>
                </c:pt>
                <c:pt idx="279">
                  <c:v>1.3773870069882388</c:v>
                </c:pt>
                <c:pt idx="280">
                  <c:v>1.3629892333960272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64-3F4D-882E-9ACC847B4A11}"/>
            </c:ext>
          </c:extLst>
        </c:ser>
        <c:ser>
          <c:idx val="3"/>
          <c:order val="2"/>
          <c:tx>
            <c:v> Flow rate = 4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DA64-3F4D-882E-9ACC847B4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914992"/>
        <c:axId val="-860923232"/>
      </c:scatterChart>
      <c:valAx>
        <c:axId val="-860940448"/>
        <c:scaling>
          <c:orientation val="minMax"/>
          <c:max val="11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184784531899161"/>
              <c:y val="0.870192470335177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932240"/>
        <c:crosses val="autoZero"/>
        <c:crossBetween val="midCat"/>
        <c:majorUnit val="100"/>
      </c:valAx>
      <c:valAx>
        <c:axId val="-860932240"/>
        <c:scaling>
          <c:orientation val="minMax"/>
          <c:max val="4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 i="0" baseline="0">
                    <a:solidFill>
                      <a:srgbClr val="0070C0"/>
                    </a:solidFill>
                    <a:effectLst/>
                  </a:rPr>
                  <a:t> Differential pressure [psi]</a:t>
                </a:r>
                <a:endParaRPr lang="en-US" sz="1400">
                  <a:solidFill>
                    <a:srgbClr val="0070C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51000957007117E-2"/>
              <c:y val="0.2510116873972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940448"/>
        <c:crosses val="autoZero"/>
        <c:crossBetween val="midCat"/>
      </c:valAx>
      <c:valAx>
        <c:axId val="-860923232"/>
        <c:scaling>
          <c:orientation val="minMax"/>
          <c:max val="4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chemeClr val="accent2"/>
                    </a:solidFill>
                  </a:rPr>
                  <a:t> </a:t>
                </a: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</a:p>
            </c:rich>
          </c:tx>
          <c:layout>
            <c:manualLayout>
              <c:xMode val="edge"/>
              <c:yMode val="edge"/>
              <c:x val="0.93182877512840201"/>
              <c:y val="0.231615226073495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914992"/>
        <c:crosses val="max"/>
        <c:crossBetween val="midCat"/>
      </c:valAx>
      <c:valAx>
        <c:axId val="-86091499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60923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3.1482139886372301E-2"/>
          <c:y val="0.92723954282977095"/>
          <c:w val="0.93372361906065504"/>
          <c:h val="7.0696636890289405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#4 (4244,8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4059172850529998"/>
          <c:y val="7.9569921374062297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097851539918"/>
          <c:y val="7.7160075274347803E-2"/>
          <c:w val="0.78146044034490003"/>
          <c:h val="0.72864438984480195"/>
        </c:manualLayout>
      </c:layout>
      <c:scatterChart>
        <c:scatterStyle val="lineMarker"/>
        <c:varyColors val="0"/>
        <c:ser>
          <c:idx val="2"/>
          <c:order val="1"/>
          <c:tx>
            <c:v> Pressure difference [psi]</c:v>
          </c:tx>
          <c:spPr>
            <a:ln w="1270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#4'!$H$8:$H$288</c:f>
              <c:numCache>
                <c:formatCode>General</c:formatCode>
                <c:ptCount val="281"/>
                <c:pt idx="0">
                  <c:v>0</c:v>
                </c:pt>
                <c:pt idx="1">
                  <c:v>4.1020408163265314</c:v>
                </c:pt>
                <c:pt idx="2">
                  <c:v>8.2040816326530628</c:v>
                </c:pt>
                <c:pt idx="3">
                  <c:v>12.306122448979593</c:v>
                </c:pt>
                <c:pt idx="4">
                  <c:v>16.408163265306126</c:v>
                </c:pt>
                <c:pt idx="5">
                  <c:v>20.510204081632654</c:v>
                </c:pt>
                <c:pt idx="6">
                  <c:v>24.612244897959187</c:v>
                </c:pt>
                <c:pt idx="7">
                  <c:v>28.714285714285715</c:v>
                </c:pt>
                <c:pt idx="8">
                  <c:v>32.816326530612251</c:v>
                </c:pt>
                <c:pt idx="9">
                  <c:v>36.918367346938773</c:v>
                </c:pt>
                <c:pt idx="10">
                  <c:v>41.020408163265309</c:v>
                </c:pt>
                <c:pt idx="11">
                  <c:v>45.122448979591844</c:v>
                </c:pt>
                <c:pt idx="12">
                  <c:v>49.224489795918373</c:v>
                </c:pt>
                <c:pt idx="13">
                  <c:v>53.326530612244895</c:v>
                </c:pt>
                <c:pt idx="14">
                  <c:v>57.428571428571431</c:v>
                </c:pt>
                <c:pt idx="15">
                  <c:v>61.530612244897966</c:v>
                </c:pt>
                <c:pt idx="16">
                  <c:v>65.632653061224502</c:v>
                </c:pt>
                <c:pt idx="17">
                  <c:v>69.734693877551024</c:v>
                </c:pt>
                <c:pt idx="18">
                  <c:v>73.836734693877546</c:v>
                </c:pt>
                <c:pt idx="19">
                  <c:v>77.938775510204096</c:v>
                </c:pt>
                <c:pt idx="20">
                  <c:v>82.040816326530617</c:v>
                </c:pt>
                <c:pt idx="21">
                  <c:v>86.142857142857153</c:v>
                </c:pt>
                <c:pt idx="22">
                  <c:v>90.244897959183689</c:v>
                </c:pt>
                <c:pt idx="23">
                  <c:v>94.34693877551021</c:v>
                </c:pt>
                <c:pt idx="24">
                  <c:v>98.448979591836746</c:v>
                </c:pt>
                <c:pt idx="25">
                  <c:v>102.55102040816327</c:v>
                </c:pt>
                <c:pt idx="26">
                  <c:v>106.65306122448979</c:v>
                </c:pt>
                <c:pt idx="27">
                  <c:v>110.75510204081634</c:v>
                </c:pt>
                <c:pt idx="28">
                  <c:v>114.85714285714286</c:v>
                </c:pt>
                <c:pt idx="29">
                  <c:v>118.95918367346938</c:v>
                </c:pt>
                <c:pt idx="30">
                  <c:v>123.06122448979593</c:v>
                </c:pt>
                <c:pt idx="31">
                  <c:v>127.16326530612245</c:v>
                </c:pt>
                <c:pt idx="32">
                  <c:v>131.265306122449</c:v>
                </c:pt>
                <c:pt idx="33">
                  <c:v>135.36734693877554</c:v>
                </c:pt>
                <c:pt idx="34">
                  <c:v>139.46938775510205</c:v>
                </c:pt>
                <c:pt idx="35">
                  <c:v>143.57142857142858</c:v>
                </c:pt>
                <c:pt idx="36">
                  <c:v>147.67346938775509</c:v>
                </c:pt>
                <c:pt idx="37">
                  <c:v>151.77551020408166</c:v>
                </c:pt>
                <c:pt idx="38">
                  <c:v>155.87755102040819</c:v>
                </c:pt>
                <c:pt idx="39">
                  <c:v>159.9795918367347</c:v>
                </c:pt>
                <c:pt idx="40">
                  <c:v>164.08163265306123</c:v>
                </c:pt>
                <c:pt idx="41">
                  <c:v>168.18367346938777</c:v>
                </c:pt>
                <c:pt idx="42">
                  <c:v>172.28571428571431</c:v>
                </c:pt>
                <c:pt idx="43">
                  <c:v>176.38775510204084</c:v>
                </c:pt>
                <c:pt idx="44">
                  <c:v>180.48979591836738</c:v>
                </c:pt>
                <c:pt idx="45">
                  <c:v>184.59183673469389</c:v>
                </c:pt>
                <c:pt idx="46">
                  <c:v>188.69387755102042</c:v>
                </c:pt>
                <c:pt idx="47">
                  <c:v>192.79591836734693</c:v>
                </c:pt>
                <c:pt idx="48">
                  <c:v>196.89795918367349</c:v>
                </c:pt>
                <c:pt idx="49">
                  <c:v>201.00000000000003</c:v>
                </c:pt>
                <c:pt idx="50">
                  <c:v>205.10204081632654</c:v>
                </c:pt>
                <c:pt idx="51">
                  <c:v>209.20408163265307</c:v>
                </c:pt>
                <c:pt idx="52">
                  <c:v>213.30612244897958</c:v>
                </c:pt>
                <c:pt idx="53">
                  <c:v>217.40816326530611</c:v>
                </c:pt>
                <c:pt idx="54">
                  <c:v>221.51020408163268</c:v>
                </c:pt>
                <c:pt idx="55">
                  <c:v>225.61224489795919</c:v>
                </c:pt>
                <c:pt idx="56">
                  <c:v>229.71428571428572</c:v>
                </c:pt>
                <c:pt idx="57">
                  <c:v>233.81632653061226</c:v>
                </c:pt>
                <c:pt idx="58">
                  <c:v>237.91836734693877</c:v>
                </c:pt>
                <c:pt idx="59">
                  <c:v>242.02040816326533</c:v>
                </c:pt>
                <c:pt idx="60">
                  <c:v>246.12244897959187</c:v>
                </c:pt>
                <c:pt idx="61">
                  <c:v>250.2244897959184</c:v>
                </c:pt>
                <c:pt idx="62">
                  <c:v>254.32653061224491</c:v>
                </c:pt>
                <c:pt idx="63">
                  <c:v>258.42857142857144</c:v>
                </c:pt>
                <c:pt idx="64">
                  <c:v>262.53061224489801</c:v>
                </c:pt>
                <c:pt idx="65">
                  <c:v>266.63265306122452</c:v>
                </c:pt>
                <c:pt idx="66">
                  <c:v>270.73469387755108</c:v>
                </c:pt>
                <c:pt idx="67">
                  <c:v>274.83673469387753</c:v>
                </c:pt>
                <c:pt idx="68">
                  <c:v>278.9387755102041</c:v>
                </c:pt>
                <c:pt idx="69">
                  <c:v>283.0408163265306</c:v>
                </c:pt>
                <c:pt idx="70">
                  <c:v>287.14285714285717</c:v>
                </c:pt>
                <c:pt idx="71">
                  <c:v>291.24489795918367</c:v>
                </c:pt>
                <c:pt idx="72">
                  <c:v>295.34693877551018</c:v>
                </c:pt>
                <c:pt idx="73">
                  <c:v>299.44897959183675</c:v>
                </c:pt>
                <c:pt idx="74">
                  <c:v>303.55102040816331</c:v>
                </c:pt>
                <c:pt idx="75">
                  <c:v>307.65306122448982</c:v>
                </c:pt>
                <c:pt idx="76">
                  <c:v>311.75510204081638</c:v>
                </c:pt>
                <c:pt idx="77">
                  <c:v>315.85714285714289</c:v>
                </c:pt>
                <c:pt idx="78">
                  <c:v>319.9591836734694</c:v>
                </c:pt>
                <c:pt idx="79">
                  <c:v>324.0612244897959</c:v>
                </c:pt>
                <c:pt idx="80">
                  <c:v>328.16326530612247</c:v>
                </c:pt>
                <c:pt idx="81">
                  <c:v>332.26530612244898</c:v>
                </c:pt>
                <c:pt idx="82">
                  <c:v>336.36734693877554</c:v>
                </c:pt>
                <c:pt idx="83">
                  <c:v>340.46938775510199</c:v>
                </c:pt>
                <c:pt idx="84">
                  <c:v>344.57142857142861</c:v>
                </c:pt>
                <c:pt idx="85">
                  <c:v>348.67346938775518</c:v>
                </c:pt>
                <c:pt idx="86">
                  <c:v>352.77551020408168</c:v>
                </c:pt>
                <c:pt idx="87">
                  <c:v>356.87755102040819</c:v>
                </c:pt>
                <c:pt idx="88">
                  <c:v>360.97959183673476</c:v>
                </c:pt>
                <c:pt idx="89">
                  <c:v>365.08163265306126</c:v>
                </c:pt>
                <c:pt idx="90">
                  <c:v>369.18367346938777</c:v>
                </c:pt>
                <c:pt idx="91">
                  <c:v>373.28571428571433</c:v>
                </c:pt>
                <c:pt idx="92">
                  <c:v>377.38775510204084</c:v>
                </c:pt>
                <c:pt idx="93">
                  <c:v>381.48979591836741</c:v>
                </c:pt>
                <c:pt idx="94">
                  <c:v>385.59183673469386</c:v>
                </c:pt>
                <c:pt idx="95">
                  <c:v>389.69387755102048</c:v>
                </c:pt>
                <c:pt idx="96">
                  <c:v>393.79591836734699</c:v>
                </c:pt>
                <c:pt idx="97">
                  <c:v>397.89795918367355</c:v>
                </c:pt>
                <c:pt idx="98">
                  <c:v>402.00000000000006</c:v>
                </c:pt>
                <c:pt idx="99">
                  <c:v>406.10204081632656</c:v>
                </c:pt>
                <c:pt idx="100">
                  <c:v>410.20408163265307</c:v>
                </c:pt>
                <c:pt idx="101">
                  <c:v>414.30612244897964</c:v>
                </c:pt>
                <c:pt idx="102">
                  <c:v>418.40816326530614</c:v>
                </c:pt>
                <c:pt idx="103">
                  <c:v>422.51020408163271</c:v>
                </c:pt>
                <c:pt idx="104">
                  <c:v>426.61224489795916</c:v>
                </c:pt>
                <c:pt idx="105">
                  <c:v>430.71428571428572</c:v>
                </c:pt>
                <c:pt idx="106">
                  <c:v>434.81632653061223</c:v>
                </c:pt>
                <c:pt idx="107">
                  <c:v>438.91836734693885</c:v>
                </c:pt>
                <c:pt idx="108">
                  <c:v>443.02040816326536</c:v>
                </c:pt>
                <c:pt idx="109">
                  <c:v>447.12244897959192</c:v>
                </c:pt>
                <c:pt idx="110">
                  <c:v>451.22448979591837</c:v>
                </c:pt>
                <c:pt idx="111">
                  <c:v>455.32653061224494</c:v>
                </c:pt>
                <c:pt idx="112">
                  <c:v>459.42857142857144</c:v>
                </c:pt>
                <c:pt idx="113">
                  <c:v>463.53061224489801</c:v>
                </c:pt>
                <c:pt idx="114">
                  <c:v>467.63265306122452</c:v>
                </c:pt>
                <c:pt idx="115">
                  <c:v>471.73469387755102</c:v>
                </c:pt>
                <c:pt idx="116">
                  <c:v>475.83673469387753</c:v>
                </c:pt>
                <c:pt idx="117">
                  <c:v>479.9387755102041</c:v>
                </c:pt>
                <c:pt idx="118">
                  <c:v>484.04081632653066</c:v>
                </c:pt>
                <c:pt idx="119">
                  <c:v>488.14285714285722</c:v>
                </c:pt>
                <c:pt idx="120">
                  <c:v>492.24489795918373</c:v>
                </c:pt>
                <c:pt idx="121">
                  <c:v>496.3469387755103</c:v>
                </c:pt>
                <c:pt idx="122">
                  <c:v>500.4489795918368</c:v>
                </c:pt>
                <c:pt idx="123">
                  <c:v>504.55102040816325</c:v>
                </c:pt>
                <c:pt idx="124">
                  <c:v>508.65306122448982</c:v>
                </c:pt>
                <c:pt idx="125">
                  <c:v>512.75510204081638</c:v>
                </c:pt>
                <c:pt idx="126">
                  <c:v>516.85714285714289</c:v>
                </c:pt>
                <c:pt idx="127">
                  <c:v>520.9591836734694</c:v>
                </c:pt>
                <c:pt idx="128">
                  <c:v>525.06122448979602</c:v>
                </c:pt>
                <c:pt idx="129">
                  <c:v>529.16326530612253</c:v>
                </c:pt>
                <c:pt idx="130">
                  <c:v>533.26530612244903</c:v>
                </c:pt>
                <c:pt idx="131">
                  <c:v>537.36734693877565</c:v>
                </c:pt>
                <c:pt idx="132">
                  <c:v>541.46938775510216</c:v>
                </c:pt>
                <c:pt idx="133">
                  <c:v>545.57142857142867</c:v>
                </c:pt>
                <c:pt idx="134">
                  <c:v>549.67346938775506</c:v>
                </c:pt>
                <c:pt idx="135">
                  <c:v>553.77551020408168</c:v>
                </c:pt>
                <c:pt idx="136">
                  <c:v>557.87755102040819</c:v>
                </c:pt>
                <c:pt idx="137">
                  <c:v>561.9795918367347</c:v>
                </c:pt>
                <c:pt idx="138">
                  <c:v>566.08163265306121</c:v>
                </c:pt>
                <c:pt idx="139">
                  <c:v>570.18367346938783</c:v>
                </c:pt>
                <c:pt idx="140">
                  <c:v>574.28571428571433</c:v>
                </c:pt>
                <c:pt idx="141">
                  <c:v>578.38775510204084</c:v>
                </c:pt>
                <c:pt idx="142">
                  <c:v>582.48979591836735</c:v>
                </c:pt>
                <c:pt idx="143">
                  <c:v>586.59183673469397</c:v>
                </c:pt>
                <c:pt idx="144">
                  <c:v>590.69387755102036</c:v>
                </c:pt>
                <c:pt idx="145">
                  <c:v>594.79591836734687</c:v>
                </c:pt>
                <c:pt idx="146">
                  <c:v>598.89795918367349</c:v>
                </c:pt>
                <c:pt idx="147">
                  <c:v>603.00000000000011</c:v>
                </c:pt>
                <c:pt idx="148">
                  <c:v>607.10204081632662</c:v>
                </c:pt>
                <c:pt idx="149">
                  <c:v>611.20408163265313</c:v>
                </c:pt>
                <c:pt idx="150">
                  <c:v>615.30612244897964</c:v>
                </c:pt>
                <c:pt idx="151">
                  <c:v>619.40816326530626</c:v>
                </c:pt>
                <c:pt idx="152">
                  <c:v>623.51020408163276</c:v>
                </c:pt>
                <c:pt idx="153">
                  <c:v>627.61224489795927</c:v>
                </c:pt>
                <c:pt idx="154">
                  <c:v>631.71428571428578</c:v>
                </c:pt>
                <c:pt idx="155">
                  <c:v>635.81632653061229</c:v>
                </c:pt>
                <c:pt idx="156">
                  <c:v>639.91836734693879</c:v>
                </c:pt>
                <c:pt idx="157">
                  <c:v>644.0204081632653</c:v>
                </c:pt>
                <c:pt idx="158">
                  <c:v>648.12244897959181</c:v>
                </c:pt>
                <c:pt idx="159">
                  <c:v>652.22448979591843</c:v>
                </c:pt>
                <c:pt idx="160">
                  <c:v>656.32653061224494</c:v>
                </c:pt>
                <c:pt idx="161">
                  <c:v>660.42857142857144</c:v>
                </c:pt>
                <c:pt idx="162">
                  <c:v>664.53061224489795</c:v>
                </c:pt>
                <c:pt idx="163">
                  <c:v>668.63265306122457</c:v>
                </c:pt>
                <c:pt idx="164">
                  <c:v>672.73469387755108</c:v>
                </c:pt>
                <c:pt idx="165">
                  <c:v>676.83673469387759</c:v>
                </c:pt>
                <c:pt idx="166">
                  <c:v>680.93877551020398</c:v>
                </c:pt>
                <c:pt idx="167">
                  <c:v>685.0408163265306</c:v>
                </c:pt>
                <c:pt idx="168">
                  <c:v>689.14285714285722</c:v>
                </c:pt>
                <c:pt idx="169">
                  <c:v>693.24489795918373</c:v>
                </c:pt>
                <c:pt idx="170">
                  <c:v>697.34693877551035</c:v>
                </c:pt>
                <c:pt idx="171">
                  <c:v>701.44897959183686</c:v>
                </c:pt>
                <c:pt idx="172">
                  <c:v>705.55102040816337</c:v>
                </c:pt>
                <c:pt idx="173">
                  <c:v>709.65306122448987</c:v>
                </c:pt>
                <c:pt idx="174">
                  <c:v>713.75510204081638</c:v>
                </c:pt>
                <c:pt idx="175">
                  <c:v>717.857142857143</c:v>
                </c:pt>
                <c:pt idx="176">
                  <c:v>721.95918367346951</c:v>
                </c:pt>
                <c:pt idx="177">
                  <c:v>726.0612244897959</c:v>
                </c:pt>
                <c:pt idx="178">
                  <c:v>730.16326530612253</c:v>
                </c:pt>
                <c:pt idx="179">
                  <c:v>734.26530612244903</c:v>
                </c:pt>
                <c:pt idx="180">
                  <c:v>738.36734693877554</c:v>
                </c:pt>
                <c:pt idx="181">
                  <c:v>742.46938775510205</c:v>
                </c:pt>
                <c:pt idx="182">
                  <c:v>746.57142857142867</c:v>
                </c:pt>
                <c:pt idx="183">
                  <c:v>750.67346938775518</c:v>
                </c:pt>
                <c:pt idx="184">
                  <c:v>754.77551020408168</c:v>
                </c:pt>
                <c:pt idx="185">
                  <c:v>758.87755102040819</c:v>
                </c:pt>
                <c:pt idx="186">
                  <c:v>762.97959183673481</c:v>
                </c:pt>
                <c:pt idx="187">
                  <c:v>767.08163265306121</c:v>
                </c:pt>
                <c:pt idx="188">
                  <c:v>771.18367346938771</c:v>
                </c:pt>
                <c:pt idx="189">
                  <c:v>775.28571428571422</c:v>
                </c:pt>
                <c:pt idx="190">
                  <c:v>779.38775510204096</c:v>
                </c:pt>
                <c:pt idx="191">
                  <c:v>783.48979591836746</c:v>
                </c:pt>
                <c:pt idx="192">
                  <c:v>787.59183673469397</c:v>
                </c:pt>
                <c:pt idx="193">
                  <c:v>791.69387755102048</c:v>
                </c:pt>
                <c:pt idx="194">
                  <c:v>795.7959183673471</c:v>
                </c:pt>
                <c:pt idx="195">
                  <c:v>799.89795918367361</c:v>
                </c:pt>
                <c:pt idx="196">
                  <c:v>804.00000000000011</c:v>
                </c:pt>
                <c:pt idx="197">
                  <c:v>808.10204081632662</c:v>
                </c:pt>
                <c:pt idx="198">
                  <c:v>812.20408163265313</c:v>
                </c:pt>
                <c:pt idx="199">
                  <c:v>816.30612244897964</c:v>
                </c:pt>
                <c:pt idx="200">
                  <c:v>820.40816326530614</c:v>
                </c:pt>
                <c:pt idx="201">
                  <c:v>824.51020408163265</c:v>
                </c:pt>
                <c:pt idx="202">
                  <c:v>828.61224489795927</c:v>
                </c:pt>
                <c:pt idx="203">
                  <c:v>832.71428571428578</c:v>
                </c:pt>
                <c:pt idx="204">
                  <c:v>836.81632653061229</c:v>
                </c:pt>
                <c:pt idx="205">
                  <c:v>840.91836734693879</c:v>
                </c:pt>
                <c:pt idx="206">
                  <c:v>845.02040816326542</c:v>
                </c:pt>
                <c:pt idx="207">
                  <c:v>849.12244897959192</c:v>
                </c:pt>
                <c:pt idx="208">
                  <c:v>853.22448979591832</c:v>
                </c:pt>
                <c:pt idx="209">
                  <c:v>857.32653061224494</c:v>
                </c:pt>
                <c:pt idx="210">
                  <c:v>861.42857142857144</c:v>
                </c:pt>
                <c:pt idx="211">
                  <c:v>865.53061224489795</c:v>
                </c:pt>
                <c:pt idx="212">
                  <c:v>869.63265306122446</c:v>
                </c:pt>
                <c:pt idx="213">
                  <c:v>873.73469387755108</c:v>
                </c:pt>
                <c:pt idx="214">
                  <c:v>877.8367346938777</c:v>
                </c:pt>
                <c:pt idx="215">
                  <c:v>881.93877551020421</c:v>
                </c:pt>
                <c:pt idx="216">
                  <c:v>886.04081632653072</c:v>
                </c:pt>
                <c:pt idx="217">
                  <c:v>890.14285714285734</c:v>
                </c:pt>
                <c:pt idx="218">
                  <c:v>894.24489795918385</c:v>
                </c:pt>
                <c:pt idx="219">
                  <c:v>898.34693877551024</c:v>
                </c:pt>
                <c:pt idx="220">
                  <c:v>902.44897959183675</c:v>
                </c:pt>
                <c:pt idx="221">
                  <c:v>906.55102040816337</c:v>
                </c:pt>
                <c:pt idx="222">
                  <c:v>910.65306122448987</c:v>
                </c:pt>
                <c:pt idx="223">
                  <c:v>914.75510204081638</c:v>
                </c:pt>
                <c:pt idx="224">
                  <c:v>918.85714285714289</c:v>
                </c:pt>
                <c:pt idx="225">
                  <c:v>922.95918367346951</c:v>
                </c:pt>
                <c:pt idx="226">
                  <c:v>927.06122448979602</c:v>
                </c:pt>
                <c:pt idx="227">
                  <c:v>931.16326530612253</c:v>
                </c:pt>
                <c:pt idx="228">
                  <c:v>935.26530612244903</c:v>
                </c:pt>
                <c:pt idx="229">
                  <c:v>939.36734693877565</c:v>
                </c:pt>
                <c:pt idx="230">
                  <c:v>943.46938775510205</c:v>
                </c:pt>
                <c:pt idx="231">
                  <c:v>947.57142857142856</c:v>
                </c:pt>
                <c:pt idx="232">
                  <c:v>951.67346938775506</c:v>
                </c:pt>
                <c:pt idx="233">
                  <c:v>955.77551020408168</c:v>
                </c:pt>
                <c:pt idx="234">
                  <c:v>959.87755102040819</c:v>
                </c:pt>
                <c:pt idx="235">
                  <c:v>963.97959183673481</c:v>
                </c:pt>
                <c:pt idx="236">
                  <c:v>968.08163265306132</c:v>
                </c:pt>
                <c:pt idx="237">
                  <c:v>972.18367346938794</c:v>
                </c:pt>
                <c:pt idx="238">
                  <c:v>976.28571428571445</c:v>
                </c:pt>
                <c:pt idx="239">
                  <c:v>980.38775510204096</c:v>
                </c:pt>
                <c:pt idx="240">
                  <c:v>984.48979591836746</c:v>
                </c:pt>
                <c:pt idx="241">
                  <c:v>988.59183673469408</c:v>
                </c:pt>
                <c:pt idx="242">
                  <c:v>992.69387755102059</c:v>
                </c:pt>
                <c:pt idx="243">
                  <c:v>996.7959183673471</c:v>
                </c:pt>
                <c:pt idx="244">
                  <c:v>1000.8979591836736</c:v>
                </c:pt>
                <c:pt idx="245">
                  <c:v>1005.0000000000002</c:v>
                </c:pt>
                <c:pt idx="246">
                  <c:v>1009.1020408163265</c:v>
                </c:pt>
                <c:pt idx="247">
                  <c:v>1013.204081632653</c:v>
                </c:pt>
                <c:pt idx="248">
                  <c:v>1017.3061224489796</c:v>
                </c:pt>
                <c:pt idx="249">
                  <c:v>1021.4081632653061</c:v>
                </c:pt>
                <c:pt idx="250">
                  <c:v>1025.5102040816328</c:v>
                </c:pt>
                <c:pt idx="251">
                  <c:v>1029.6122448979593</c:v>
                </c:pt>
                <c:pt idx="252">
                  <c:v>1033.7142857142858</c:v>
                </c:pt>
                <c:pt idx="253">
                  <c:v>1037.8163265306123</c:v>
                </c:pt>
                <c:pt idx="254">
                  <c:v>1041.9183673469388</c:v>
                </c:pt>
                <c:pt idx="255">
                  <c:v>1046.0204081632655</c:v>
                </c:pt>
                <c:pt idx="256">
                  <c:v>1050.122448979592</c:v>
                </c:pt>
                <c:pt idx="257">
                  <c:v>1054.2244897959185</c:v>
                </c:pt>
                <c:pt idx="258">
                  <c:v>1058.3265306122451</c:v>
                </c:pt>
                <c:pt idx="259">
                  <c:v>1062.4285714285716</c:v>
                </c:pt>
                <c:pt idx="260">
                  <c:v>1066.5306122448981</c:v>
                </c:pt>
                <c:pt idx="261">
                  <c:v>1070.6326530612246</c:v>
                </c:pt>
                <c:pt idx="262">
                  <c:v>1074.7346938775513</c:v>
                </c:pt>
                <c:pt idx="263">
                  <c:v>1078.8367346938778</c:v>
                </c:pt>
                <c:pt idx="264">
                  <c:v>1082.9387755102043</c:v>
                </c:pt>
                <c:pt idx="265">
                  <c:v>1087.0408163265308</c:v>
                </c:pt>
                <c:pt idx="266">
                  <c:v>1091.1428571428573</c:v>
                </c:pt>
                <c:pt idx="267">
                  <c:v>1095.2448979591836</c:v>
                </c:pt>
                <c:pt idx="268">
                  <c:v>1099.3469387755101</c:v>
                </c:pt>
                <c:pt idx="269">
                  <c:v>1103.4489795918366</c:v>
                </c:pt>
                <c:pt idx="270">
                  <c:v>1107.5510204081634</c:v>
                </c:pt>
                <c:pt idx="271">
                  <c:v>1111.6530612244899</c:v>
                </c:pt>
                <c:pt idx="272">
                  <c:v>1115.7551020408164</c:v>
                </c:pt>
                <c:pt idx="273">
                  <c:v>1119.8571428571429</c:v>
                </c:pt>
                <c:pt idx="274">
                  <c:v>1123.9591836734694</c:v>
                </c:pt>
                <c:pt idx="275">
                  <c:v>1128.0612244897959</c:v>
                </c:pt>
                <c:pt idx="276">
                  <c:v>1132.1632653061224</c:v>
                </c:pt>
                <c:pt idx="277">
                  <c:v>1136.2653061224489</c:v>
                </c:pt>
                <c:pt idx="278">
                  <c:v>1140.3673469387757</c:v>
                </c:pt>
                <c:pt idx="279">
                  <c:v>1144.4693877551022</c:v>
                </c:pt>
                <c:pt idx="280">
                  <c:v>1148.5714285714287</c:v>
                </c:pt>
              </c:numCache>
            </c:numRef>
          </c:xVal>
          <c:yVal>
            <c:numRef>
              <c:f>'[1]Plot #4'!$B$8:$B$288</c:f>
              <c:numCache>
                <c:formatCode>General</c:formatCode>
                <c:ptCount val="281"/>
                <c:pt idx="0">
                  <c:v>382.9</c:v>
                </c:pt>
                <c:pt idx="1">
                  <c:v>382.1</c:v>
                </c:pt>
                <c:pt idx="2">
                  <c:v>381.3</c:v>
                </c:pt>
                <c:pt idx="3">
                  <c:v>381.6</c:v>
                </c:pt>
                <c:pt idx="4">
                  <c:v>381.8</c:v>
                </c:pt>
                <c:pt idx="5">
                  <c:v>382.3</c:v>
                </c:pt>
                <c:pt idx="6">
                  <c:v>383.3</c:v>
                </c:pt>
                <c:pt idx="7">
                  <c:v>383.9</c:v>
                </c:pt>
                <c:pt idx="8">
                  <c:v>386.2</c:v>
                </c:pt>
                <c:pt idx="9">
                  <c:v>386.5</c:v>
                </c:pt>
                <c:pt idx="10">
                  <c:v>386.6</c:v>
                </c:pt>
                <c:pt idx="11">
                  <c:v>388.9</c:v>
                </c:pt>
                <c:pt idx="12">
                  <c:v>388.4</c:v>
                </c:pt>
                <c:pt idx="13">
                  <c:v>387.6</c:v>
                </c:pt>
                <c:pt idx="14">
                  <c:v>381</c:v>
                </c:pt>
                <c:pt idx="15">
                  <c:v>373.8</c:v>
                </c:pt>
                <c:pt idx="16">
                  <c:v>371.3</c:v>
                </c:pt>
                <c:pt idx="17">
                  <c:v>364</c:v>
                </c:pt>
                <c:pt idx="18">
                  <c:v>358.1</c:v>
                </c:pt>
                <c:pt idx="19">
                  <c:v>359.5</c:v>
                </c:pt>
                <c:pt idx="20">
                  <c:v>399.8</c:v>
                </c:pt>
                <c:pt idx="21">
                  <c:v>434.1</c:v>
                </c:pt>
                <c:pt idx="22">
                  <c:v>424.2</c:v>
                </c:pt>
                <c:pt idx="23">
                  <c:v>419.8</c:v>
                </c:pt>
                <c:pt idx="24">
                  <c:v>418.1</c:v>
                </c:pt>
                <c:pt idx="25">
                  <c:v>417.4</c:v>
                </c:pt>
                <c:pt idx="26">
                  <c:v>418.6</c:v>
                </c:pt>
                <c:pt idx="27">
                  <c:v>420.6</c:v>
                </c:pt>
                <c:pt idx="28">
                  <c:v>419.6</c:v>
                </c:pt>
                <c:pt idx="29">
                  <c:v>419.1</c:v>
                </c:pt>
                <c:pt idx="30">
                  <c:v>417.1</c:v>
                </c:pt>
                <c:pt idx="31">
                  <c:v>417.1</c:v>
                </c:pt>
                <c:pt idx="32">
                  <c:v>419.9</c:v>
                </c:pt>
                <c:pt idx="33">
                  <c:v>419.6</c:v>
                </c:pt>
                <c:pt idx="34">
                  <c:v>421.2</c:v>
                </c:pt>
                <c:pt idx="35">
                  <c:v>421.2</c:v>
                </c:pt>
                <c:pt idx="36">
                  <c:v>422.3</c:v>
                </c:pt>
                <c:pt idx="37">
                  <c:v>421.9</c:v>
                </c:pt>
                <c:pt idx="38">
                  <c:v>423.3</c:v>
                </c:pt>
                <c:pt idx="39">
                  <c:v>422.3</c:v>
                </c:pt>
                <c:pt idx="40">
                  <c:v>421.9</c:v>
                </c:pt>
                <c:pt idx="41">
                  <c:v>423.3</c:v>
                </c:pt>
                <c:pt idx="42">
                  <c:v>423.3</c:v>
                </c:pt>
                <c:pt idx="43">
                  <c:v>421.6</c:v>
                </c:pt>
                <c:pt idx="44">
                  <c:v>422.3</c:v>
                </c:pt>
                <c:pt idx="45">
                  <c:v>421.9</c:v>
                </c:pt>
                <c:pt idx="46">
                  <c:v>423.3</c:v>
                </c:pt>
                <c:pt idx="47">
                  <c:v>426.1</c:v>
                </c:pt>
                <c:pt idx="48">
                  <c:v>428.5</c:v>
                </c:pt>
                <c:pt idx="49">
                  <c:v>429.9</c:v>
                </c:pt>
                <c:pt idx="50">
                  <c:v>430.3</c:v>
                </c:pt>
                <c:pt idx="51">
                  <c:v>434.1</c:v>
                </c:pt>
                <c:pt idx="52">
                  <c:v>434.5</c:v>
                </c:pt>
                <c:pt idx="53">
                  <c:v>195.3</c:v>
                </c:pt>
                <c:pt idx="54">
                  <c:v>98.5</c:v>
                </c:pt>
                <c:pt idx="55">
                  <c:v>77.3</c:v>
                </c:pt>
                <c:pt idx="56">
                  <c:v>63.4</c:v>
                </c:pt>
                <c:pt idx="57">
                  <c:v>54.2</c:v>
                </c:pt>
                <c:pt idx="58">
                  <c:v>46.4</c:v>
                </c:pt>
                <c:pt idx="59">
                  <c:v>40.299999999999997</c:v>
                </c:pt>
                <c:pt idx="60">
                  <c:v>32.5</c:v>
                </c:pt>
                <c:pt idx="61">
                  <c:v>30.7</c:v>
                </c:pt>
                <c:pt idx="62">
                  <c:v>27.6</c:v>
                </c:pt>
                <c:pt idx="63">
                  <c:v>27.2</c:v>
                </c:pt>
                <c:pt idx="64">
                  <c:v>0.3</c:v>
                </c:pt>
                <c:pt idx="65">
                  <c:v>45.1</c:v>
                </c:pt>
                <c:pt idx="66">
                  <c:v>99.8</c:v>
                </c:pt>
                <c:pt idx="67">
                  <c:v>149.19999999999999</c:v>
                </c:pt>
                <c:pt idx="68">
                  <c:v>186.3</c:v>
                </c:pt>
                <c:pt idx="69">
                  <c:v>212.6</c:v>
                </c:pt>
                <c:pt idx="70">
                  <c:v>243.9</c:v>
                </c:pt>
                <c:pt idx="71">
                  <c:v>266.7</c:v>
                </c:pt>
                <c:pt idx="72">
                  <c:v>283.5</c:v>
                </c:pt>
                <c:pt idx="73">
                  <c:v>291.60000000000002</c:v>
                </c:pt>
                <c:pt idx="74">
                  <c:v>306</c:v>
                </c:pt>
                <c:pt idx="75">
                  <c:v>332.7</c:v>
                </c:pt>
                <c:pt idx="76">
                  <c:v>369.2</c:v>
                </c:pt>
                <c:pt idx="77">
                  <c:v>385</c:v>
                </c:pt>
                <c:pt idx="78">
                  <c:v>395.2</c:v>
                </c:pt>
                <c:pt idx="79">
                  <c:v>403</c:v>
                </c:pt>
                <c:pt idx="80">
                  <c:v>410</c:v>
                </c:pt>
                <c:pt idx="81">
                  <c:v>331.4</c:v>
                </c:pt>
                <c:pt idx="82">
                  <c:v>171.7</c:v>
                </c:pt>
                <c:pt idx="83">
                  <c:v>96.8</c:v>
                </c:pt>
                <c:pt idx="84">
                  <c:v>59.7</c:v>
                </c:pt>
                <c:pt idx="85">
                  <c:v>39.200000000000003</c:v>
                </c:pt>
                <c:pt idx="86">
                  <c:v>30.2</c:v>
                </c:pt>
                <c:pt idx="87">
                  <c:v>8.1</c:v>
                </c:pt>
                <c:pt idx="88">
                  <c:v>9.6999999999999993</c:v>
                </c:pt>
                <c:pt idx="89">
                  <c:v>10.9</c:v>
                </c:pt>
                <c:pt idx="90">
                  <c:v>8.8000000000000007</c:v>
                </c:pt>
                <c:pt idx="91">
                  <c:v>15</c:v>
                </c:pt>
                <c:pt idx="92">
                  <c:v>40.5</c:v>
                </c:pt>
                <c:pt idx="93">
                  <c:v>41.6</c:v>
                </c:pt>
                <c:pt idx="94">
                  <c:v>44.5</c:v>
                </c:pt>
                <c:pt idx="95">
                  <c:v>50.1</c:v>
                </c:pt>
                <c:pt idx="96">
                  <c:v>51.8</c:v>
                </c:pt>
                <c:pt idx="97">
                  <c:v>44.7</c:v>
                </c:pt>
                <c:pt idx="98">
                  <c:v>39.6</c:v>
                </c:pt>
                <c:pt idx="99">
                  <c:v>35.799999999999997</c:v>
                </c:pt>
                <c:pt idx="100">
                  <c:v>29.6</c:v>
                </c:pt>
                <c:pt idx="101">
                  <c:v>25.8</c:v>
                </c:pt>
                <c:pt idx="102">
                  <c:v>24.6</c:v>
                </c:pt>
                <c:pt idx="103">
                  <c:v>20.6</c:v>
                </c:pt>
                <c:pt idx="104">
                  <c:v>18.3</c:v>
                </c:pt>
                <c:pt idx="105">
                  <c:v>16.8</c:v>
                </c:pt>
                <c:pt idx="106">
                  <c:v>15</c:v>
                </c:pt>
                <c:pt idx="107">
                  <c:v>10.1</c:v>
                </c:pt>
                <c:pt idx="108">
                  <c:v>10.3</c:v>
                </c:pt>
                <c:pt idx="109">
                  <c:v>7.6</c:v>
                </c:pt>
                <c:pt idx="110">
                  <c:v>8.1</c:v>
                </c:pt>
                <c:pt idx="111">
                  <c:v>8.3000000000000007</c:v>
                </c:pt>
                <c:pt idx="112">
                  <c:v>7.9</c:v>
                </c:pt>
                <c:pt idx="113">
                  <c:v>8.5</c:v>
                </c:pt>
                <c:pt idx="114">
                  <c:v>10.5</c:v>
                </c:pt>
                <c:pt idx="115">
                  <c:v>11.9</c:v>
                </c:pt>
                <c:pt idx="116">
                  <c:v>12.8</c:v>
                </c:pt>
                <c:pt idx="117">
                  <c:v>13.8</c:v>
                </c:pt>
                <c:pt idx="118">
                  <c:v>14.5</c:v>
                </c:pt>
                <c:pt idx="119">
                  <c:v>15.4</c:v>
                </c:pt>
                <c:pt idx="120">
                  <c:v>16.5</c:v>
                </c:pt>
                <c:pt idx="121">
                  <c:v>17.600000000000001</c:v>
                </c:pt>
                <c:pt idx="122">
                  <c:v>18</c:v>
                </c:pt>
                <c:pt idx="123">
                  <c:v>19.7</c:v>
                </c:pt>
                <c:pt idx="124">
                  <c:v>20.9</c:v>
                </c:pt>
                <c:pt idx="125">
                  <c:v>21.3</c:v>
                </c:pt>
                <c:pt idx="126">
                  <c:v>22.3</c:v>
                </c:pt>
                <c:pt idx="127">
                  <c:v>24.9</c:v>
                </c:pt>
                <c:pt idx="128">
                  <c:v>25.2</c:v>
                </c:pt>
                <c:pt idx="129">
                  <c:v>26.5</c:v>
                </c:pt>
                <c:pt idx="130">
                  <c:v>26.8</c:v>
                </c:pt>
                <c:pt idx="131">
                  <c:v>28</c:v>
                </c:pt>
                <c:pt idx="132">
                  <c:v>26.2</c:v>
                </c:pt>
                <c:pt idx="133">
                  <c:v>27.6</c:v>
                </c:pt>
                <c:pt idx="134">
                  <c:v>27.5</c:v>
                </c:pt>
                <c:pt idx="135">
                  <c:v>28</c:v>
                </c:pt>
                <c:pt idx="136">
                  <c:v>27.4</c:v>
                </c:pt>
                <c:pt idx="137">
                  <c:v>26.5</c:v>
                </c:pt>
                <c:pt idx="138">
                  <c:v>25.8</c:v>
                </c:pt>
                <c:pt idx="139">
                  <c:v>24.6</c:v>
                </c:pt>
                <c:pt idx="140">
                  <c:v>23.5</c:v>
                </c:pt>
                <c:pt idx="141">
                  <c:v>22.8</c:v>
                </c:pt>
                <c:pt idx="142">
                  <c:v>23.2</c:v>
                </c:pt>
                <c:pt idx="143">
                  <c:v>23.5</c:v>
                </c:pt>
                <c:pt idx="144">
                  <c:v>24.2</c:v>
                </c:pt>
                <c:pt idx="145">
                  <c:v>25.2</c:v>
                </c:pt>
                <c:pt idx="146">
                  <c:v>25.8</c:v>
                </c:pt>
                <c:pt idx="147">
                  <c:v>27.8</c:v>
                </c:pt>
                <c:pt idx="148">
                  <c:v>28.7</c:v>
                </c:pt>
                <c:pt idx="149">
                  <c:v>29.3</c:v>
                </c:pt>
                <c:pt idx="150">
                  <c:v>30.8</c:v>
                </c:pt>
                <c:pt idx="151">
                  <c:v>32.799999999999997</c:v>
                </c:pt>
                <c:pt idx="152">
                  <c:v>34.5</c:v>
                </c:pt>
                <c:pt idx="153">
                  <c:v>37.9</c:v>
                </c:pt>
                <c:pt idx="154">
                  <c:v>41.3</c:v>
                </c:pt>
                <c:pt idx="155">
                  <c:v>45.3</c:v>
                </c:pt>
                <c:pt idx="156">
                  <c:v>47.2</c:v>
                </c:pt>
                <c:pt idx="157">
                  <c:v>53.5</c:v>
                </c:pt>
                <c:pt idx="158">
                  <c:v>57.8</c:v>
                </c:pt>
                <c:pt idx="159">
                  <c:v>62</c:v>
                </c:pt>
                <c:pt idx="160">
                  <c:v>65.7</c:v>
                </c:pt>
                <c:pt idx="161">
                  <c:v>68.5</c:v>
                </c:pt>
                <c:pt idx="162">
                  <c:v>70.900000000000006</c:v>
                </c:pt>
                <c:pt idx="163">
                  <c:v>72.5</c:v>
                </c:pt>
                <c:pt idx="164">
                  <c:v>75</c:v>
                </c:pt>
                <c:pt idx="165">
                  <c:v>77.599999999999994</c:v>
                </c:pt>
                <c:pt idx="166">
                  <c:v>78.599999999999994</c:v>
                </c:pt>
                <c:pt idx="167">
                  <c:v>77.3</c:v>
                </c:pt>
                <c:pt idx="168">
                  <c:v>78.2</c:v>
                </c:pt>
                <c:pt idx="169">
                  <c:v>80.8</c:v>
                </c:pt>
                <c:pt idx="170">
                  <c:v>82.5</c:v>
                </c:pt>
                <c:pt idx="171">
                  <c:v>83.4</c:v>
                </c:pt>
                <c:pt idx="172">
                  <c:v>84</c:v>
                </c:pt>
                <c:pt idx="173">
                  <c:v>84.3</c:v>
                </c:pt>
                <c:pt idx="174">
                  <c:v>87.1</c:v>
                </c:pt>
                <c:pt idx="175">
                  <c:v>88.4</c:v>
                </c:pt>
                <c:pt idx="176">
                  <c:v>90.5</c:v>
                </c:pt>
                <c:pt idx="177">
                  <c:v>91.5</c:v>
                </c:pt>
                <c:pt idx="178">
                  <c:v>93.1</c:v>
                </c:pt>
                <c:pt idx="179">
                  <c:v>92.9</c:v>
                </c:pt>
                <c:pt idx="180">
                  <c:v>83.6</c:v>
                </c:pt>
                <c:pt idx="181">
                  <c:v>86</c:v>
                </c:pt>
                <c:pt idx="182">
                  <c:v>89</c:v>
                </c:pt>
                <c:pt idx="183">
                  <c:v>91.1</c:v>
                </c:pt>
                <c:pt idx="184">
                  <c:v>92.8</c:v>
                </c:pt>
                <c:pt idx="185">
                  <c:v>95.8</c:v>
                </c:pt>
                <c:pt idx="186">
                  <c:v>97.9</c:v>
                </c:pt>
                <c:pt idx="187">
                  <c:v>100.4</c:v>
                </c:pt>
                <c:pt idx="188">
                  <c:v>102.4</c:v>
                </c:pt>
                <c:pt idx="189">
                  <c:v>103.7</c:v>
                </c:pt>
                <c:pt idx="190">
                  <c:v>105</c:v>
                </c:pt>
                <c:pt idx="191">
                  <c:v>106.1</c:v>
                </c:pt>
                <c:pt idx="192">
                  <c:v>106.4</c:v>
                </c:pt>
                <c:pt idx="193">
                  <c:v>107.2</c:v>
                </c:pt>
                <c:pt idx="194">
                  <c:v>109.4</c:v>
                </c:pt>
                <c:pt idx="195">
                  <c:v>111.2</c:v>
                </c:pt>
                <c:pt idx="196">
                  <c:v>111.3</c:v>
                </c:pt>
                <c:pt idx="197">
                  <c:v>110.4</c:v>
                </c:pt>
                <c:pt idx="198">
                  <c:v>110.8</c:v>
                </c:pt>
                <c:pt idx="199">
                  <c:v>111.1</c:v>
                </c:pt>
                <c:pt idx="200">
                  <c:v>105.6</c:v>
                </c:pt>
                <c:pt idx="201">
                  <c:v>105.9</c:v>
                </c:pt>
                <c:pt idx="202">
                  <c:v>107.4</c:v>
                </c:pt>
                <c:pt idx="203">
                  <c:v>109.9</c:v>
                </c:pt>
                <c:pt idx="204">
                  <c:v>111.8</c:v>
                </c:pt>
                <c:pt idx="205">
                  <c:v>113</c:v>
                </c:pt>
                <c:pt idx="206">
                  <c:v>113.5</c:v>
                </c:pt>
                <c:pt idx="207">
                  <c:v>114.7</c:v>
                </c:pt>
                <c:pt idx="208">
                  <c:v>112.9</c:v>
                </c:pt>
                <c:pt idx="209">
                  <c:v>110.7</c:v>
                </c:pt>
                <c:pt idx="210">
                  <c:v>112.7</c:v>
                </c:pt>
                <c:pt idx="211">
                  <c:v>113.2</c:v>
                </c:pt>
                <c:pt idx="212">
                  <c:v>113.6</c:v>
                </c:pt>
                <c:pt idx="213">
                  <c:v>115.2</c:v>
                </c:pt>
                <c:pt idx="214">
                  <c:v>116.4</c:v>
                </c:pt>
                <c:pt idx="215">
                  <c:v>116.1</c:v>
                </c:pt>
                <c:pt idx="216">
                  <c:v>116.9</c:v>
                </c:pt>
                <c:pt idx="217">
                  <c:v>117.9</c:v>
                </c:pt>
                <c:pt idx="218">
                  <c:v>119.7</c:v>
                </c:pt>
                <c:pt idx="219">
                  <c:v>119.6</c:v>
                </c:pt>
                <c:pt idx="220">
                  <c:v>121</c:v>
                </c:pt>
                <c:pt idx="221">
                  <c:v>122.2</c:v>
                </c:pt>
                <c:pt idx="222">
                  <c:v>122.7</c:v>
                </c:pt>
                <c:pt idx="223">
                  <c:v>106.7</c:v>
                </c:pt>
                <c:pt idx="224">
                  <c:v>113</c:v>
                </c:pt>
                <c:pt idx="225">
                  <c:v>120</c:v>
                </c:pt>
                <c:pt idx="226">
                  <c:v>115.2</c:v>
                </c:pt>
                <c:pt idx="227">
                  <c:v>117.4</c:v>
                </c:pt>
                <c:pt idx="228">
                  <c:v>120.3</c:v>
                </c:pt>
                <c:pt idx="229">
                  <c:v>123.2</c:v>
                </c:pt>
                <c:pt idx="230">
                  <c:v>123.2</c:v>
                </c:pt>
                <c:pt idx="231">
                  <c:v>125.2</c:v>
                </c:pt>
                <c:pt idx="232">
                  <c:v>124.7</c:v>
                </c:pt>
                <c:pt idx="233">
                  <c:v>125.8</c:v>
                </c:pt>
                <c:pt idx="234">
                  <c:v>127.5</c:v>
                </c:pt>
                <c:pt idx="235">
                  <c:v>129.30000000000001</c:v>
                </c:pt>
                <c:pt idx="236">
                  <c:v>130.5</c:v>
                </c:pt>
                <c:pt idx="237">
                  <c:v>130.5</c:v>
                </c:pt>
                <c:pt idx="238">
                  <c:v>131</c:v>
                </c:pt>
                <c:pt idx="239">
                  <c:v>131.6</c:v>
                </c:pt>
                <c:pt idx="240">
                  <c:v>133.69999999999999</c:v>
                </c:pt>
                <c:pt idx="241">
                  <c:v>133.19999999999999</c:v>
                </c:pt>
                <c:pt idx="242">
                  <c:v>132.9</c:v>
                </c:pt>
                <c:pt idx="243">
                  <c:v>133.19999999999999</c:v>
                </c:pt>
                <c:pt idx="244">
                  <c:v>132.5</c:v>
                </c:pt>
                <c:pt idx="245">
                  <c:v>133</c:v>
                </c:pt>
                <c:pt idx="246">
                  <c:v>133.9</c:v>
                </c:pt>
                <c:pt idx="247">
                  <c:v>133.80000000000001</c:v>
                </c:pt>
                <c:pt idx="248">
                  <c:v>134.9</c:v>
                </c:pt>
                <c:pt idx="249">
                  <c:v>135.69999999999999</c:v>
                </c:pt>
                <c:pt idx="250">
                  <c:v>135.69999999999999</c:v>
                </c:pt>
                <c:pt idx="251">
                  <c:v>137.80000000000001</c:v>
                </c:pt>
                <c:pt idx="252">
                  <c:v>137.69999999999999</c:v>
                </c:pt>
                <c:pt idx="253">
                  <c:v>137.80000000000001</c:v>
                </c:pt>
                <c:pt idx="254">
                  <c:v>138.1</c:v>
                </c:pt>
                <c:pt idx="255">
                  <c:v>139.9</c:v>
                </c:pt>
                <c:pt idx="256">
                  <c:v>136.69999999999999</c:v>
                </c:pt>
                <c:pt idx="257">
                  <c:v>136.6</c:v>
                </c:pt>
                <c:pt idx="258">
                  <c:v>136.9</c:v>
                </c:pt>
                <c:pt idx="259">
                  <c:v>137.5</c:v>
                </c:pt>
                <c:pt idx="260">
                  <c:v>137.30000000000001</c:v>
                </c:pt>
                <c:pt idx="261">
                  <c:v>137.9</c:v>
                </c:pt>
                <c:pt idx="262">
                  <c:v>137.4</c:v>
                </c:pt>
                <c:pt idx="263">
                  <c:v>138</c:v>
                </c:pt>
                <c:pt idx="264">
                  <c:v>139.1</c:v>
                </c:pt>
                <c:pt idx="265">
                  <c:v>139.4</c:v>
                </c:pt>
                <c:pt idx="266">
                  <c:v>140.19999999999999</c:v>
                </c:pt>
                <c:pt idx="267">
                  <c:v>140.69999999999999</c:v>
                </c:pt>
                <c:pt idx="268">
                  <c:v>140.80000000000001</c:v>
                </c:pt>
                <c:pt idx="269">
                  <c:v>140.19999999999999</c:v>
                </c:pt>
                <c:pt idx="270">
                  <c:v>140.80000000000001</c:v>
                </c:pt>
                <c:pt idx="271">
                  <c:v>141.5</c:v>
                </c:pt>
                <c:pt idx="272">
                  <c:v>142.6</c:v>
                </c:pt>
                <c:pt idx="273">
                  <c:v>140.1</c:v>
                </c:pt>
                <c:pt idx="274">
                  <c:v>141.9</c:v>
                </c:pt>
                <c:pt idx="275">
                  <c:v>139.80000000000001</c:v>
                </c:pt>
                <c:pt idx="276">
                  <c:v>139.80000000000001</c:v>
                </c:pt>
                <c:pt idx="277">
                  <c:v>140.30000000000001</c:v>
                </c:pt>
                <c:pt idx="278">
                  <c:v>140.5</c:v>
                </c:pt>
                <c:pt idx="279">
                  <c:v>142</c:v>
                </c:pt>
                <c:pt idx="280">
                  <c:v>143.5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17-C440-91EA-54B22FBD6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713808"/>
        <c:axId val="-859705568"/>
      </c:scatterChar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'[1]Plot #4'!$J$14</c:f>
              <c:numCache>
                <c:formatCode>General</c:formatCode>
                <c:ptCount val="1"/>
                <c:pt idx="0">
                  <c:v>1.2582720707881212E-12</c:v>
                </c:pt>
              </c:numCache>
            </c:numRef>
          </c:xVal>
          <c:yVal>
            <c:numRef>
              <c:f>'[1]Plot #4'!$F$18</c:f>
              <c:numCache>
                <c:formatCode>General</c:formatCode>
                <c:ptCount val="1"/>
                <c:pt idx="0">
                  <c:v>6.7000000000000004E-2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17-C440-91EA-54B22FBD6179}"/>
            </c:ext>
          </c:extLst>
        </c:ser>
        <c:ser>
          <c:idx val="3"/>
          <c:order val="2"/>
          <c:tx>
            <c:v> Flow rate = 4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C417-C440-91EA-54B22FBD6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688336"/>
        <c:axId val="-859696560"/>
      </c:scatterChart>
      <c:valAx>
        <c:axId val="-859713808"/>
        <c:scaling>
          <c:orientation val="minMax"/>
          <c:max val="11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184784531899161"/>
              <c:y val="0.870192470335177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705568"/>
        <c:crosses val="autoZero"/>
        <c:crossBetween val="midCat"/>
        <c:majorUnit val="100"/>
      </c:valAx>
      <c:valAx>
        <c:axId val="-859705568"/>
        <c:scaling>
          <c:orientation val="minMax"/>
          <c:max val="4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 i="0" baseline="0">
                    <a:solidFill>
                      <a:srgbClr val="0070C0"/>
                    </a:solidFill>
                    <a:effectLst/>
                  </a:rPr>
                  <a:t> Differential pressure [psi]</a:t>
                </a:r>
                <a:endParaRPr lang="en-US" sz="1400">
                  <a:solidFill>
                    <a:srgbClr val="0070C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51000957007117E-2"/>
              <c:y val="0.2510116873972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713808"/>
        <c:crosses val="autoZero"/>
        <c:crossBetween val="midCat"/>
      </c:valAx>
      <c:valAx>
        <c:axId val="-859696560"/>
        <c:scaling>
          <c:orientation val="minMax"/>
          <c:max val="4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chemeClr val="bg1"/>
                    </a:solidFill>
                  </a:rPr>
                  <a:t> </a:t>
                </a:r>
                <a:r>
                  <a:rPr lang="en-US" sz="1400">
                    <a:solidFill>
                      <a:schemeClr val="bg1"/>
                    </a:solidFill>
                  </a:rPr>
                  <a:t>Permeability [mD]</a:t>
                </a:r>
              </a:p>
            </c:rich>
          </c:tx>
          <c:layout>
            <c:manualLayout>
              <c:xMode val="edge"/>
              <c:yMode val="edge"/>
              <c:x val="0.93182877512840201"/>
              <c:y val="0.231615226073495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688336"/>
        <c:crosses val="max"/>
        <c:crossBetween val="midCat"/>
      </c:valAx>
      <c:valAx>
        <c:axId val="-859688336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696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3.1482139886372301E-2"/>
          <c:y val="0.92723954282977095"/>
          <c:w val="0.93372361906065504"/>
          <c:h val="7.0696636890289405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#7 (4353,4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1"/>
          <c:order val="1"/>
          <c:tx>
            <c:v> Permeability [mD]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'evaluation #7'!$I$8:$I$608</c:f>
              <c:numCache>
                <c:formatCode>0</c:formatCode>
                <c:ptCount val="601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4.5</c:v>
                </c:pt>
                <c:pt idx="4">
                  <c:v>6</c:v>
                </c:pt>
                <c:pt idx="5">
                  <c:v>7.5</c:v>
                </c:pt>
                <c:pt idx="6">
                  <c:v>9</c:v>
                </c:pt>
                <c:pt idx="7">
                  <c:v>10.5</c:v>
                </c:pt>
                <c:pt idx="8">
                  <c:v>12</c:v>
                </c:pt>
                <c:pt idx="9">
                  <c:v>13.500000000000002</c:v>
                </c:pt>
                <c:pt idx="10">
                  <c:v>15</c:v>
                </c:pt>
                <c:pt idx="11">
                  <c:v>16.5</c:v>
                </c:pt>
                <c:pt idx="12">
                  <c:v>18</c:v>
                </c:pt>
                <c:pt idx="13">
                  <c:v>19.5</c:v>
                </c:pt>
                <c:pt idx="14">
                  <c:v>21</c:v>
                </c:pt>
                <c:pt idx="15">
                  <c:v>22.5</c:v>
                </c:pt>
                <c:pt idx="16">
                  <c:v>24</c:v>
                </c:pt>
                <c:pt idx="17">
                  <c:v>25.500000000000004</c:v>
                </c:pt>
                <c:pt idx="18">
                  <c:v>27.000000000000004</c:v>
                </c:pt>
                <c:pt idx="19">
                  <c:v>28.499999999999996</c:v>
                </c:pt>
                <c:pt idx="20">
                  <c:v>30</c:v>
                </c:pt>
                <c:pt idx="21">
                  <c:v>31.5</c:v>
                </c:pt>
                <c:pt idx="22">
                  <c:v>33</c:v>
                </c:pt>
                <c:pt idx="23">
                  <c:v>34.5</c:v>
                </c:pt>
                <c:pt idx="24">
                  <c:v>36</c:v>
                </c:pt>
                <c:pt idx="25">
                  <c:v>37.5</c:v>
                </c:pt>
                <c:pt idx="26">
                  <c:v>39</c:v>
                </c:pt>
                <c:pt idx="27">
                  <c:v>40.5</c:v>
                </c:pt>
                <c:pt idx="28">
                  <c:v>42</c:v>
                </c:pt>
                <c:pt idx="29">
                  <c:v>43.5</c:v>
                </c:pt>
                <c:pt idx="30">
                  <c:v>45</c:v>
                </c:pt>
                <c:pt idx="31">
                  <c:v>46.5</c:v>
                </c:pt>
                <c:pt idx="32">
                  <c:v>48</c:v>
                </c:pt>
                <c:pt idx="33">
                  <c:v>49.5</c:v>
                </c:pt>
                <c:pt idx="34">
                  <c:v>51.000000000000007</c:v>
                </c:pt>
                <c:pt idx="35">
                  <c:v>52.5</c:v>
                </c:pt>
                <c:pt idx="36">
                  <c:v>54.000000000000007</c:v>
                </c:pt>
                <c:pt idx="37">
                  <c:v>55.5</c:v>
                </c:pt>
                <c:pt idx="38">
                  <c:v>56.999999999999993</c:v>
                </c:pt>
                <c:pt idx="39">
                  <c:v>58.5</c:v>
                </c:pt>
                <c:pt idx="40">
                  <c:v>60</c:v>
                </c:pt>
                <c:pt idx="41">
                  <c:v>61.500000000000007</c:v>
                </c:pt>
                <c:pt idx="42">
                  <c:v>63</c:v>
                </c:pt>
                <c:pt idx="43">
                  <c:v>64.5</c:v>
                </c:pt>
                <c:pt idx="44">
                  <c:v>66</c:v>
                </c:pt>
                <c:pt idx="45">
                  <c:v>67.5</c:v>
                </c:pt>
                <c:pt idx="46">
                  <c:v>69</c:v>
                </c:pt>
                <c:pt idx="47">
                  <c:v>70.5</c:v>
                </c:pt>
                <c:pt idx="48">
                  <c:v>72</c:v>
                </c:pt>
                <c:pt idx="49">
                  <c:v>73.5</c:v>
                </c:pt>
                <c:pt idx="50">
                  <c:v>75</c:v>
                </c:pt>
                <c:pt idx="51">
                  <c:v>76.5</c:v>
                </c:pt>
                <c:pt idx="52">
                  <c:v>78</c:v>
                </c:pt>
                <c:pt idx="53">
                  <c:v>79.5</c:v>
                </c:pt>
                <c:pt idx="54">
                  <c:v>81</c:v>
                </c:pt>
                <c:pt idx="55">
                  <c:v>82.5</c:v>
                </c:pt>
                <c:pt idx="56">
                  <c:v>84</c:v>
                </c:pt>
                <c:pt idx="57">
                  <c:v>85.5</c:v>
                </c:pt>
                <c:pt idx="58">
                  <c:v>87</c:v>
                </c:pt>
                <c:pt idx="59">
                  <c:v>88.5</c:v>
                </c:pt>
                <c:pt idx="60">
                  <c:v>90</c:v>
                </c:pt>
                <c:pt idx="61">
                  <c:v>91.5</c:v>
                </c:pt>
                <c:pt idx="62">
                  <c:v>93</c:v>
                </c:pt>
                <c:pt idx="63">
                  <c:v>94.5</c:v>
                </c:pt>
                <c:pt idx="64">
                  <c:v>96</c:v>
                </c:pt>
                <c:pt idx="65">
                  <c:v>97.499999999999986</c:v>
                </c:pt>
                <c:pt idx="66">
                  <c:v>99</c:v>
                </c:pt>
                <c:pt idx="67">
                  <c:v>100.5</c:v>
                </c:pt>
                <c:pt idx="68">
                  <c:v>102.00000000000001</c:v>
                </c:pt>
                <c:pt idx="69">
                  <c:v>103.49999999999999</c:v>
                </c:pt>
                <c:pt idx="70">
                  <c:v>105</c:v>
                </c:pt>
                <c:pt idx="71">
                  <c:v>106.5</c:v>
                </c:pt>
                <c:pt idx="72">
                  <c:v>108.00000000000001</c:v>
                </c:pt>
                <c:pt idx="73">
                  <c:v>109.5</c:v>
                </c:pt>
                <c:pt idx="74">
                  <c:v>111</c:v>
                </c:pt>
                <c:pt idx="75">
                  <c:v>112.50000000000001</c:v>
                </c:pt>
                <c:pt idx="76">
                  <c:v>113.99999999999999</c:v>
                </c:pt>
                <c:pt idx="77">
                  <c:v>115.5</c:v>
                </c:pt>
                <c:pt idx="78">
                  <c:v>117</c:v>
                </c:pt>
                <c:pt idx="79">
                  <c:v>118.50000000000001</c:v>
                </c:pt>
                <c:pt idx="80">
                  <c:v>120</c:v>
                </c:pt>
                <c:pt idx="81">
                  <c:v>121.5</c:v>
                </c:pt>
                <c:pt idx="82">
                  <c:v>123.00000000000001</c:v>
                </c:pt>
                <c:pt idx="83">
                  <c:v>124.49999999999999</c:v>
                </c:pt>
                <c:pt idx="84">
                  <c:v>126</c:v>
                </c:pt>
                <c:pt idx="85">
                  <c:v>127.5</c:v>
                </c:pt>
                <c:pt idx="86">
                  <c:v>129</c:v>
                </c:pt>
                <c:pt idx="87">
                  <c:v>130.5</c:v>
                </c:pt>
                <c:pt idx="88">
                  <c:v>132</c:v>
                </c:pt>
                <c:pt idx="89">
                  <c:v>133.5</c:v>
                </c:pt>
                <c:pt idx="90">
                  <c:v>135</c:v>
                </c:pt>
                <c:pt idx="91">
                  <c:v>136.5</c:v>
                </c:pt>
                <c:pt idx="92">
                  <c:v>138</c:v>
                </c:pt>
                <c:pt idx="93">
                  <c:v>139.5</c:v>
                </c:pt>
                <c:pt idx="94">
                  <c:v>141</c:v>
                </c:pt>
                <c:pt idx="95">
                  <c:v>142.5</c:v>
                </c:pt>
                <c:pt idx="96">
                  <c:v>144</c:v>
                </c:pt>
                <c:pt idx="97">
                  <c:v>145.5</c:v>
                </c:pt>
                <c:pt idx="98">
                  <c:v>147</c:v>
                </c:pt>
                <c:pt idx="99">
                  <c:v>148.5</c:v>
                </c:pt>
                <c:pt idx="100">
                  <c:v>150</c:v>
                </c:pt>
                <c:pt idx="101">
                  <c:v>151.5</c:v>
                </c:pt>
                <c:pt idx="102">
                  <c:v>153</c:v>
                </c:pt>
                <c:pt idx="103">
                  <c:v>154.5</c:v>
                </c:pt>
                <c:pt idx="104">
                  <c:v>156</c:v>
                </c:pt>
                <c:pt idx="105">
                  <c:v>157.5</c:v>
                </c:pt>
                <c:pt idx="106">
                  <c:v>159</c:v>
                </c:pt>
                <c:pt idx="107">
                  <c:v>160.5</c:v>
                </c:pt>
                <c:pt idx="108">
                  <c:v>162</c:v>
                </c:pt>
                <c:pt idx="109">
                  <c:v>163.5</c:v>
                </c:pt>
                <c:pt idx="110">
                  <c:v>165</c:v>
                </c:pt>
                <c:pt idx="111">
                  <c:v>166.5</c:v>
                </c:pt>
                <c:pt idx="112">
                  <c:v>168</c:v>
                </c:pt>
                <c:pt idx="113">
                  <c:v>169.5</c:v>
                </c:pt>
                <c:pt idx="114">
                  <c:v>171</c:v>
                </c:pt>
                <c:pt idx="115">
                  <c:v>172.5</c:v>
                </c:pt>
                <c:pt idx="116">
                  <c:v>174</c:v>
                </c:pt>
                <c:pt idx="117">
                  <c:v>175.5</c:v>
                </c:pt>
                <c:pt idx="118">
                  <c:v>177</c:v>
                </c:pt>
                <c:pt idx="119">
                  <c:v>178.5</c:v>
                </c:pt>
                <c:pt idx="120">
                  <c:v>180</c:v>
                </c:pt>
                <c:pt idx="121">
                  <c:v>181.5</c:v>
                </c:pt>
                <c:pt idx="122">
                  <c:v>183</c:v>
                </c:pt>
                <c:pt idx="123">
                  <c:v>184.5</c:v>
                </c:pt>
                <c:pt idx="124">
                  <c:v>186</c:v>
                </c:pt>
                <c:pt idx="125">
                  <c:v>187.5</c:v>
                </c:pt>
                <c:pt idx="126">
                  <c:v>189</c:v>
                </c:pt>
                <c:pt idx="127">
                  <c:v>190.50000000000003</c:v>
                </c:pt>
                <c:pt idx="128">
                  <c:v>192</c:v>
                </c:pt>
                <c:pt idx="129">
                  <c:v>193.5</c:v>
                </c:pt>
                <c:pt idx="130">
                  <c:v>194.99999999999997</c:v>
                </c:pt>
                <c:pt idx="131">
                  <c:v>196.5</c:v>
                </c:pt>
                <c:pt idx="132">
                  <c:v>198</c:v>
                </c:pt>
                <c:pt idx="133">
                  <c:v>199.49999999999997</c:v>
                </c:pt>
                <c:pt idx="134">
                  <c:v>201</c:v>
                </c:pt>
                <c:pt idx="135">
                  <c:v>202.5</c:v>
                </c:pt>
                <c:pt idx="136">
                  <c:v>204.00000000000003</c:v>
                </c:pt>
                <c:pt idx="137">
                  <c:v>205.5</c:v>
                </c:pt>
                <c:pt idx="138">
                  <c:v>206.99999999999997</c:v>
                </c:pt>
                <c:pt idx="139">
                  <c:v>208.5</c:v>
                </c:pt>
                <c:pt idx="140">
                  <c:v>210</c:v>
                </c:pt>
                <c:pt idx="141">
                  <c:v>211.50000000000003</c:v>
                </c:pt>
                <c:pt idx="142">
                  <c:v>213</c:v>
                </c:pt>
                <c:pt idx="143">
                  <c:v>214.5</c:v>
                </c:pt>
                <c:pt idx="144">
                  <c:v>216.00000000000003</c:v>
                </c:pt>
                <c:pt idx="145">
                  <c:v>217.5</c:v>
                </c:pt>
                <c:pt idx="146">
                  <c:v>219</c:v>
                </c:pt>
                <c:pt idx="147">
                  <c:v>220.49999999999997</c:v>
                </c:pt>
                <c:pt idx="148">
                  <c:v>222</c:v>
                </c:pt>
                <c:pt idx="149">
                  <c:v>223.5</c:v>
                </c:pt>
                <c:pt idx="150">
                  <c:v>225.00000000000003</c:v>
                </c:pt>
                <c:pt idx="151">
                  <c:v>226.5</c:v>
                </c:pt>
                <c:pt idx="152">
                  <c:v>227.99999999999997</c:v>
                </c:pt>
                <c:pt idx="153">
                  <c:v>229.5</c:v>
                </c:pt>
                <c:pt idx="154">
                  <c:v>231</c:v>
                </c:pt>
                <c:pt idx="155">
                  <c:v>232.50000000000003</c:v>
                </c:pt>
                <c:pt idx="156">
                  <c:v>234</c:v>
                </c:pt>
                <c:pt idx="157">
                  <c:v>235.5</c:v>
                </c:pt>
                <c:pt idx="158">
                  <c:v>237.00000000000003</c:v>
                </c:pt>
                <c:pt idx="159">
                  <c:v>238.5</c:v>
                </c:pt>
                <c:pt idx="160">
                  <c:v>240</c:v>
                </c:pt>
                <c:pt idx="161">
                  <c:v>241.49999999999997</c:v>
                </c:pt>
                <c:pt idx="162">
                  <c:v>243</c:v>
                </c:pt>
                <c:pt idx="163">
                  <c:v>244.5</c:v>
                </c:pt>
                <c:pt idx="164">
                  <c:v>246.00000000000003</c:v>
                </c:pt>
                <c:pt idx="165">
                  <c:v>247.5</c:v>
                </c:pt>
                <c:pt idx="166">
                  <c:v>248.99999999999997</c:v>
                </c:pt>
                <c:pt idx="167">
                  <c:v>250.50000000000003</c:v>
                </c:pt>
                <c:pt idx="168">
                  <c:v>252</c:v>
                </c:pt>
                <c:pt idx="169">
                  <c:v>253.50000000000003</c:v>
                </c:pt>
                <c:pt idx="170">
                  <c:v>255</c:v>
                </c:pt>
                <c:pt idx="171">
                  <c:v>256.5</c:v>
                </c:pt>
                <c:pt idx="172">
                  <c:v>258</c:v>
                </c:pt>
                <c:pt idx="173">
                  <c:v>259.5</c:v>
                </c:pt>
                <c:pt idx="174">
                  <c:v>261</c:v>
                </c:pt>
                <c:pt idx="175">
                  <c:v>262.5</c:v>
                </c:pt>
                <c:pt idx="176">
                  <c:v>264</c:v>
                </c:pt>
                <c:pt idx="177">
                  <c:v>265.5</c:v>
                </c:pt>
                <c:pt idx="178">
                  <c:v>267</c:v>
                </c:pt>
                <c:pt idx="179">
                  <c:v>268.5</c:v>
                </c:pt>
                <c:pt idx="180">
                  <c:v>270</c:v>
                </c:pt>
                <c:pt idx="181">
                  <c:v>271.50000000000006</c:v>
                </c:pt>
                <c:pt idx="182">
                  <c:v>273</c:v>
                </c:pt>
                <c:pt idx="183">
                  <c:v>274.5</c:v>
                </c:pt>
                <c:pt idx="184">
                  <c:v>276</c:v>
                </c:pt>
                <c:pt idx="185">
                  <c:v>277.49999999999994</c:v>
                </c:pt>
                <c:pt idx="186">
                  <c:v>279</c:v>
                </c:pt>
                <c:pt idx="187">
                  <c:v>280.5</c:v>
                </c:pt>
                <c:pt idx="188">
                  <c:v>282</c:v>
                </c:pt>
                <c:pt idx="189">
                  <c:v>283.5</c:v>
                </c:pt>
                <c:pt idx="190">
                  <c:v>285</c:v>
                </c:pt>
                <c:pt idx="191">
                  <c:v>286.5</c:v>
                </c:pt>
                <c:pt idx="192">
                  <c:v>288</c:v>
                </c:pt>
                <c:pt idx="193">
                  <c:v>289.5</c:v>
                </c:pt>
                <c:pt idx="194">
                  <c:v>291</c:v>
                </c:pt>
                <c:pt idx="195">
                  <c:v>292.50000000000006</c:v>
                </c:pt>
                <c:pt idx="196">
                  <c:v>294</c:v>
                </c:pt>
                <c:pt idx="197">
                  <c:v>295.5</c:v>
                </c:pt>
                <c:pt idx="198">
                  <c:v>297</c:v>
                </c:pt>
                <c:pt idx="199">
                  <c:v>298.5</c:v>
                </c:pt>
                <c:pt idx="200">
                  <c:v>300</c:v>
                </c:pt>
                <c:pt idx="201">
                  <c:v>301.5</c:v>
                </c:pt>
                <c:pt idx="202">
                  <c:v>303</c:v>
                </c:pt>
                <c:pt idx="203">
                  <c:v>304.5</c:v>
                </c:pt>
                <c:pt idx="204">
                  <c:v>306</c:v>
                </c:pt>
                <c:pt idx="205">
                  <c:v>307.5</c:v>
                </c:pt>
                <c:pt idx="206">
                  <c:v>309</c:v>
                </c:pt>
                <c:pt idx="207">
                  <c:v>310.5</c:v>
                </c:pt>
                <c:pt idx="208">
                  <c:v>312</c:v>
                </c:pt>
                <c:pt idx="209">
                  <c:v>313.50000000000006</c:v>
                </c:pt>
                <c:pt idx="210">
                  <c:v>315</c:v>
                </c:pt>
                <c:pt idx="211">
                  <c:v>316.5</c:v>
                </c:pt>
                <c:pt idx="212">
                  <c:v>318</c:v>
                </c:pt>
                <c:pt idx="213">
                  <c:v>319.5</c:v>
                </c:pt>
                <c:pt idx="214">
                  <c:v>321</c:v>
                </c:pt>
                <c:pt idx="215">
                  <c:v>322.5</c:v>
                </c:pt>
                <c:pt idx="216">
                  <c:v>324</c:v>
                </c:pt>
                <c:pt idx="217">
                  <c:v>325.5</c:v>
                </c:pt>
                <c:pt idx="218">
                  <c:v>327</c:v>
                </c:pt>
                <c:pt idx="219">
                  <c:v>328.5</c:v>
                </c:pt>
                <c:pt idx="220">
                  <c:v>330</c:v>
                </c:pt>
                <c:pt idx="221">
                  <c:v>331.5</c:v>
                </c:pt>
                <c:pt idx="222">
                  <c:v>333</c:v>
                </c:pt>
                <c:pt idx="223">
                  <c:v>334.50000000000006</c:v>
                </c:pt>
                <c:pt idx="224">
                  <c:v>336</c:v>
                </c:pt>
                <c:pt idx="225">
                  <c:v>337.5</c:v>
                </c:pt>
                <c:pt idx="226">
                  <c:v>339</c:v>
                </c:pt>
                <c:pt idx="227">
                  <c:v>340.5</c:v>
                </c:pt>
                <c:pt idx="228">
                  <c:v>342</c:v>
                </c:pt>
                <c:pt idx="229">
                  <c:v>343.5</c:v>
                </c:pt>
                <c:pt idx="230">
                  <c:v>345</c:v>
                </c:pt>
                <c:pt idx="231">
                  <c:v>346.5</c:v>
                </c:pt>
                <c:pt idx="232">
                  <c:v>348</c:v>
                </c:pt>
                <c:pt idx="233">
                  <c:v>349.5</c:v>
                </c:pt>
                <c:pt idx="234">
                  <c:v>351</c:v>
                </c:pt>
                <c:pt idx="235">
                  <c:v>352.5</c:v>
                </c:pt>
                <c:pt idx="236">
                  <c:v>354</c:v>
                </c:pt>
                <c:pt idx="237">
                  <c:v>355.5</c:v>
                </c:pt>
                <c:pt idx="238">
                  <c:v>357</c:v>
                </c:pt>
                <c:pt idx="239">
                  <c:v>358.5</c:v>
                </c:pt>
                <c:pt idx="240">
                  <c:v>360</c:v>
                </c:pt>
                <c:pt idx="241">
                  <c:v>361.5</c:v>
                </c:pt>
                <c:pt idx="242">
                  <c:v>363</c:v>
                </c:pt>
                <c:pt idx="243">
                  <c:v>364.5</c:v>
                </c:pt>
                <c:pt idx="244">
                  <c:v>366</c:v>
                </c:pt>
                <c:pt idx="245">
                  <c:v>367.5</c:v>
                </c:pt>
                <c:pt idx="246">
                  <c:v>369</c:v>
                </c:pt>
                <c:pt idx="247">
                  <c:v>370.50000000000006</c:v>
                </c:pt>
                <c:pt idx="248">
                  <c:v>372</c:v>
                </c:pt>
                <c:pt idx="249">
                  <c:v>373.5</c:v>
                </c:pt>
                <c:pt idx="250">
                  <c:v>375</c:v>
                </c:pt>
                <c:pt idx="251">
                  <c:v>376.50000000000006</c:v>
                </c:pt>
                <c:pt idx="252">
                  <c:v>378</c:v>
                </c:pt>
                <c:pt idx="253">
                  <c:v>379.5</c:v>
                </c:pt>
                <c:pt idx="254">
                  <c:v>381.00000000000006</c:v>
                </c:pt>
                <c:pt idx="255">
                  <c:v>382.5</c:v>
                </c:pt>
                <c:pt idx="256">
                  <c:v>384</c:v>
                </c:pt>
                <c:pt idx="257">
                  <c:v>385.50000000000006</c:v>
                </c:pt>
                <c:pt idx="258">
                  <c:v>387</c:v>
                </c:pt>
                <c:pt idx="259">
                  <c:v>388.5</c:v>
                </c:pt>
                <c:pt idx="260">
                  <c:v>389.99999999999994</c:v>
                </c:pt>
                <c:pt idx="261">
                  <c:v>391.5</c:v>
                </c:pt>
                <c:pt idx="262">
                  <c:v>393</c:v>
                </c:pt>
                <c:pt idx="263">
                  <c:v>394.49999999999994</c:v>
                </c:pt>
                <c:pt idx="264">
                  <c:v>396</c:v>
                </c:pt>
                <c:pt idx="265">
                  <c:v>397.5</c:v>
                </c:pt>
                <c:pt idx="266">
                  <c:v>398.99999999999994</c:v>
                </c:pt>
                <c:pt idx="267">
                  <c:v>400.5</c:v>
                </c:pt>
                <c:pt idx="268">
                  <c:v>402</c:v>
                </c:pt>
                <c:pt idx="269">
                  <c:v>403.49999999999994</c:v>
                </c:pt>
                <c:pt idx="270">
                  <c:v>405</c:v>
                </c:pt>
                <c:pt idx="271">
                  <c:v>406.5</c:v>
                </c:pt>
                <c:pt idx="272">
                  <c:v>408.00000000000006</c:v>
                </c:pt>
                <c:pt idx="273">
                  <c:v>409.49999999999994</c:v>
                </c:pt>
                <c:pt idx="274">
                  <c:v>411</c:v>
                </c:pt>
                <c:pt idx="275">
                  <c:v>412.50000000000006</c:v>
                </c:pt>
                <c:pt idx="276">
                  <c:v>413.99999999999994</c:v>
                </c:pt>
                <c:pt idx="277">
                  <c:v>415.5</c:v>
                </c:pt>
                <c:pt idx="278">
                  <c:v>417</c:v>
                </c:pt>
                <c:pt idx="279">
                  <c:v>418.50000000000006</c:v>
                </c:pt>
                <c:pt idx="280">
                  <c:v>420</c:v>
                </c:pt>
                <c:pt idx="281">
                  <c:v>421.5</c:v>
                </c:pt>
                <c:pt idx="282">
                  <c:v>423.00000000000006</c:v>
                </c:pt>
                <c:pt idx="283">
                  <c:v>424.49999999999994</c:v>
                </c:pt>
                <c:pt idx="284">
                  <c:v>426</c:v>
                </c:pt>
                <c:pt idx="285">
                  <c:v>427.50000000000006</c:v>
                </c:pt>
                <c:pt idx="286">
                  <c:v>429</c:v>
                </c:pt>
                <c:pt idx="287">
                  <c:v>430.5</c:v>
                </c:pt>
                <c:pt idx="288">
                  <c:v>432.00000000000006</c:v>
                </c:pt>
                <c:pt idx="289">
                  <c:v>433.5</c:v>
                </c:pt>
                <c:pt idx="290">
                  <c:v>435</c:v>
                </c:pt>
                <c:pt idx="291">
                  <c:v>436.49999999999994</c:v>
                </c:pt>
                <c:pt idx="292">
                  <c:v>438</c:v>
                </c:pt>
                <c:pt idx="293">
                  <c:v>439.50000000000006</c:v>
                </c:pt>
                <c:pt idx="294">
                  <c:v>440.99999999999994</c:v>
                </c:pt>
                <c:pt idx="295">
                  <c:v>442.5</c:v>
                </c:pt>
                <c:pt idx="296">
                  <c:v>444</c:v>
                </c:pt>
                <c:pt idx="297">
                  <c:v>445.49999999999994</c:v>
                </c:pt>
                <c:pt idx="298">
                  <c:v>447</c:v>
                </c:pt>
                <c:pt idx="299">
                  <c:v>448.5</c:v>
                </c:pt>
                <c:pt idx="300">
                  <c:v>450.00000000000006</c:v>
                </c:pt>
                <c:pt idx="301">
                  <c:v>451.49999999999994</c:v>
                </c:pt>
                <c:pt idx="302">
                  <c:v>453</c:v>
                </c:pt>
                <c:pt idx="303">
                  <c:v>454.50000000000006</c:v>
                </c:pt>
                <c:pt idx="304">
                  <c:v>455.99999999999994</c:v>
                </c:pt>
                <c:pt idx="305">
                  <c:v>457.5</c:v>
                </c:pt>
                <c:pt idx="306">
                  <c:v>459</c:v>
                </c:pt>
                <c:pt idx="307">
                  <c:v>460.50000000000006</c:v>
                </c:pt>
                <c:pt idx="308">
                  <c:v>462</c:v>
                </c:pt>
                <c:pt idx="309">
                  <c:v>463.5</c:v>
                </c:pt>
                <c:pt idx="310">
                  <c:v>465.00000000000006</c:v>
                </c:pt>
                <c:pt idx="311">
                  <c:v>466.5</c:v>
                </c:pt>
                <c:pt idx="312">
                  <c:v>468</c:v>
                </c:pt>
                <c:pt idx="313">
                  <c:v>469.50000000000006</c:v>
                </c:pt>
                <c:pt idx="314">
                  <c:v>471</c:v>
                </c:pt>
                <c:pt idx="315">
                  <c:v>472.5</c:v>
                </c:pt>
                <c:pt idx="316">
                  <c:v>474.00000000000006</c:v>
                </c:pt>
                <c:pt idx="317">
                  <c:v>475.5</c:v>
                </c:pt>
                <c:pt idx="318">
                  <c:v>477</c:v>
                </c:pt>
                <c:pt idx="319">
                  <c:v>478.49999999999994</c:v>
                </c:pt>
                <c:pt idx="320">
                  <c:v>480</c:v>
                </c:pt>
                <c:pt idx="321">
                  <c:v>481.50000000000006</c:v>
                </c:pt>
                <c:pt idx="322">
                  <c:v>482.99999999999994</c:v>
                </c:pt>
                <c:pt idx="323">
                  <c:v>484.5</c:v>
                </c:pt>
                <c:pt idx="324">
                  <c:v>486</c:v>
                </c:pt>
                <c:pt idx="325">
                  <c:v>487.49999999999994</c:v>
                </c:pt>
                <c:pt idx="326">
                  <c:v>489</c:v>
                </c:pt>
                <c:pt idx="327">
                  <c:v>490.5</c:v>
                </c:pt>
                <c:pt idx="328">
                  <c:v>492.00000000000006</c:v>
                </c:pt>
                <c:pt idx="329">
                  <c:v>493.49999999999994</c:v>
                </c:pt>
                <c:pt idx="330">
                  <c:v>495</c:v>
                </c:pt>
                <c:pt idx="331">
                  <c:v>496.50000000000006</c:v>
                </c:pt>
                <c:pt idx="332">
                  <c:v>497.99999999999994</c:v>
                </c:pt>
                <c:pt idx="333">
                  <c:v>499.5</c:v>
                </c:pt>
                <c:pt idx="334">
                  <c:v>501.00000000000006</c:v>
                </c:pt>
                <c:pt idx="335">
                  <c:v>502.50000000000006</c:v>
                </c:pt>
                <c:pt idx="336">
                  <c:v>504</c:v>
                </c:pt>
                <c:pt idx="337">
                  <c:v>505.5</c:v>
                </c:pt>
                <c:pt idx="338">
                  <c:v>507.00000000000006</c:v>
                </c:pt>
                <c:pt idx="339">
                  <c:v>508.5</c:v>
                </c:pt>
                <c:pt idx="340">
                  <c:v>510</c:v>
                </c:pt>
                <c:pt idx="341">
                  <c:v>511.50000000000006</c:v>
                </c:pt>
                <c:pt idx="342">
                  <c:v>513</c:v>
                </c:pt>
                <c:pt idx="343">
                  <c:v>514.5</c:v>
                </c:pt>
                <c:pt idx="344">
                  <c:v>516</c:v>
                </c:pt>
                <c:pt idx="345">
                  <c:v>517.5</c:v>
                </c:pt>
                <c:pt idx="346">
                  <c:v>519</c:v>
                </c:pt>
                <c:pt idx="347">
                  <c:v>520.5</c:v>
                </c:pt>
                <c:pt idx="348">
                  <c:v>522</c:v>
                </c:pt>
                <c:pt idx="349">
                  <c:v>523.5</c:v>
                </c:pt>
                <c:pt idx="350">
                  <c:v>525</c:v>
                </c:pt>
                <c:pt idx="351">
                  <c:v>526.5</c:v>
                </c:pt>
                <c:pt idx="352">
                  <c:v>528</c:v>
                </c:pt>
                <c:pt idx="353">
                  <c:v>529.5</c:v>
                </c:pt>
                <c:pt idx="354">
                  <c:v>531</c:v>
                </c:pt>
                <c:pt idx="355">
                  <c:v>532.5</c:v>
                </c:pt>
                <c:pt idx="356">
                  <c:v>534</c:v>
                </c:pt>
                <c:pt idx="357">
                  <c:v>535.5</c:v>
                </c:pt>
                <c:pt idx="358">
                  <c:v>537</c:v>
                </c:pt>
                <c:pt idx="359">
                  <c:v>538.5</c:v>
                </c:pt>
                <c:pt idx="360">
                  <c:v>540</c:v>
                </c:pt>
                <c:pt idx="361">
                  <c:v>541.5</c:v>
                </c:pt>
                <c:pt idx="362">
                  <c:v>543.00000000000011</c:v>
                </c:pt>
                <c:pt idx="363">
                  <c:v>544.5</c:v>
                </c:pt>
                <c:pt idx="364">
                  <c:v>546</c:v>
                </c:pt>
                <c:pt idx="365">
                  <c:v>547.5</c:v>
                </c:pt>
                <c:pt idx="366">
                  <c:v>549</c:v>
                </c:pt>
                <c:pt idx="367">
                  <c:v>550.5</c:v>
                </c:pt>
                <c:pt idx="368">
                  <c:v>552</c:v>
                </c:pt>
                <c:pt idx="369">
                  <c:v>553.5</c:v>
                </c:pt>
                <c:pt idx="370">
                  <c:v>554.99999999999989</c:v>
                </c:pt>
                <c:pt idx="371">
                  <c:v>556.5</c:v>
                </c:pt>
                <c:pt idx="372">
                  <c:v>558</c:v>
                </c:pt>
                <c:pt idx="373">
                  <c:v>559.5</c:v>
                </c:pt>
                <c:pt idx="374">
                  <c:v>561</c:v>
                </c:pt>
                <c:pt idx="375">
                  <c:v>562.5</c:v>
                </c:pt>
                <c:pt idx="376">
                  <c:v>564</c:v>
                </c:pt>
                <c:pt idx="377">
                  <c:v>565.5</c:v>
                </c:pt>
                <c:pt idx="378">
                  <c:v>567</c:v>
                </c:pt>
                <c:pt idx="379">
                  <c:v>568.5</c:v>
                </c:pt>
                <c:pt idx="380">
                  <c:v>570</c:v>
                </c:pt>
                <c:pt idx="381">
                  <c:v>571.5</c:v>
                </c:pt>
                <c:pt idx="382">
                  <c:v>573</c:v>
                </c:pt>
                <c:pt idx="383">
                  <c:v>574.5</c:v>
                </c:pt>
                <c:pt idx="384">
                  <c:v>576</c:v>
                </c:pt>
                <c:pt idx="385">
                  <c:v>577.5</c:v>
                </c:pt>
                <c:pt idx="386">
                  <c:v>579</c:v>
                </c:pt>
                <c:pt idx="387">
                  <c:v>580.5</c:v>
                </c:pt>
                <c:pt idx="388">
                  <c:v>582</c:v>
                </c:pt>
                <c:pt idx="389">
                  <c:v>583.5</c:v>
                </c:pt>
                <c:pt idx="390">
                  <c:v>585.00000000000011</c:v>
                </c:pt>
                <c:pt idx="391">
                  <c:v>586.5</c:v>
                </c:pt>
                <c:pt idx="392">
                  <c:v>588</c:v>
                </c:pt>
                <c:pt idx="393">
                  <c:v>589.5</c:v>
                </c:pt>
                <c:pt idx="394">
                  <c:v>591</c:v>
                </c:pt>
                <c:pt idx="395">
                  <c:v>592.5</c:v>
                </c:pt>
                <c:pt idx="396">
                  <c:v>594</c:v>
                </c:pt>
                <c:pt idx="397">
                  <c:v>595.5</c:v>
                </c:pt>
                <c:pt idx="398">
                  <c:v>597</c:v>
                </c:pt>
                <c:pt idx="399">
                  <c:v>598.5</c:v>
                </c:pt>
                <c:pt idx="400">
                  <c:v>600</c:v>
                </c:pt>
                <c:pt idx="401">
                  <c:v>601.49999999999989</c:v>
                </c:pt>
                <c:pt idx="402">
                  <c:v>603</c:v>
                </c:pt>
                <c:pt idx="403">
                  <c:v>604.5</c:v>
                </c:pt>
                <c:pt idx="404">
                  <c:v>606</c:v>
                </c:pt>
                <c:pt idx="405">
                  <c:v>607.5</c:v>
                </c:pt>
                <c:pt idx="406">
                  <c:v>609</c:v>
                </c:pt>
                <c:pt idx="407">
                  <c:v>610.5</c:v>
                </c:pt>
                <c:pt idx="408">
                  <c:v>612</c:v>
                </c:pt>
                <c:pt idx="409">
                  <c:v>613.5</c:v>
                </c:pt>
                <c:pt idx="410">
                  <c:v>615</c:v>
                </c:pt>
                <c:pt idx="411">
                  <c:v>616.5</c:v>
                </c:pt>
                <c:pt idx="412">
                  <c:v>618</c:v>
                </c:pt>
                <c:pt idx="413">
                  <c:v>619.5</c:v>
                </c:pt>
                <c:pt idx="414">
                  <c:v>621</c:v>
                </c:pt>
                <c:pt idx="415">
                  <c:v>622.5</c:v>
                </c:pt>
                <c:pt idx="416">
                  <c:v>624</c:v>
                </c:pt>
                <c:pt idx="417">
                  <c:v>625.5</c:v>
                </c:pt>
                <c:pt idx="418">
                  <c:v>627.00000000000011</c:v>
                </c:pt>
                <c:pt idx="419">
                  <c:v>628.5</c:v>
                </c:pt>
                <c:pt idx="420">
                  <c:v>630</c:v>
                </c:pt>
                <c:pt idx="421">
                  <c:v>631.50000000000011</c:v>
                </c:pt>
                <c:pt idx="422">
                  <c:v>633</c:v>
                </c:pt>
                <c:pt idx="423">
                  <c:v>634.5</c:v>
                </c:pt>
                <c:pt idx="424">
                  <c:v>636</c:v>
                </c:pt>
                <c:pt idx="425">
                  <c:v>637.5</c:v>
                </c:pt>
                <c:pt idx="426">
                  <c:v>639</c:v>
                </c:pt>
                <c:pt idx="427">
                  <c:v>640.5</c:v>
                </c:pt>
                <c:pt idx="428">
                  <c:v>642</c:v>
                </c:pt>
                <c:pt idx="429">
                  <c:v>643.49999999999989</c:v>
                </c:pt>
                <c:pt idx="430">
                  <c:v>645</c:v>
                </c:pt>
                <c:pt idx="431">
                  <c:v>646.5</c:v>
                </c:pt>
                <c:pt idx="432">
                  <c:v>648</c:v>
                </c:pt>
                <c:pt idx="433">
                  <c:v>649.5</c:v>
                </c:pt>
                <c:pt idx="434">
                  <c:v>651</c:v>
                </c:pt>
                <c:pt idx="435">
                  <c:v>652.5</c:v>
                </c:pt>
                <c:pt idx="436">
                  <c:v>654</c:v>
                </c:pt>
                <c:pt idx="437">
                  <c:v>655.5</c:v>
                </c:pt>
                <c:pt idx="438">
                  <c:v>657</c:v>
                </c:pt>
                <c:pt idx="439">
                  <c:v>658.50000000000011</c:v>
                </c:pt>
                <c:pt idx="440">
                  <c:v>660</c:v>
                </c:pt>
                <c:pt idx="441">
                  <c:v>661.5</c:v>
                </c:pt>
                <c:pt idx="442">
                  <c:v>663</c:v>
                </c:pt>
                <c:pt idx="443">
                  <c:v>664.5</c:v>
                </c:pt>
                <c:pt idx="444">
                  <c:v>666</c:v>
                </c:pt>
                <c:pt idx="445">
                  <c:v>667.5</c:v>
                </c:pt>
                <c:pt idx="446">
                  <c:v>669.00000000000011</c:v>
                </c:pt>
                <c:pt idx="447">
                  <c:v>670.5</c:v>
                </c:pt>
                <c:pt idx="448">
                  <c:v>672</c:v>
                </c:pt>
                <c:pt idx="449">
                  <c:v>673.50000000000011</c:v>
                </c:pt>
                <c:pt idx="450">
                  <c:v>675</c:v>
                </c:pt>
                <c:pt idx="451">
                  <c:v>676.5</c:v>
                </c:pt>
                <c:pt idx="452">
                  <c:v>678</c:v>
                </c:pt>
                <c:pt idx="453">
                  <c:v>679.5</c:v>
                </c:pt>
                <c:pt idx="454">
                  <c:v>681</c:v>
                </c:pt>
                <c:pt idx="455">
                  <c:v>682.5</c:v>
                </c:pt>
                <c:pt idx="456">
                  <c:v>684</c:v>
                </c:pt>
                <c:pt idx="457">
                  <c:v>685.49999999999989</c:v>
                </c:pt>
                <c:pt idx="458">
                  <c:v>687</c:v>
                </c:pt>
                <c:pt idx="459">
                  <c:v>688.5</c:v>
                </c:pt>
                <c:pt idx="460">
                  <c:v>690</c:v>
                </c:pt>
                <c:pt idx="461">
                  <c:v>691.5</c:v>
                </c:pt>
                <c:pt idx="462">
                  <c:v>693</c:v>
                </c:pt>
                <c:pt idx="463">
                  <c:v>694.5</c:v>
                </c:pt>
                <c:pt idx="464">
                  <c:v>696</c:v>
                </c:pt>
                <c:pt idx="465">
                  <c:v>697.5</c:v>
                </c:pt>
                <c:pt idx="466">
                  <c:v>699</c:v>
                </c:pt>
                <c:pt idx="467">
                  <c:v>700.5</c:v>
                </c:pt>
                <c:pt idx="468">
                  <c:v>702</c:v>
                </c:pt>
                <c:pt idx="469">
                  <c:v>703.5</c:v>
                </c:pt>
                <c:pt idx="470">
                  <c:v>705</c:v>
                </c:pt>
                <c:pt idx="471">
                  <c:v>706.5</c:v>
                </c:pt>
                <c:pt idx="472">
                  <c:v>708</c:v>
                </c:pt>
                <c:pt idx="473">
                  <c:v>709.5</c:v>
                </c:pt>
                <c:pt idx="474">
                  <c:v>711</c:v>
                </c:pt>
                <c:pt idx="475">
                  <c:v>712.5</c:v>
                </c:pt>
                <c:pt idx="476">
                  <c:v>714</c:v>
                </c:pt>
                <c:pt idx="477">
                  <c:v>715.5</c:v>
                </c:pt>
                <c:pt idx="478">
                  <c:v>717</c:v>
                </c:pt>
                <c:pt idx="479">
                  <c:v>718.5</c:v>
                </c:pt>
                <c:pt idx="480">
                  <c:v>720</c:v>
                </c:pt>
                <c:pt idx="481">
                  <c:v>721.5</c:v>
                </c:pt>
                <c:pt idx="482">
                  <c:v>723</c:v>
                </c:pt>
                <c:pt idx="483">
                  <c:v>724.5</c:v>
                </c:pt>
                <c:pt idx="484">
                  <c:v>726</c:v>
                </c:pt>
                <c:pt idx="485">
                  <c:v>727.5</c:v>
                </c:pt>
                <c:pt idx="486">
                  <c:v>729</c:v>
                </c:pt>
                <c:pt idx="487">
                  <c:v>730.5</c:v>
                </c:pt>
                <c:pt idx="488">
                  <c:v>732</c:v>
                </c:pt>
                <c:pt idx="489">
                  <c:v>733.5</c:v>
                </c:pt>
                <c:pt idx="490">
                  <c:v>735</c:v>
                </c:pt>
                <c:pt idx="491">
                  <c:v>736.5</c:v>
                </c:pt>
                <c:pt idx="492">
                  <c:v>738</c:v>
                </c:pt>
                <c:pt idx="493">
                  <c:v>739.5</c:v>
                </c:pt>
                <c:pt idx="494">
                  <c:v>741.00000000000011</c:v>
                </c:pt>
                <c:pt idx="495">
                  <c:v>742.5</c:v>
                </c:pt>
                <c:pt idx="496">
                  <c:v>744</c:v>
                </c:pt>
                <c:pt idx="497">
                  <c:v>745.49999999999989</c:v>
                </c:pt>
                <c:pt idx="498">
                  <c:v>747</c:v>
                </c:pt>
                <c:pt idx="499">
                  <c:v>748.5</c:v>
                </c:pt>
                <c:pt idx="500">
                  <c:v>750</c:v>
                </c:pt>
                <c:pt idx="501">
                  <c:v>751.50000000000011</c:v>
                </c:pt>
                <c:pt idx="502">
                  <c:v>753.00000000000011</c:v>
                </c:pt>
                <c:pt idx="503">
                  <c:v>754.5</c:v>
                </c:pt>
                <c:pt idx="504">
                  <c:v>756</c:v>
                </c:pt>
                <c:pt idx="505">
                  <c:v>757.5</c:v>
                </c:pt>
                <c:pt idx="506">
                  <c:v>759</c:v>
                </c:pt>
                <c:pt idx="507">
                  <c:v>760.49999999999989</c:v>
                </c:pt>
                <c:pt idx="508">
                  <c:v>762.00000000000011</c:v>
                </c:pt>
                <c:pt idx="509">
                  <c:v>763.5</c:v>
                </c:pt>
                <c:pt idx="510">
                  <c:v>765</c:v>
                </c:pt>
                <c:pt idx="511">
                  <c:v>766.5</c:v>
                </c:pt>
                <c:pt idx="512">
                  <c:v>768</c:v>
                </c:pt>
                <c:pt idx="513">
                  <c:v>769.49999999999989</c:v>
                </c:pt>
                <c:pt idx="514">
                  <c:v>771.00000000000011</c:v>
                </c:pt>
                <c:pt idx="515">
                  <c:v>772.5</c:v>
                </c:pt>
                <c:pt idx="516">
                  <c:v>774</c:v>
                </c:pt>
                <c:pt idx="517">
                  <c:v>775.50000000000011</c:v>
                </c:pt>
                <c:pt idx="518">
                  <c:v>777</c:v>
                </c:pt>
                <c:pt idx="519">
                  <c:v>778.49999999999989</c:v>
                </c:pt>
                <c:pt idx="520">
                  <c:v>779.99999999999989</c:v>
                </c:pt>
                <c:pt idx="521">
                  <c:v>781.5</c:v>
                </c:pt>
                <c:pt idx="522">
                  <c:v>783</c:v>
                </c:pt>
                <c:pt idx="523">
                  <c:v>784.5</c:v>
                </c:pt>
                <c:pt idx="524">
                  <c:v>786</c:v>
                </c:pt>
                <c:pt idx="525">
                  <c:v>787.5</c:v>
                </c:pt>
                <c:pt idx="526">
                  <c:v>788.99999999999989</c:v>
                </c:pt>
                <c:pt idx="527">
                  <c:v>790.50000000000011</c:v>
                </c:pt>
                <c:pt idx="528">
                  <c:v>792</c:v>
                </c:pt>
                <c:pt idx="529">
                  <c:v>793.5</c:v>
                </c:pt>
                <c:pt idx="530">
                  <c:v>795</c:v>
                </c:pt>
                <c:pt idx="531">
                  <c:v>796.50000000000011</c:v>
                </c:pt>
                <c:pt idx="532">
                  <c:v>797.99999999999989</c:v>
                </c:pt>
                <c:pt idx="533">
                  <c:v>799.49999999999989</c:v>
                </c:pt>
                <c:pt idx="534">
                  <c:v>801</c:v>
                </c:pt>
                <c:pt idx="535">
                  <c:v>802.5</c:v>
                </c:pt>
                <c:pt idx="536">
                  <c:v>804</c:v>
                </c:pt>
                <c:pt idx="537">
                  <c:v>805.50000000000011</c:v>
                </c:pt>
                <c:pt idx="538">
                  <c:v>806.99999999999989</c:v>
                </c:pt>
                <c:pt idx="539">
                  <c:v>808.49999999999989</c:v>
                </c:pt>
                <c:pt idx="540">
                  <c:v>810</c:v>
                </c:pt>
                <c:pt idx="541">
                  <c:v>811.5</c:v>
                </c:pt>
                <c:pt idx="542">
                  <c:v>813</c:v>
                </c:pt>
                <c:pt idx="543">
                  <c:v>814.5</c:v>
                </c:pt>
                <c:pt idx="544">
                  <c:v>816.00000000000011</c:v>
                </c:pt>
                <c:pt idx="545">
                  <c:v>817.50000000000011</c:v>
                </c:pt>
                <c:pt idx="546">
                  <c:v>818.99999999999989</c:v>
                </c:pt>
                <c:pt idx="547">
                  <c:v>820.5</c:v>
                </c:pt>
                <c:pt idx="548">
                  <c:v>822</c:v>
                </c:pt>
                <c:pt idx="549">
                  <c:v>823.5</c:v>
                </c:pt>
                <c:pt idx="550">
                  <c:v>825.00000000000011</c:v>
                </c:pt>
                <c:pt idx="551">
                  <c:v>826.50000000000011</c:v>
                </c:pt>
                <c:pt idx="552">
                  <c:v>827.99999999999989</c:v>
                </c:pt>
                <c:pt idx="553">
                  <c:v>829.49999999999989</c:v>
                </c:pt>
                <c:pt idx="554">
                  <c:v>831</c:v>
                </c:pt>
                <c:pt idx="555">
                  <c:v>832.5</c:v>
                </c:pt>
                <c:pt idx="556">
                  <c:v>834</c:v>
                </c:pt>
                <c:pt idx="557">
                  <c:v>835.50000000000011</c:v>
                </c:pt>
                <c:pt idx="558">
                  <c:v>837.00000000000011</c:v>
                </c:pt>
                <c:pt idx="559">
                  <c:v>838.5</c:v>
                </c:pt>
                <c:pt idx="560">
                  <c:v>840</c:v>
                </c:pt>
                <c:pt idx="561">
                  <c:v>841.5</c:v>
                </c:pt>
                <c:pt idx="562">
                  <c:v>843</c:v>
                </c:pt>
                <c:pt idx="563">
                  <c:v>844.50000000000011</c:v>
                </c:pt>
                <c:pt idx="564">
                  <c:v>846.00000000000011</c:v>
                </c:pt>
                <c:pt idx="565">
                  <c:v>847.5</c:v>
                </c:pt>
                <c:pt idx="566">
                  <c:v>848.99999999999989</c:v>
                </c:pt>
                <c:pt idx="567">
                  <c:v>850.5</c:v>
                </c:pt>
                <c:pt idx="568">
                  <c:v>852</c:v>
                </c:pt>
                <c:pt idx="569">
                  <c:v>853.49999999999989</c:v>
                </c:pt>
                <c:pt idx="570">
                  <c:v>855.00000000000011</c:v>
                </c:pt>
                <c:pt idx="571">
                  <c:v>856.5</c:v>
                </c:pt>
                <c:pt idx="572">
                  <c:v>858</c:v>
                </c:pt>
                <c:pt idx="573">
                  <c:v>859.5</c:v>
                </c:pt>
                <c:pt idx="574">
                  <c:v>861</c:v>
                </c:pt>
                <c:pt idx="575">
                  <c:v>862.49999999999989</c:v>
                </c:pt>
                <c:pt idx="576">
                  <c:v>864.00000000000011</c:v>
                </c:pt>
                <c:pt idx="577">
                  <c:v>865.5</c:v>
                </c:pt>
                <c:pt idx="578">
                  <c:v>867</c:v>
                </c:pt>
                <c:pt idx="579">
                  <c:v>868.5</c:v>
                </c:pt>
                <c:pt idx="580">
                  <c:v>870</c:v>
                </c:pt>
                <c:pt idx="581">
                  <c:v>871.5</c:v>
                </c:pt>
                <c:pt idx="582">
                  <c:v>872.99999999999989</c:v>
                </c:pt>
                <c:pt idx="583">
                  <c:v>874.50000000000011</c:v>
                </c:pt>
                <c:pt idx="584">
                  <c:v>876</c:v>
                </c:pt>
                <c:pt idx="585">
                  <c:v>877.5</c:v>
                </c:pt>
                <c:pt idx="586">
                  <c:v>879.00000000000011</c:v>
                </c:pt>
                <c:pt idx="587">
                  <c:v>880.5</c:v>
                </c:pt>
                <c:pt idx="588">
                  <c:v>881.99999999999989</c:v>
                </c:pt>
                <c:pt idx="589">
                  <c:v>883.49999999999989</c:v>
                </c:pt>
                <c:pt idx="590">
                  <c:v>885</c:v>
                </c:pt>
                <c:pt idx="591">
                  <c:v>886.5</c:v>
                </c:pt>
                <c:pt idx="592">
                  <c:v>888</c:v>
                </c:pt>
                <c:pt idx="593">
                  <c:v>889.50000000000011</c:v>
                </c:pt>
                <c:pt idx="594">
                  <c:v>890.99999999999989</c:v>
                </c:pt>
                <c:pt idx="595">
                  <c:v>892.49999999999989</c:v>
                </c:pt>
                <c:pt idx="596">
                  <c:v>894</c:v>
                </c:pt>
                <c:pt idx="597">
                  <c:v>895.5</c:v>
                </c:pt>
                <c:pt idx="598">
                  <c:v>897</c:v>
                </c:pt>
                <c:pt idx="599">
                  <c:v>898.50000000000011</c:v>
                </c:pt>
                <c:pt idx="600">
                  <c:v>900.00000000000011</c:v>
                </c:pt>
              </c:numCache>
            </c:numRef>
          </c:xVal>
          <c:yVal>
            <c:numRef>
              <c:f>'evaluation #7'!$F$8:$F$608</c:f>
              <c:numCache>
                <c:formatCode>0.0</c:formatCode>
                <c:ptCount val="601"/>
                <c:pt idx="0">
                  <c:v>0.19839350537412198</c:v>
                </c:pt>
                <c:pt idx="1">
                  <c:v>0.19874777949086153</c:v>
                </c:pt>
                <c:pt idx="2">
                  <c:v>0.19851145632856562</c:v>
                </c:pt>
                <c:pt idx="3">
                  <c:v>0.1986295476172798</c:v>
                </c:pt>
                <c:pt idx="4">
                  <c:v>0.19910332113574677</c:v>
                </c:pt>
                <c:pt idx="5">
                  <c:v>0.19957936015818728</c:v>
                </c:pt>
                <c:pt idx="6">
                  <c:v>0.20029770218635115</c:v>
                </c:pt>
                <c:pt idx="7">
                  <c:v>0.20017761963108352</c:v>
                </c:pt>
                <c:pt idx="8">
                  <c:v>0.19898466599800196</c:v>
                </c:pt>
                <c:pt idx="9">
                  <c:v>0.19946013712344524</c:v>
                </c:pt>
                <c:pt idx="10">
                  <c:v>0.20005768097342561</c:v>
                </c:pt>
                <c:pt idx="11">
                  <c:v>0.20029770218635115</c:v>
                </c:pt>
                <c:pt idx="12">
                  <c:v>0.20065881583211978</c:v>
                </c:pt>
                <c:pt idx="13">
                  <c:v>0.20187198884198751</c:v>
                </c:pt>
                <c:pt idx="14">
                  <c:v>0.20199411345713691</c:v>
                </c:pt>
                <c:pt idx="15">
                  <c:v>0.20211638592291001</c:v>
                </c:pt>
                <c:pt idx="16">
                  <c:v>0.20260695967515008</c:v>
                </c:pt>
                <c:pt idx="17">
                  <c:v>0.20347121849155841</c:v>
                </c:pt>
                <c:pt idx="18">
                  <c:v>0.20359528630771181</c:v>
                </c:pt>
                <c:pt idx="19">
                  <c:v>0.20409307429379422</c:v>
                </c:pt>
                <c:pt idx="20">
                  <c:v>0.20434288221826641</c:v>
                </c:pt>
                <c:pt idx="21">
                  <c:v>0.20522204643186687</c:v>
                </c:pt>
                <c:pt idx="22">
                  <c:v>0.20522204643186687</c:v>
                </c:pt>
                <c:pt idx="23">
                  <c:v>0.20522204643186687</c:v>
                </c:pt>
                <c:pt idx="24">
                  <c:v>0.20509598866378828</c:v>
                </c:pt>
                <c:pt idx="25">
                  <c:v>0.20534825925255062</c:v>
                </c:pt>
                <c:pt idx="26">
                  <c:v>0.2057278308962707</c:v>
                </c:pt>
                <c:pt idx="27">
                  <c:v>0.20585466679694658</c:v>
                </c:pt>
                <c:pt idx="28">
                  <c:v>0.20560115119744293</c:v>
                </c:pt>
                <c:pt idx="29">
                  <c:v>0.20636357821053603</c:v>
                </c:pt>
                <c:pt idx="30">
                  <c:v>0.20623611460447644</c:v>
                </c:pt>
                <c:pt idx="31">
                  <c:v>0.20661897867861839</c:v>
                </c:pt>
                <c:pt idx="32">
                  <c:v>0.20687501210944692</c:v>
                </c:pt>
                <c:pt idx="33">
                  <c:v>0.20687501210944692</c:v>
                </c:pt>
                <c:pt idx="34">
                  <c:v>0.20547462741209066</c:v>
                </c:pt>
                <c:pt idx="35">
                  <c:v>0.20585466679694658</c:v>
                </c:pt>
                <c:pt idx="36">
                  <c:v>0.20598165918855479</c:v>
                </c:pt>
                <c:pt idx="37">
                  <c:v>0.20700326692166604</c:v>
                </c:pt>
                <c:pt idx="38">
                  <c:v>0.20661897867861839</c:v>
                </c:pt>
                <c:pt idx="39">
                  <c:v>0.2072602542176582</c:v>
                </c:pt>
                <c:pt idx="40">
                  <c:v>0.20674691612671661</c:v>
                </c:pt>
                <c:pt idx="41">
                  <c:v>0.20649119947102496</c:v>
                </c:pt>
                <c:pt idx="42">
                  <c:v>0.20509598866378828</c:v>
                </c:pt>
                <c:pt idx="43">
                  <c:v>0.20497008566276692</c:v>
                </c:pt>
                <c:pt idx="44">
                  <c:v>0.20434288221826641</c:v>
                </c:pt>
                <c:pt idx="45">
                  <c:v>0.20471874282320501</c:v>
                </c:pt>
                <c:pt idx="46">
                  <c:v>0.20497008566276692</c:v>
                </c:pt>
                <c:pt idx="47">
                  <c:v>0.20459330241706333</c:v>
                </c:pt>
                <c:pt idx="48">
                  <c:v>0.20409307429379422</c:v>
                </c:pt>
                <c:pt idx="49">
                  <c:v>0.20409307429379422</c:v>
                </c:pt>
                <c:pt idx="50">
                  <c:v>0.20509598866378828</c:v>
                </c:pt>
                <c:pt idx="51">
                  <c:v>0.20484433714395542</c:v>
                </c:pt>
                <c:pt idx="52">
                  <c:v>0.20484433714395542</c:v>
                </c:pt>
                <c:pt idx="53">
                  <c:v>0.20471874282320501</c:v>
                </c:pt>
                <c:pt idx="54">
                  <c:v>0.20459330241706333</c:v>
                </c:pt>
                <c:pt idx="55">
                  <c:v>0.20446801564277239</c:v>
                </c:pt>
                <c:pt idx="56">
                  <c:v>0.20371950551839374</c:v>
                </c:pt>
                <c:pt idx="57">
                  <c:v>0.20347121849155841</c:v>
                </c:pt>
                <c:pt idx="58">
                  <c:v>0.20359528630771181</c:v>
                </c:pt>
                <c:pt idx="59">
                  <c:v>0.20409307429379422</c:v>
                </c:pt>
                <c:pt idx="60">
                  <c:v>0.20334730179332969</c:v>
                </c:pt>
                <c:pt idx="61">
                  <c:v>0.20347121849155841</c:v>
                </c:pt>
                <c:pt idx="62">
                  <c:v>0.20347121849155841</c:v>
                </c:pt>
                <c:pt idx="63">
                  <c:v>0.20322353593709513</c:v>
                </c:pt>
                <c:pt idx="64">
                  <c:v>0.20384387640088358</c:v>
                </c:pt>
                <c:pt idx="65">
                  <c:v>0.20371950551839374</c:v>
                </c:pt>
                <c:pt idx="66">
                  <c:v>0.20334730179332969</c:v>
                </c:pt>
                <c:pt idx="67">
                  <c:v>0.20272997543694435</c:v>
                </c:pt>
                <c:pt idx="68">
                  <c:v>0.20272997543694435</c:v>
                </c:pt>
                <c:pt idx="69">
                  <c:v>0.20285314067111018</c:v>
                </c:pt>
                <c:pt idx="70">
                  <c:v>0.20285314067111018</c:v>
                </c:pt>
                <c:pt idx="71">
                  <c:v>0.20297645565024156</c:v>
                </c:pt>
                <c:pt idx="72">
                  <c:v>0.20272997543694435</c:v>
                </c:pt>
                <c:pt idx="73">
                  <c:v>0.20347121849155841</c:v>
                </c:pt>
                <c:pt idx="74">
                  <c:v>0.20260695967515008</c:v>
                </c:pt>
                <c:pt idx="75">
                  <c:v>0.20322353593709513</c:v>
                </c:pt>
                <c:pt idx="76">
                  <c:v>0.20396839923313828</c:v>
                </c:pt>
                <c:pt idx="77">
                  <c:v>0.20409307429379422</c:v>
                </c:pt>
                <c:pt idx="78">
                  <c:v>0.20421790186216962</c:v>
                </c:pt>
                <c:pt idx="79">
                  <c:v>0.20409307429379422</c:v>
                </c:pt>
                <c:pt idx="80">
                  <c:v>0.20459330241706333</c:v>
                </c:pt>
                <c:pt idx="81">
                  <c:v>0.35295588746791473</c:v>
                </c:pt>
                <c:pt idx="82">
                  <c:v>0.33223509407427598</c:v>
                </c:pt>
                <c:pt idx="83">
                  <c:v>0.31440326699119336</c:v>
                </c:pt>
                <c:pt idx="84">
                  <c:v>0.29945853770820391</c:v>
                </c:pt>
                <c:pt idx="85">
                  <c:v>0.28562555136411233</c:v>
                </c:pt>
                <c:pt idx="86">
                  <c:v>0.27346131821838443</c:v>
                </c:pt>
                <c:pt idx="87">
                  <c:v>0.26270359523575715</c:v>
                </c:pt>
                <c:pt idx="88">
                  <c:v>0.25295171935200556</c:v>
                </c:pt>
                <c:pt idx="89">
                  <c:v>0.24407622042737379</c:v>
                </c:pt>
                <c:pt idx="90">
                  <c:v>0.23333072644629443</c:v>
                </c:pt>
                <c:pt idx="91">
                  <c:v>0.22979784552281302</c:v>
                </c:pt>
                <c:pt idx="92">
                  <c:v>0.22334198631748986</c:v>
                </c:pt>
                <c:pt idx="93">
                  <c:v>0.21937994056809945</c:v>
                </c:pt>
                <c:pt idx="94">
                  <c:v>0.21681575944457621</c:v>
                </c:pt>
                <c:pt idx="95">
                  <c:v>0.21240220708947033</c:v>
                </c:pt>
                <c:pt idx="96">
                  <c:v>0.20829461606029154</c:v>
                </c:pt>
                <c:pt idx="97">
                  <c:v>0.20409307429379422</c:v>
                </c:pt>
                <c:pt idx="98">
                  <c:v>0.20102123392212362</c:v>
                </c:pt>
                <c:pt idx="99">
                  <c:v>0.19733822077106816</c:v>
                </c:pt>
                <c:pt idx="100">
                  <c:v>0.19446492110928792</c:v>
                </c:pt>
                <c:pt idx="101">
                  <c:v>0.19211522988759916</c:v>
                </c:pt>
                <c:pt idx="102">
                  <c:v>0.19047134600379198</c:v>
                </c:pt>
                <c:pt idx="103">
                  <c:v>0.18874859782060335</c:v>
                </c:pt>
                <c:pt idx="104">
                  <c:v>0.18695199862522249</c:v>
                </c:pt>
                <c:pt idx="105">
                  <c:v>0.18539493034128116</c:v>
                </c:pt>
                <c:pt idx="106">
                  <c:v>0.18366131438099412</c:v>
                </c:pt>
                <c:pt idx="107">
                  <c:v>0.18255673567230579</c:v>
                </c:pt>
                <c:pt idx="108">
                  <c:v>0.17980413007250801</c:v>
                </c:pt>
                <c:pt idx="109">
                  <c:v>0.17741565863158731</c:v>
                </c:pt>
                <c:pt idx="110">
                  <c:v>0.1750898109830348</c:v>
                </c:pt>
                <c:pt idx="111">
                  <c:v>0.17354275963859006</c:v>
                </c:pt>
                <c:pt idx="112">
                  <c:v>0.17282415607901003</c:v>
                </c:pt>
                <c:pt idx="113">
                  <c:v>0.1745406531859108</c:v>
                </c:pt>
                <c:pt idx="114">
                  <c:v>0.17703937939801026</c:v>
                </c:pt>
                <c:pt idx="115">
                  <c:v>0.18097358782907716</c:v>
                </c:pt>
                <c:pt idx="116">
                  <c:v>0.18457505226348664</c:v>
                </c:pt>
                <c:pt idx="117">
                  <c:v>0.18853544299528366</c:v>
                </c:pt>
                <c:pt idx="118">
                  <c:v>0.19156412481046892</c:v>
                </c:pt>
                <c:pt idx="119">
                  <c:v>0.19423866756523986</c:v>
                </c:pt>
                <c:pt idx="120">
                  <c:v>0.19698894958386273</c:v>
                </c:pt>
                <c:pt idx="121">
                  <c:v>0.19922211786673472</c:v>
                </c:pt>
                <c:pt idx="122">
                  <c:v>0.20090028251783837</c:v>
                </c:pt>
                <c:pt idx="123">
                  <c:v>0.20285314067111018</c:v>
                </c:pt>
                <c:pt idx="124">
                  <c:v>0.20384387640088358</c:v>
                </c:pt>
                <c:pt idx="125">
                  <c:v>0.20497008566276692</c:v>
                </c:pt>
                <c:pt idx="126">
                  <c:v>0.20598165918855479</c:v>
                </c:pt>
                <c:pt idx="127">
                  <c:v>0.20649119947102496</c:v>
                </c:pt>
                <c:pt idx="128">
                  <c:v>0.2057278308962707</c:v>
                </c:pt>
                <c:pt idx="129">
                  <c:v>0.20636357821053603</c:v>
                </c:pt>
                <c:pt idx="130">
                  <c:v>0.20855482170184095</c:v>
                </c:pt>
                <c:pt idx="131">
                  <c:v>0.20855482170184095</c:v>
                </c:pt>
                <c:pt idx="132">
                  <c:v>0.20868516846540458</c:v>
                </c:pt>
                <c:pt idx="133">
                  <c:v>0.20907718819326698</c:v>
                </c:pt>
                <c:pt idx="134">
                  <c:v>0.20894635140466039</c:v>
                </c:pt>
                <c:pt idx="135">
                  <c:v>0.20855482170184095</c:v>
                </c:pt>
                <c:pt idx="136">
                  <c:v>0.2072602542176582</c:v>
                </c:pt>
                <c:pt idx="137">
                  <c:v>0.20623611460447644</c:v>
                </c:pt>
                <c:pt idx="138">
                  <c:v>0.20497008566276692</c:v>
                </c:pt>
                <c:pt idx="139">
                  <c:v>0.20396839923313828</c:v>
                </c:pt>
                <c:pt idx="140">
                  <c:v>0.20260695967515008</c:v>
                </c:pt>
                <c:pt idx="141">
                  <c:v>0.20114233105099238</c:v>
                </c:pt>
                <c:pt idx="142">
                  <c:v>0.20017761963108352</c:v>
                </c:pt>
                <c:pt idx="143">
                  <c:v>0.19898466599800196</c:v>
                </c:pt>
                <c:pt idx="144">
                  <c:v>0.19874777949086153</c:v>
                </c:pt>
                <c:pt idx="145">
                  <c:v>0.19851145632856562</c:v>
                </c:pt>
                <c:pt idx="146">
                  <c:v>0.1980404920193638</c:v>
                </c:pt>
                <c:pt idx="147">
                  <c:v>0.19792309990791188</c:v>
                </c:pt>
                <c:pt idx="148">
                  <c:v>0.19780584688663941</c:v>
                </c:pt>
                <c:pt idx="149">
                  <c:v>0.1980404920193638</c:v>
                </c:pt>
                <c:pt idx="150">
                  <c:v>0.1980404920193638</c:v>
                </c:pt>
                <c:pt idx="151">
                  <c:v>0.19827569450394733</c:v>
                </c:pt>
                <c:pt idx="152">
                  <c:v>0.19851145632856562</c:v>
                </c:pt>
                <c:pt idx="153">
                  <c:v>0.19886615220050466</c:v>
                </c:pt>
                <c:pt idx="154">
                  <c:v>0.19922211786673472</c:v>
                </c:pt>
                <c:pt idx="155">
                  <c:v>0.19922211786673472</c:v>
                </c:pt>
                <c:pt idx="156">
                  <c:v>0.19957936015818728</c:v>
                </c:pt>
                <c:pt idx="157">
                  <c:v>0.19957936015818728</c:v>
                </c:pt>
                <c:pt idx="158">
                  <c:v>0.19981823431756277</c:v>
                </c:pt>
                <c:pt idx="159">
                  <c:v>0.20041792889834775</c:v>
                </c:pt>
                <c:pt idx="160">
                  <c:v>0.20053830002681522</c:v>
                </c:pt>
                <c:pt idx="161">
                  <c:v>0.20029770218635115</c:v>
                </c:pt>
                <c:pt idx="162">
                  <c:v>0.20017761963108352</c:v>
                </c:pt>
                <c:pt idx="163">
                  <c:v>0.19981823431756277</c:v>
                </c:pt>
                <c:pt idx="164">
                  <c:v>0.19993788595487863</c:v>
                </c:pt>
                <c:pt idx="165">
                  <c:v>0.20005768097342561</c:v>
                </c:pt>
                <c:pt idx="166">
                  <c:v>0.19993788595487863</c:v>
                </c:pt>
                <c:pt idx="167">
                  <c:v>0.20005768097342561</c:v>
                </c:pt>
                <c:pt idx="168">
                  <c:v>0.20005768097342561</c:v>
                </c:pt>
                <c:pt idx="169">
                  <c:v>0.20017761963108352</c:v>
                </c:pt>
                <c:pt idx="170">
                  <c:v>0.20029770218635115</c:v>
                </c:pt>
                <c:pt idx="171">
                  <c:v>0.20017761963108352</c:v>
                </c:pt>
                <c:pt idx="172">
                  <c:v>0.20065881583211978</c:v>
                </c:pt>
                <c:pt idx="173">
                  <c:v>0.20065881583211978</c:v>
                </c:pt>
                <c:pt idx="174">
                  <c:v>0.2015064994234444</c:v>
                </c:pt>
                <c:pt idx="175">
                  <c:v>0.20211638592291001</c:v>
                </c:pt>
                <c:pt idx="176">
                  <c:v>0.20285314067111018</c:v>
                </c:pt>
                <c:pt idx="177">
                  <c:v>0.20371950551839374</c:v>
                </c:pt>
                <c:pt idx="178">
                  <c:v>0.20434288221826641</c:v>
                </c:pt>
                <c:pt idx="179">
                  <c:v>0.20484433714395542</c:v>
                </c:pt>
                <c:pt idx="180">
                  <c:v>0.20459330241706333</c:v>
                </c:pt>
                <c:pt idx="181">
                  <c:v>0.20434288221826641</c:v>
                </c:pt>
                <c:pt idx="182">
                  <c:v>0.20534825925255062</c:v>
                </c:pt>
                <c:pt idx="183">
                  <c:v>0.20534825925255062</c:v>
                </c:pt>
                <c:pt idx="184">
                  <c:v>0.20547462741209066</c:v>
                </c:pt>
                <c:pt idx="185">
                  <c:v>0.20547462741209066</c:v>
                </c:pt>
                <c:pt idx="186">
                  <c:v>0.2057278308962707</c:v>
                </c:pt>
                <c:pt idx="187">
                  <c:v>0.2057278308962707</c:v>
                </c:pt>
                <c:pt idx="188">
                  <c:v>0.2057278308962707</c:v>
                </c:pt>
                <c:pt idx="189">
                  <c:v>0.20585466679694658</c:v>
                </c:pt>
                <c:pt idx="190">
                  <c:v>0.20534825925255062</c:v>
                </c:pt>
                <c:pt idx="191">
                  <c:v>0.20598165918855479</c:v>
                </c:pt>
                <c:pt idx="192">
                  <c:v>0.20598165918855479</c:v>
                </c:pt>
                <c:pt idx="193">
                  <c:v>0.20610880836089343</c:v>
                </c:pt>
                <c:pt idx="194">
                  <c:v>3.3059036588578943</c:v>
                </c:pt>
                <c:pt idx="195">
                  <c:v>2.2409145607023313</c:v>
                </c:pt>
                <c:pt idx="196">
                  <c:v>1.7211147914672544</c:v>
                </c:pt>
                <c:pt idx="197">
                  <c:v>1.385461699355383</c:v>
                </c:pt>
                <c:pt idx="198">
                  <c:v>1.1434803751529019</c:v>
                </c:pt>
                <c:pt idx="199">
                  <c:v>0.97630488170949514</c:v>
                </c:pt>
                <c:pt idx="200">
                  <c:v>0.86726303777830482</c:v>
                </c:pt>
                <c:pt idx="201">
                  <c:v>0.76581713198313606</c:v>
                </c:pt>
                <c:pt idx="202">
                  <c:v>0.6856186232949637</c:v>
                </c:pt>
                <c:pt idx="203">
                  <c:v>0.61947359841307492</c:v>
                </c:pt>
                <c:pt idx="204">
                  <c:v>0.55742282060876014</c:v>
                </c:pt>
                <c:pt idx="205">
                  <c:v>0.52252937330930727</c:v>
                </c:pt>
                <c:pt idx="206">
                  <c:v>0.48320733653349834</c:v>
                </c:pt>
                <c:pt idx="207">
                  <c:v>0.45676644260553673</c:v>
                </c:pt>
                <c:pt idx="208">
                  <c:v>0.44224671462867199</c:v>
                </c:pt>
                <c:pt idx="209">
                  <c:v>0.42372623038660828</c:v>
                </c:pt>
                <c:pt idx="210">
                  <c:v>0.40325636418435667</c:v>
                </c:pt>
                <c:pt idx="211">
                  <c:v>0.38690181870758672</c:v>
                </c:pt>
                <c:pt idx="212">
                  <c:v>0.37058409494411471</c:v>
                </c:pt>
                <c:pt idx="213">
                  <c:v>0.35558708151719631</c:v>
                </c:pt>
                <c:pt idx="214">
                  <c:v>0.34210683354984361</c:v>
                </c:pt>
                <c:pt idx="215">
                  <c:v>0.32928626187835042</c:v>
                </c:pt>
                <c:pt idx="216">
                  <c:v>0.3182995896517134</c:v>
                </c:pt>
                <c:pt idx="217">
                  <c:v>0.31118012073126505</c:v>
                </c:pt>
                <c:pt idx="218">
                  <c:v>0.30271647284192865</c:v>
                </c:pt>
                <c:pt idx="219">
                  <c:v>0.29653309906274189</c:v>
                </c:pt>
                <c:pt idx="220">
                  <c:v>0.29237851974137241</c:v>
                </c:pt>
                <c:pt idx="221">
                  <c:v>0.28833874744788202</c:v>
                </c:pt>
                <c:pt idx="222">
                  <c:v>0.28416703791033815</c:v>
                </c:pt>
                <c:pt idx="223">
                  <c:v>0.28176900383514542</c:v>
                </c:pt>
                <c:pt idx="224">
                  <c:v>0.27894425191699862</c:v>
                </c:pt>
                <c:pt idx="225">
                  <c:v>0.27640419664291999</c:v>
                </c:pt>
                <c:pt idx="226">
                  <c:v>0.273909983219563</c:v>
                </c:pt>
                <c:pt idx="227">
                  <c:v>0.26905420591832985</c:v>
                </c:pt>
                <c:pt idx="228">
                  <c:v>0.26415844109544884</c:v>
                </c:pt>
                <c:pt idx="229">
                  <c:v>0.25903511989499406</c:v>
                </c:pt>
                <c:pt idx="230">
                  <c:v>0.25566329980447733</c:v>
                </c:pt>
                <c:pt idx="231">
                  <c:v>0.25276023432600103</c:v>
                </c:pt>
                <c:pt idx="232">
                  <c:v>0.24954878142350323</c:v>
                </c:pt>
                <c:pt idx="233">
                  <c:v>0.24714749781247028</c:v>
                </c:pt>
                <c:pt idx="234">
                  <c:v>0.24425476923529435</c:v>
                </c:pt>
                <c:pt idx="235">
                  <c:v>0.2424809510128158</c:v>
                </c:pt>
                <c:pt idx="236">
                  <c:v>0.24160366826674917</c:v>
                </c:pt>
                <c:pt idx="237">
                  <c:v>0.24004045258421808</c:v>
                </c:pt>
                <c:pt idx="238">
                  <c:v>0.23935216454813429</c:v>
                </c:pt>
                <c:pt idx="239">
                  <c:v>0.23849733538903381</c:v>
                </c:pt>
                <c:pt idx="240">
                  <c:v>0.23781785580103085</c:v>
                </c:pt>
                <c:pt idx="241">
                  <c:v>0.23714223689250519</c:v>
                </c:pt>
                <c:pt idx="242">
                  <c:v>0.23563604061019575</c:v>
                </c:pt>
                <c:pt idx="243">
                  <c:v>0.23630309238828542</c:v>
                </c:pt>
                <c:pt idx="244">
                  <c:v>0.23596909508455644</c:v>
                </c:pt>
                <c:pt idx="245">
                  <c:v>0.23596909508455644</c:v>
                </c:pt>
                <c:pt idx="246">
                  <c:v>0.23480750319595453</c:v>
                </c:pt>
                <c:pt idx="247">
                  <c:v>0.2344777173768591</c:v>
                </c:pt>
                <c:pt idx="248">
                  <c:v>0.23382091704807234</c:v>
                </c:pt>
                <c:pt idx="249">
                  <c:v>0.23316778599486548</c:v>
                </c:pt>
                <c:pt idx="250">
                  <c:v>0.23251829355476833</c:v>
                </c:pt>
                <c:pt idx="251">
                  <c:v>0.23268032720881349</c:v>
                </c:pt>
                <c:pt idx="252">
                  <c:v>0.23300507295509235</c:v>
                </c:pt>
                <c:pt idx="253">
                  <c:v>0.23187240940600509</c:v>
                </c:pt>
                <c:pt idx="254">
                  <c:v>0.23059134637061279</c:v>
                </c:pt>
                <c:pt idx="255">
                  <c:v>0.23075070459201616</c:v>
                </c:pt>
                <c:pt idx="256">
                  <c:v>0.23011458962415393</c:v>
                </c:pt>
                <c:pt idx="257">
                  <c:v>0.22979784552281302</c:v>
                </c:pt>
                <c:pt idx="258">
                  <c:v>0.22885282353985423</c:v>
                </c:pt>
                <c:pt idx="259">
                  <c:v>0.22900978706765934</c:v>
                </c:pt>
                <c:pt idx="260">
                  <c:v>0.22869607503058037</c:v>
                </c:pt>
                <c:pt idx="261">
                  <c:v>0.2256055875301671</c:v>
                </c:pt>
                <c:pt idx="262">
                  <c:v>0.22652392777791541</c:v>
                </c:pt>
                <c:pt idx="263">
                  <c:v>0.22776007472349752</c:v>
                </c:pt>
                <c:pt idx="264">
                  <c:v>0.22853954109832125</c:v>
                </c:pt>
                <c:pt idx="265">
                  <c:v>0.22838322130276836</c:v>
                </c:pt>
                <c:pt idx="266">
                  <c:v>0.2274497748941739</c:v>
                </c:pt>
                <c:pt idx="267">
                  <c:v>0.22932436095099407</c:v>
                </c:pt>
                <c:pt idx="268">
                  <c:v>0.22885282353985423</c:v>
                </c:pt>
                <c:pt idx="269">
                  <c:v>0.23075070459201616</c:v>
                </c:pt>
                <c:pt idx="270">
                  <c:v>0.23316778599486548</c:v>
                </c:pt>
                <c:pt idx="271">
                  <c:v>0.23464249440944995</c:v>
                </c:pt>
                <c:pt idx="272">
                  <c:v>0.23680586492528177</c:v>
                </c:pt>
                <c:pt idx="273">
                  <c:v>0.2383271017449303</c:v>
                </c:pt>
                <c:pt idx="274">
                  <c:v>0.24090639938286246</c:v>
                </c:pt>
                <c:pt idx="275">
                  <c:v>0.24283365057792536</c:v>
                </c:pt>
                <c:pt idx="276">
                  <c:v>0.24443357946167452</c:v>
                </c:pt>
                <c:pt idx="277">
                  <c:v>0.24551196290047597</c:v>
                </c:pt>
                <c:pt idx="278">
                  <c:v>0.24992235744359834</c:v>
                </c:pt>
                <c:pt idx="279">
                  <c:v>0.25507736405244258</c:v>
                </c:pt>
                <c:pt idx="280">
                  <c:v>0.25883431747647079</c:v>
                </c:pt>
                <c:pt idx="281">
                  <c:v>0.2633251337102897</c:v>
                </c:pt>
                <c:pt idx="282">
                  <c:v>0.26818977473465649</c:v>
                </c:pt>
                <c:pt idx="283">
                  <c:v>0.27256838330175293</c:v>
                </c:pt>
                <c:pt idx="284">
                  <c:v>0.31002439140635774</c:v>
                </c:pt>
                <c:pt idx="285">
                  <c:v>0.37099585504960819</c:v>
                </c:pt>
                <c:pt idx="286">
                  <c:v>0.41477797458962407</c:v>
                </c:pt>
                <c:pt idx="287">
                  <c:v>0.46438980465180435</c:v>
                </c:pt>
                <c:pt idx="288">
                  <c:v>0.48111854401246007</c:v>
                </c:pt>
                <c:pt idx="289">
                  <c:v>0.50134575006703808</c:v>
                </c:pt>
                <c:pt idx="290">
                  <c:v>0.52416996788798642</c:v>
                </c:pt>
                <c:pt idx="291">
                  <c:v>0.67453791827201481</c:v>
                </c:pt>
                <c:pt idx="292">
                  <c:v>0.73062641038216047</c:v>
                </c:pt>
                <c:pt idx="293">
                  <c:v>0.69417103855436024</c:v>
                </c:pt>
                <c:pt idx="294">
                  <c:v>0.69417103855436024</c:v>
                </c:pt>
                <c:pt idx="295">
                  <c:v>0.73707785771445333</c:v>
                </c:pt>
                <c:pt idx="296">
                  <c:v>0.75713439806042482</c:v>
                </c:pt>
                <c:pt idx="297">
                  <c:v>0.77650295242941247</c:v>
                </c:pt>
                <c:pt idx="298">
                  <c:v>0.78935288308427265</c:v>
                </c:pt>
                <c:pt idx="299">
                  <c:v>0.81042783870060031</c:v>
                </c:pt>
                <c:pt idx="300">
                  <c:v>0.83474067386161832</c:v>
                </c:pt>
                <c:pt idx="301">
                  <c:v>0.85395465356687295</c:v>
                </c:pt>
                <c:pt idx="302">
                  <c:v>0.88099279563231492</c:v>
                </c:pt>
                <c:pt idx="303">
                  <c:v>0.90732681941480264</c:v>
                </c:pt>
                <c:pt idx="304">
                  <c:v>0.92748963762402037</c:v>
                </c:pt>
                <c:pt idx="305">
                  <c:v>0.76934624319043166</c:v>
                </c:pt>
                <c:pt idx="306">
                  <c:v>0.80263526332847912</c:v>
                </c:pt>
                <c:pt idx="307">
                  <c:v>0.83058773518568985</c:v>
                </c:pt>
                <c:pt idx="308">
                  <c:v>0.86055739573362722</c:v>
                </c:pt>
                <c:pt idx="309">
                  <c:v>0.89277077418354911</c:v>
                </c:pt>
                <c:pt idx="310">
                  <c:v>0.91982443400729297</c:v>
                </c:pt>
                <c:pt idx="311">
                  <c:v>0.89757061705550356</c:v>
                </c:pt>
                <c:pt idx="312">
                  <c:v>0.92236538548245117</c:v>
                </c:pt>
                <c:pt idx="313">
                  <c:v>0.94055287195675308</c:v>
                </c:pt>
                <c:pt idx="314">
                  <c:v>0.95947203892140054</c:v>
                </c:pt>
                <c:pt idx="315">
                  <c:v>1.0148822782512077</c:v>
                </c:pt>
                <c:pt idx="316">
                  <c:v>1.0566337643817953</c:v>
                </c:pt>
                <c:pt idx="317">
                  <c:v>1.1019678862859648</c:v>
                </c:pt>
                <c:pt idx="318">
                  <c:v>1.1553504136492989</c:v>
                </c:pt>
                <c:pt idx="319">
                  <c:v>1.1967608227406716</c:v>
                </c:pt>
                <c:pt idx="320">
                  <c:v>1.2552491336264937</c:v>
                </c:pt>
                <c:pt idx="321">
                  <c:v>1.2992072744927912</c:v>
                </c:pt>
                <c:pt idx="322">
                  <c:v>1.3355850781785894</c:v>
                </c:pt>
                <c:pt idx="323">
                  <c:v>1.3797366510109395</c:v>
                </c:pt>
                <c:pt idx="324">
                  <c:v>1.4330311997624348</c:v>
                </c:pt>
                <c:pt idx="325">
                  <c:v>1.4774171218789705</c:v>
                </c:pt>
                <c:pt idx="326">
                  <c:v>1.5246405002038692</c:v>
                </c:pt>
                <c:pt idx="327">
                  <c:v>1.5824467750931153</c:v>
                </c:pt>
                <c:pt idx="328">
                  <c:v>1.6208556774012006</c:v>
                </c:pt>
                <c:pt idx="329">
                  <c:v>8.7867439353854575</c:v>
                </c:pt>
                <c:pt idx="330">
                  <c:v>3.5520879738792273</c:v>
                </c:pt>
                <c:pt idx="331">
                  <c:v>2.6291044846035225</c:v>
                </c:pt>
                <c:pt idx="332">
                  <c:v>2.0999765380166502</c:v>
                </c:pt>
                <c:pt idx="333">
                  <c:v>1.7760439869396136</c:v>
                </c:pt>
                <c:pt idx="334">
                  <c:v>1.5386924863808633</c:v>
                </c:pt>
                <c:pt idx="335">
                  <c:v>1.3573019087180787</c:v>
                </c:pt>
                <c:pt idx="336">
                  <c:v>1.2695675648085449</c:v>
                </c:pt>
                <c:pt idx="337">
                  <c:v>1.232089555515304</c:v>
                </c:pt>
                <c:pt idx="338">
                  <c:v>1.1434803751529019</c:v>
                </c:pt>
                <c:pt idx="339">
                  <c:v>1.0369449364740599</c:v>
                </c:pt>
                <c:pt idx="340">
                  <c:v>0.94588178341259876</c:v>
                </c:pt>
                <c:pt idx="341">
                  <c:v>0.88566649746590809</c:v>
                </c:pt>
                <c:pt idx="342">
                  <c:v>0.83058773518568985</c:v>
                </c:pt>
                <c:pt idx="343">
                  <c:v>0.7837940599639609</c:v>
                </c:pt>
                <c:pt idx="344">
                  <c:v>0.72744285303844736</c:v>
                </c:pt>
                <c:pt idx="345">
                  <c:v>0.70146275114421708</c:v>
                </c:pt>
                <c:pt idx="346">
                  <c:v>0.67453791827201481</c:v>
                </c:pt>
                <c:pt idx="347">
                  <c:v>0.66118073177157888</c:v>
                </c:pt>
                <c:pt idx="348">
                  <c:v>0.6335792590980025</c:v>
                </c:pt>
                <c:pt idx="349">
                  <c:v>0.59096684875158823</c:v>
                </c:pt>
                <c:pt idx="350">
                  <c:v>0.57867637702711838</c:v>
                </c:pt>
                <c:pt idx="351">
                  <c:v>0.57867637702711838</c:v>
                </c:pt>
                <c:pt idx="352">
                  <c:v>0.57076285392247406</c:v>
                </c:pt>
                <c:pt idx="353">
                  <c:v>0.55189466040437574</c:v>
                </c:pt>
                <c:pt idx="354">
                  <c:v>0.55464496602100888</c:v>
                </c:pt>
                <c:pt idx="355">
                  <c:v>0.50209965345059748</c:v>
                </c:pt>
                <c:pt idx="356">
                  <c:v>0.50513807797979937</c:v>
                </c:pt>
                <c:pt idx="357">
                  <c:v>0.54558213977883552</c:v>
                </c:pt>
                <c:pt idx="358">
                  <c:v>0.52748225836437179</c:v>
                </c:pt>
                <c:pt idx="359">
                  <c:v>0.49102392580095194</c:v>
                </c:pt>
                <c:pt idx="360">
                  <c:v>0.52008764726580581</c:v>
                </c:pt>
                <c:pt idx="361">
                  <c:v>0.56401396882541777</c:v>
                </c:pt>
                <c:pt idx="362">
                  <c:v>0.55280839328583997</c:v>
                </c:pt>
                <c:pt idx="363">
                  <c:v>0.54737093367974965</c:v>
                </c:pt>
                <c:pt idx="364">
                  <c:v>0.53681072274059061</c:v>
                </c:pt>
                <c:pt idx="365">
                  <c:v>0.5082135000679564</c:v>
                </c:pt>
                <c:pt idx="366">
                  <c:v>0.47227195126541344</c:v>
                </c:pt>
                <c:pt idx="367">
                  <c:v>0.56592588058414806</c:v>
                </c:pt>
                <c:pt idx="368">
                  <c:v>0.55189466040437574</c:v>
                </c:pt>
                <c:pt idx="369">
                  <c:v>0.54558213977883552</c:v>
                </c:pt>
                <c:pt idx="370">
                  <c:v>0.54558213977883552</c:v>
                </c:pt>
                <c:pt idx="371">
                  <c:v>0.54203939861144046</c:v>
                </c:pt>
                <c:pt idx="372">
                  <c:v>0.54116089067203788</c:v>
                </c:pt>
                <c:pt idx="373">
                  <c:v>0.54292076348723151</c:v>
                </c:pt>
                <c:pt idx="374">
                  <c:v>0.54292076348723151</c:v>
                </c:pt>
                <c:pt idx="375">
                  <c:v>0.54647507290449637</c:v>
                </c:pt>
                <c:pt idx="376">
                  <c:v>0.54917149596159109</c:v>
                </c:pt>
                <c:pt idx="377">
                  <c:v>0.55280839328583997</c:v>
                </c:pt>
                <c:pt idx="378">
                  <c:v>0.56022864017558283</c:v>
                </c:pt>
                <c:pt idx="379">
                  <c:v>0.57076285392247406</c:v>
                </c:pt>
                <c:pt idx="380">
                  <c:v>0.57469237443140675</c:v>
                </c:pt>
                <c:pt idx="381">
                  <c:v>0.58170081802203377</c:v>
                </c:pt>
                <c:pt idx="382">
                  <c:v>0.58888230960255261</c:v>
                </c:pt>
                <c:pt idx="383">
                  <c:v>0.60488454627653498</c:v>
                </c:pt>
                <c:pt idx="384">
                  <c:v>0.61265370558650889</c:v>
                </c:pt>
                <c:pt idx="385">
                  <c:v>0.63118387437551482</c:v>
                </c:pt>
                <c:pt idx="386">
                  <c:v>0.6252739130049576</c:v>
                </c:pt>
                <c:pt idx="387">
                  <c:v>0.67453791827201481</c:v>
                </c:pt>
                <c:pt idx="388">
                  <c:v>0.69706945625187344</c:v>
                </c:pt>
                <c:pt idx="389">
                  <c:v>0.67590337964503511</c:v>
                </c:pt>
                <c:pt idx="390">
                  <c:v>0.6651320110451141</c:v>
                </c:pt>
                <c:pt idx="391">
                  <c:v>0.69417103855436024</c:v>
                </c:pt>
                <c:pt idx="392">
                  <c:v>0.68421366709968723</c:v>
                </c:pt>
                <c:pt idx="393">
                  <c:v>0.70442250958786357</c:v>
                </c:pt>
                <c:pt idx="394">
                  <c:v>0.7089092771648563</c:v>
                </c:pt>
                <c:pt idx="395">
                  <c:v>0.70740735073018501</c:v>
                </c:pt>
                <c:pt idx="396">
                  <c:v>0.72271919814858732</c:v>
                </c:pt>
                <c:pt idx="397">
                  <c:v>0.72428691875194651</c:v>
                </c:pt>
                <c:pt idx="398">
                  <c:v>0.71960402919105038</c:v>
                </c:pt>
                <c:pt idx="399">
                  <c:v>0.73707785771445333</c:v>
                </c:pt>
                <c:pt idx="400">
                  <c:v>0.75201862510055706</c:v>
                </c:pt>
                <c:pt idx="401">
                  <c:v>0.76058375750489149</c:v>
                </c:pt>
                <c:pt idx="402">
                  <c:v>0.77470132144929782</c:v>
                </c:pt>
                <c:pt idx="403">
                  <c:v>0.7837940599639609</c:v>
                </c:pt>
                <c:pt idx="404">
                  <c:v>0.79122338754655763</c:v>
                </c:pt>
                <c:pt idx="405">
                  <c:v>0.81239968259038275</c:v>
                </c:pt>
                <c:pt idx="406">
                  <c:v>0.84317239784001852</c:v>
                </c:pt>
                <c:pt idx="407">
                  <c:v>0.86726303777830482</c:v>
                </c:pt>
                <c:pt idx="408">
                  <c:v>0.89998994486427852</c:v>
                </c:pt>
                <c:pt idx="409">
                  <c:v>0.93528366819228936</c:v>
                </c:pt>
                <c:pt idx="410">
                  <c:v>0.96781527404245615</c:v>
                </c:pt>
                <c:pt idx="411">
                  <c:v>0.99968942977439335</c:v>
                </c:pt>
                <c:pt idx="412">
                  <c:v>1.024221685719777</c:v>
                </c:pt>
                <c:pt idx="413">
                  <c:v>1.1019678862859648</c:v>
                </c:pt>
                <c:pt idx="414">
                  <c:v>1.1318517611682961</c:v>
                </c:pt>
                <c:pt idx="415">
                  <c:v>1.1634016360440675</c:v>
                </c:pt>
                <c:pt idx="416">
                  <c:v>1.1840293246264091</c:v>
                </c:pt>
                <c:pt idx="417">
                  <c:v>1.2185995238855742</c:v>
                </c:pt>
                <c:pt idx="418">
                  <c:v>1.2185995238855742</c:v>
                </c:pt>
                <c:pt idx="419">
                  <c:v>1.3355850781785894</c:v>
                </c:pt>
                <c:pt idx="420">
                  <c:v>1.3197481009669856</c:v>
                </c:pt>
                <c:pt idx="421">
                  <c:v>1.4029255022884342</c:v>
                </c:pt>
                <c:pt idx="422">
                  <c:v>1.4208351895516909</c:v>
                </c:pt>
                <c:pt idx="423">
                  <c:v>1.5749824035124875</c:v>
                </c:pt>
                <c:pt idx="424">
                  <c:v>1.5749824035124875</c:v>
                </c:pt>
                <c:pt idx="425">
                  <c:v>1.6448092095795435</c:v>
                </c:pt>
                <c:pt idx="426">
                  <c:v>1.7122885617674222</c:v>
                </c:pt>
                <c:pt idx="427">
                  <c:v>1.7390430705450384</c:v>
                </c:pt>
                <c:pt idx="428">
                  <c:v>1.7666469288076581</c:v>
                </c:pt>
                <c:pt idx="429">
                  <c:v>1.93003624014247</c:v>
                </c:pt>
                <c:pt idx="430">
                  <c:v>2.0868516846540457</c:v>
                </c:pt>
                <c:pt idx="431">
                  <c:v>2.0359528630771182</c:v>
                </c:pt>
                <c:pt idx="432">
                  <c:v>2.1681575944457618</c:v>
                </c:pt>
                <c:pt idx="433">
                  <c:v>2.2409145607023313</c:v>
                </c:pt>
                <c:pt idx="434">
                  <c:v>2.3187240940600509</c:v>
                </c:pt>
                <c:pt idx="435">
                  <c:v>2.3027328934113611</c:v>
                </c:pt>
                <c:pt idx="436">
                  <c:v>2.3349389478646665</c:v>
                </c:pt>
                <c:pt idx="437">
                  <c:v>2.2560558753016711</c:v>
                </c:pt>
                <c:pt idx="438">
                  <c:v>2.2869607503058038</c:v>
                </c:pt>
                <c:pt idx="439">
                  <c:v>2.4371990477711485</c:v>
                </c:pt>
                <c:pt idx="440">
                  <c:v>2.4551196290047601</c:v>
                </c:pt>
                <c:pt idx="441">
                  <c:v>2.3027328934113611</c:v>
                </c:pt>
                <c:pt idx="442">
                  <c:v>2.3187240940600509</c:v>
                </c:pt>
                <c:pt idx="443">
                  <c:v>2.548826485073644</c:v>
                </c:pt>
                <c:pt idx="444">
                  <c:v>2.6291044846035225</c:v>
                </c:pt>
                <c:pt idx="445">
                  <c:v>3.0354206322240667</c:v>
                </c:pt>
                <c:pt idx="446">
                  <c:v>3.5520879738792273</c:v>
                </c:pt>
                <c:pt idx="447">
                  <c:v>3.3726895913600741</c:v>
                </c:pt>
                <c:pt idx="448">
                  <c:v>2.9548342437579409</c:v>
                </c:pt>
                <c:pt idx="449">
                  <c:v>3.5520879738792273</c:v>
                </c:pt>
                <c:pt idx="450">
                  <c:v>4.2807214044185553</c:v>
                </c:pt>
                <c:pt idx="451">
                  <c:v>3.794275790280083</c:v>
                </c:pt>
                <c:pt idx="452">
                  <c:v>3.794275790280083</c:v>
                </c:pt>
                <c:pt idx="453">
                  <c:v>4.0719057261542364</c:v>
                </c:pt>
                <c:pt idx="454">
                  <c:v>4.3363151888915237</c:v>
                </c:pt>
                <c:pt idx="455">
                  <c:v>4.0228466210198475</c:v>
                </c:pt>
                <c:pt idx="456">
                  <c:v>4.1221761672178685</c:v>
                </c:pt>
                <c:pt idx="457">
                  <c:v>5.0590343870401115</c:v>
                </c:pt>
                <c:pt idx="458">
                  <c:v>4.7027643597837656</c:v>
                </c:pt>
                <c:pt idx="459">
                  <c:v>5.2171292116351147</c:v>
                </c:pt>
                <c:pt idx="460">
                  <c:v>4.9835264111141386</c:v>
                </c:pt>
                <c:pt idx="461">
                  <c:v>5.3854237023330214</c:v>
                </c:pt>
                <c:pt idx="462">
                  <c:v>5.9624333847258457</c:v>
                </c:pt>
                <c:pt idx="463">
                  <c:v>5.4737093367974978</c:v>
                </c:pt>
                <c:pt idx="464">
                  <c:v>5.6592588058414801</c:v>
                </c:pt>
                <c:pt idx="465">
                  <c:v>6.0708412644481333</c:v>
                </c:pt>
                <c:pt idx="466">
                  <c:v>5.5649378257441233</c:v>
                </c:pt>
                <c:pt idx="467">
                  <c:v>5.5649378257441233</c:v>
                </c:pt>
                <c:pt idx="468">
                  <c:v>5.6592588058414801</c:v>
                </c:pt>
                <c:pt idx="469">
                  <c:v>6.5469856773460267</c:v>
                </c:pt>
                <c:pt idx="470">
                  <c:v>5.9624333847258457</c:v>
                </c:pt>
                <c:pt idx="471">
                  <c:v>5.8578292902569702</c:v>
                </c:pt>
                <c:pt idx="472">
                  <c:v>6.421082106627833</c:v>
                </c:pt>
                <c:pt idx="473">
                  <c:v>6.421082106627833</c:v>
                </c:pt>
                <c:pt idx="474">
                  <c:v>5.6592588058414801</c:v>
                </c:pt>
                <c:pt idx="475">
                  <c:v>6.5469856773460267</c:v>
                </c:pt>
                <c:pt idx="476">
                  <c:v>6.1832642508268023</c:v>
                </c:pt>
                <c:pt idx="477">
                  <c:v>6.9561722821801535</c:v>
                </c:pt>
                <c:pt idx="478">
                  <c:v>6.1832642508268023</c:v>
                </c:pt>
                <c:pt idx="479">
                  <c:v>5.9624333847258457</c:v>
                </c:pt>
                <c:pt idx="480">
                  <c:v>5.9624333847258457</c:v>
                </c:pt>
                <c:pt idx="481">
                  <c:v>5.8578292902569702</c:v>
                </c:pt>
                <c:pt idx="482">
                  <c:v>5.5649378257441233</c:v>
                </c:pt>
                <c:pt idx="483">
                  <c:v>5.6592588058414801</c:v>
                </c:pt>
                <c:pt idx="484">
                  <c:v>5.6592588058414801</c:v>
                </c:pt>
                <c:pt idx="485">
                  <c:v>5.756832233528403</c:v>
                </c:pt>
                <c:pt idx="486">
                  <c:v>5.4737093367974978</c:v>
                </c:pt>
                <c:pt idx="487">
                  <c:v>5.756832233528403</c:v>
                </c:pt>
                <c:pt idx="488">
                  <c:v>6.0708412644481333</c:v>
                </c:pt>
                <c:pt idx="489">
                  <c:v>5.5649378257441233</c:v>
                </c:pt>
                <c:pt idx="490">
                  <c:v>5.2171292116351147</c:v>
                </c:pt>
                <c:pt idx="491">
                  <c:v>5.4737093367974978</c:v>
                </c:pt>
                <c:pt idx="492">
                  <c:v>5.5649378257441233</c:v>
                </c:pt>
                <c:pt idx="493">
                  <c:v>6.6779253908929466</c:v>
                </c:pt>
                <c:pt idx="494">
                  <c:v>6.5469856773460267</c:v>
                </c:pt>
                <c:pt idx="495">
                  <c:v>6.5469856773460267</c:v>
                </c:pt>
                <c:pt idx="496">
                  <c:v>6.2999296140499501</c:v>
                </c:pt>
                <c:pt idx="497">
                  <c:v>6.6779253908929466</c:v>
                </c:pt>
                <c:pt idx="498">
                  <c:v>6.2999296140499501</c:v>
                </c:pt>
                <c:pt idx="499">
                  <c:v>6.1832642508268023</c:v>
                </c:pt>
                <c:pt idx="500">
                  <c:v>6.421082106627833</c:v>
                </c:pt>
                <c:pt idx="501">
                  <c:v>6.2999296140499501</c:v>
                </c:pt>
                <c:pt idx="502">
                  <c:v>6.0708412644481333</c:v>
                </c:pt>
                <c:pt idx="503">
                  <c:v>6.0708412644481333</c:v>
                </c:pt>
                <c:pt idx="504">
                  <c:v>5.756832233528403</c:v>
                </c:pt>
                <c:pt idx="505">
                  <c:v>5.9624333847258457</c:v>
                </c:pt>
                <c:pt idx="506">
                  <c:v>6.2999296140499501</c:v>
                </c:pt>
                <c:pt idx="507">
                  <c:v>6.0708412644481333</c:v>
                </c:pt>
                <c:pt idx="508">
                  <c:v>6.1832642508268023</c:v>
                </c:pt>
                <c:pt idx="509">
                  <c:v>6.421082106627833</c:v>
                </c:pt>
                <c:pt idx="510">
                  <c:v>6.9561722821801535</c:v>
                </c:pt>
                <c:pt idx="511">
                  <c:v>7.1041759477584545</c:v>
                </c:pt>
                <c:pt idx="512">
                  <c:v>6.5469856773460267</c:v>
                </c:pt>
                <c:pt idx="513">
                  <c:v>6.6779253908929466</c:v>
                </c:pt>
                <c:pt idx="514">
                  <c:v>7.1041759477584545</c:v>
                </c:pt>
                <c:pt idx="515">
                  <c:v>6.9561722821801535</c:v>
                </c:pt>
                <c:pt idx="516">
                  <c:v>6.2999296140499501</c:v>
                </c:pt>
                <c:pt idx="517">
                  <c:v>6.5469856773460267</c:v>
                </c:pt>
                <c:pt idx="518">
                  <c:v>6.9561722821801535</c:v>
                </c:pt>
                <c:pt idx="519">
                  <c:v>6.6779253908929466</c:v>
                </c:pt>
                <c:pt idx="520">
                  <c:v>7.2586145553184211</c:v>
                </c:pt>
                <c:pt idx="521">
                  <c:v>6.9561722821801535</c:v>
                </c:pt>
                <c:pt idx="522">
                  <c:v>6.9561722821801535</c:v>
                </c:pt>
                <c:pt idx="523">
                  <c:v>6.9561722821801535</c:v>
                </c:pt>
                <c:pt idx="524">
                  <c:v>7.419917100992163</c:v>
                </c:pt>
                <c:pt idx="525">
                  <c:v>7.419917100992163</c:v>
                </c:pt>
                <c:pt idx="526">
                  <c:v>7.1041759477584545</c:v>
                </c:pt>
                <c:pt idx="527">
                  <c:v>7.2586145553184211</c:v>
                </c:pt>
                <c:pt idx="528">
                  <c:v>6.8142095825438229</c:v>
                </c:pt>
                <c:pt idx="529">
                  <c:v>7.419917100992163</c:v>
                </c:pt>
                <c:pt idx="530">
                  <c:v>7.1041759477584545</c:v>
                </c:pt>
                <c:pt idx="531">
                  <c:v>6.9561722821801535</c:v>
                </c:pt>
                <c:pt idx="532">
                  <c:v>7.2586145553184211</c:v>
                </c:pt>
                <c:pt idx="533">
                  <c:v>7.419917100992163</c:v>
                </c:pt>
                <c:pt idx="534">
                  <c:v>6.6779253908929466</c:v>
                </c:pt>
                <c:pt idx="535">
                  <c:v>6.6779253908929466</c:v>
                </c:pt>
                <c:pt idx="536">
                  <c:v>6.5469856773460267</c:v>
                </c:pt>
                <c:pt idx="537">
                  <c:v>6.5469856773460267</c:v>
                </c:pt>
                <c:pt idx="538">
                  <c:v>6.421082106627833</c:v>
                </c:pt>
                <c:pt idx="539">
                  <c:v>6.0708412644481333</c:v>
                </c:pt>
                <c:pt idx="540">
                  <c:v>5.9624333847258457</c:v>
                </c:pt>
                <c:pt idx="541">
                  <c:v>5.8578292902569702</c:v>
                </c:pt>
                <c:pt idx="542">
                  <c:v>6.0708412644481333</c:v>
                </c:pt>
                <c:pt idx="543">
                  <c:v>6.0708412644481333</c:v>
                </c:pt>
                <c:pt idx="544">
                  <c:v>6.0708412644481333</c:v>
                </c:pt>
                <c:pt idx="545">
                  <c:v>5.8578292902569702</c:v>
                </c:pt>
                <c:pt idx="546">
                  <c:v>6.1832642508268023</c:v>
                </c:pt>
                <c:pt idx="547">
                  <c:v>6.421082106627833</c:v>
                </c:pt>
                <c:pt idx="548">
                  <c:v>6.1832642508268023</c:v>
                </c:pt>
                <c:pt idx="549">
                  <c:v>5.9624333847258457</c:v>
                </c:pt>
                <c:pt idx="550">
                  <c:v>6.0708412644481333</c:v>
                </c:pt>
                <c:pt idx="551">
                  <c:v>6.2999296140499501</c:v>
                </c:pt>
                <c:pt idx="552">
                  <c:v>6.5469856773460267</c:v>
                </c:pt>
                <c:pt idx="553">
                  <c:v>6.1832642508268023</c:v>
                </c:pt>
                <c:pt idx="554">
                  <c:v>6.1832642508268023</c:v>
                </c:pt>
                <c:pt idx="555">
                  <c:v>6.1832642508268023</c:v>
                </c:pt>
                <c:pt idx="556">
                  <c:v>6.1832642508268023</c:v>
                </c:pt>
                <c:pt idx="557">
                  <c:v>6.1832642508268023</c:v>
                </c:pt>
                <c:pt idx="558">
                  <c:v>6.421082106627833</c:v>
                </c:pt>
                <c:pt idx="559">
                  <c:v>5.9624333847258457</c:v>
                </c:pt>
                <c:pt idx="560">
                  <c:v>6.5469856773460267</c:v>
                </c:pt>
                <c:pt idx="561">
                  <c:v>5.8578292902569702</c:v>
                </c:pt>
                <c:pt idx="562">
                  <c:v>6.421082106627833</c:v>
                </c:pt>
                <c:pt idx="563">
                  <c:v>6.1832642508268023</c:v>
                </c:pt>
                <c:pt idx="564">
                  <c:v>6.2999296140499501</c:v>
                </c:pt>
                <c:pt idx="565">
                  <c:v>6.0708412644481333</c:v>
                </c:pt>
                <c:pt idx="566">
                  <c:v>6.1832642508268023</c:v>
                </c:pt>
                <c:pt idx="567">
                  <c:v>5.9624333847258457</c:v>
                </c:pt>
                <c:pt idx="568">
                  <c:v>6.0708412644481333</c:v>
                </c:pt>
                <c:pt idx="569">
                  <c:v>6.421082106627833</c:v>
                </c:pt>
                <c:pt idx="570">
                  <c:v>5.8578292902569702</c:v>
                </c:pt>
                <c:pt idx="571">
                  <c:v>5.8578292902569702</c:v>
                </c:pt>
                <c:pt idx="572">
                  <c:v>6.0708412644481333</c:v>
                </c:pt>
                <c:pt idx="573">
                  <c:v>5.8578292902569702</c:v>
                </c:pt>
                <c:pt idx="574">
                  <c:v>6.1832642508268023</c:v>
                </c:pt>
                <c:pt idx="575">
                  <c:v>5.9624333847258457</c:v>
                </c:pt>
                <c:pt idx="576">
                  <c:v>5.8578292902569702</c:v>
                </c:pt>
                <c:pt idx="577">
                  <c:v>5.756832233528403</c:v>
                </c:pt>
                <c:pt idx="578">
                  <c:v>6.0708412644481333</c:v>
                </c:pt>
                <c:pt idx="579">
                  <c:v>6.0708412644481333</c:v>
                </c:pt>
                <c:pt idx="580">
                  <c:v>5.756832233528403</c:v>
                </c:pt>
                <c:pt idx="581">
                  <c:v>5.9624333847258457</c:v>
                </c:pt>
                <c:pt idx="582">
                  <c:v>5.756832233528403</c:v>
                </c:pt>
                <c:pt idx="583">
                  <c:v>5.756832233528403</c:v>
                </c:pt>
                <c:pt idx="584">
                  <c:v>5.9624333847258457</c:v>
                </c:pt>
                <c:pt idx="585">
                  <c:v>6.0708412644481333</c:v>
                </c:pt>
                <c:pt idx="586">
                  <c:v>6.0708412644481333</c:v>
                </c:pt>
                <c:pt idx="587">
                  <c:v>5.9624333847258457</c:v>
                </c:pt>
                <c:pt idx="588">
                  <c:v>6.2999296140499501</c:v>
                </c:pt>
                <c:pt idx="589">
                  <c:v>6.2999296140499501</c:v>
                </c:pt>
                <c:pt idx="590">
                  <c:v>5.9624333847258457</c:v>
                </c:pt>
                <c:pt idx="591">
                  <c:v>6.1832642508268023</c:v>
                </c:pt>
                <c:pt idx="592">
                  <c:v>6.421082106627833</c:v>
                </c:pt>
                <c:pt idx="593">
                  <c:v>6.1832642508268023</c:v>
                </c:pt>
                <c:pt idx="594">
                  <c:v>6.0708412644481333</c:v>
                </c:pt>
                <c:pt idx="595">
                  <c:v>5.9624333847258457</c:v>
                </c:pt>
                <c:pt idx="596">
                  <c:v>6.0708412644481333</c:v>
                </c:pt>
                <c:pt idx="597">
                  <c:v>6.1832642508268023</c:v>
                </c:pt>
                <c:pt idx="598">
                  <c:v>6.0708412644481333</c:v>
                </c:pt>
                <c:pt idx="599">
                  <c:v>6.1832642508268023</c:v>
                </c:pt>
                <c:pt idx="600">
                  <c:v>6.1832642508268023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F8-4B44-86B0-FEEAA139A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'evaluation #7'!$I$8:$I$608</c:f>
              <c:numCache>
                <c:formatCode>0</c:formatCode>
                <c:ptCount val="601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4.5</c:v>
                </c:pt>
                <c:pt idx="4">
                  <c:v>6</c:v>
                </c:pt>
                <c:pt idx="5">
                  <c:v>7.5</c:v>
                </c:pt>
                <c:pt idx="6">
                  <c:v>9</c:v>
                </c:pt>
                <c:pt idx="7">
                  <c:v>10.5</c:v>
                </c:pt>
                <c:pt idx="8">
                  <c:v>12</c:v>
                </c:pt>
                <c:pt idx="9">
                  <c:v>13.500000000000002</c:v>
                </c:pt>
                <c:pt idx="10">
                  <c:v>15</c:v>
                </c:pt>
                <c:pt idx="11">
                  <c:v>16.5</c:v>
                </c:pt>
                <c:pt idx="12">
                  <c:v>18</c:v>
                </c:pt>
                <c:pt idx="13">
                  <c:v>19.5</c:v>
                </c:pt>
                <c:pt idx="14">
                  <c:v>21</c:v>
                </c:pt>
                <c:pt idx="15">
                  <c:v>22.5</c:v>
                </c:pt>
                <c:pt idx="16">
                  <c:v>24</c:v>
                </c:pt>
                <c:pt idx="17">
                  <c:v>25.500000000000004</c:v>
                </c:pt>
                <c:pt idx="18">
                  <c:v>27.000000000000004</c:v>
                </c:pt>
                <c:pt idx="19">
                  <c:v>28.499999999999996</c:v>
                </c:pt>
                <c:pt idx="20">
                  <c:v>30</c:v>
                </c:pt>
                <c:pt idx="21">
                  <c:v>31.5</c:v>
                </c:pt>
                <c:pt idx="22">
                  <c:v>33</c:v>
                </c:pt>
                <c:pt idx="23">
                  <c:v>34.5</c:v>
                </c:pt>
                <c:pt idx="24">
                  <c:v>36</c:v>
                </c:pt>
                <c:pt idx="25">
                  <c:v>37.5</c:v>
                </c:pt>
                <c:pt idx="26">
                  <c:v>39</c:v>
                </c:pt>
                <c:pt idx="27">
                  <c:v>40.5</c:v>
                </c:pt>
                <c:pt idx="28">
                  <c:v>42</c:v>
                </c:pt>
                <c:pt idx="29">
                  <c:v>43.5</c:v>
                </c:pt>
                <c:pt idx="30">
                  <c:v>45</c:v>
                </c:pt>
                <c:pt idx="31">
                  <c:v>46.5</c:v>
                </c:pt>
                <c:pt idx="32">
                  <c:v>48</c:v>
                </c:pt>
                <c:pt idx="33">
                  <c:v>49.5</c:v>
                </c:pt>
                <c:pt idx="34">
                  <c:v>51.000000000000007</c:v>
                </c:pt>
                <c:pt idx="35">
                  <c:v>52.5</c:v>
                </c:pt>
                <c:pt idx="36">
                  <c:v>54.000000000000007</c:v>
                </c:pt>
                <c:pt idx="37">
                  <c:v>55.5</c:v>
                </c:pt>
                <c:pt idx="38">
                  <c:v>56.999999999999993</c:v>
                </c:pt>
                <c:pt idx="39">
                  <c:v>58.5</c:v>
                </c:pt>
                <c:pt idx="40">
                  <c:v>60</c:v>
                </c:pt>
                <c:pt idx="41">
                  <c:v>61.500000000000007</c:v>
                </c:pt>
                <c:pt idx="42">
                  <c:v>63</c:v>
                </c:pt>
                <c:pt idx="43">
                  <c:v>64.5</c:v>
                </c:pt>
                <c:pt idx="44">
                  <c:v>66</c:v>
                </c:pt>
                <c:pt idx="45">
                  <c:v>67.5</c:v>
                </c:pt>
                <c:pt idx="46">
                  <c:v>69</c:v>
                </c:pt>
                <c:pt idx="47">
                  <c:v>70.5</c:v>
                </c:pt>
                <c:pt idx="48">
                  <c:v>72</c:v>
                </c:pt>
                <c:pt idx="49">
                  <c:v>73.5</c:v>
                </c:pt>
                <c:pt idx="50">
                  <c:v>75</c:v>
                </c:pt>
                <c:pt idx="51">
                  <c:v>76.5</c:v>
                </c:pt>
                <c:pt idx="52">
                  <c:v>78</c:v>
                </c:pt>
                <c:pt idx="53">
                  <c:v>79.5</c:v>
                </c:pt>
                <c:pt idx="54">
                  <c:v>81</c:v>
                </c:pt>
                <c:pt idx="55">
                  <c:v>82.5</c:v>
                </c:pt>
                <c:pt idx="56">
                  <c:v>84</c:v>
                </c:pt>
                <c:pt idx="57">
                  <c:v>85.5</c:v>
                </c:pt>
                <c:pt idx="58">
                  <c:v>87</c:v>
                </c:pt>
                <c:pt idx="59">
                  <c:v>88.5</c:v>
                </c:pt>
                <c:pt idx="60">
                  <c:v>90</c:v>
                </c:pt>
                <c:pt idx="61">
                  <c:v>91.5</c:v>
                </c:pt>
                <c:pt idx="62">
                  <c:v>93</c:v>
                </c:pt>
                <c:pt idx="63">
                  <c:v>94.5</c:v>
                </c:pt>
                <c:pt idx="64">
                  <c:v>96</c:v>
                </c:pt>
                <c:pt idx="65">
                  <c:v>97.499999999999986</c:v>
                </c:pt>
                <c:pt idx="66">
                  <c:v>99</c:v>
                </c:pt>
                <c:pt idx="67">
                  <c:v>100.5</c:v>
                </c:pt>
                <c:pt idx="68">
                  <c:v>102.00000000000001</c:v>
                </c:pt>
                <c:pt idx="69">
                  <c:v>103.49999999999999</c:v>
                </c:pt>
                <c:pt idx="70">
                  <c:v>105</c:v>
                </c:pt>
                <c:pt idx="71">
                  <c:v>106.5</c:v>
                </c:pt>
                <c:pt idx="72">
                  <c:v>108.00000000000001</c:v>
                </c:pt>
                <c:pt idx="73">
                  <c:v>109.5</c:v>
                </c:pt>
                <c:pt idx="74">
                  <c:v>111</c:v>
                </c:pt>
                <c:pt idx="75">
                  <c:v>112.50000000000001</c:v>
                </c:pt>
                <c:pt idx="76">
                  <c:v>113.99999999999999</c:v>
                </c:pt>
                <c:pt idx="77">
                  <c:v>115.5</c:v>
                </c:pt>
                <c:pt idx="78">
                  <c:v>117</c:v>
                </c:pt>
                <c:pt idx="79">
                  <c:v>118.50000000000001</c:v>
                </c:pt>
                <c:pt idx="80">
                  <c:v>120</c:v>
                </c:pt>
                <c:pt idx="81">
                  <c:v>121.5</c:v>
                </c:pt>
                <c:pt idx="82">
                  <c:v>123.00000000000001</c:v>
                </c:pt>
                <c:pt idx="83">
                  <c:v>124.49999999999999</c:v>
                </c:pt>
                <c:pt idx="84">
                  <c:v>126</c:v>
                </c:pt>
                <c:pt idx="85">
                  <c:v>127.5</c:v>
                </c:pt>
                <c:pt idx="86">
                  <c:v>129</c:v>
                </c:pt>
                <c:pt idx="87">
                  <c:v>130.5</c:v>
                </c:pt>
                <c:pt idx="88">
                  <c:v>132</c:v>
                </c:pt>
                <c:pt idx="89">
                  <c:v>133.5</c:v>
                </c:pt>
                <c:pt idx="90">
                  <c:v>135</c:v>
                </c:pt>
                <c:pt idx="91">
                  <c:v>136.5</c:v>
                </c:pt>
                <c:pt idx="92">
                  <c:v>138</c:v>
                </c:pt>
                <c:pt idx="93">
                  <c:v>139.5</c:v>
                </c:pt>
                <c:pt idx="94">
                  <c:v>141</c:v>
                </c:pt>
                <c:pt idx="95">
                  <c:v>142.5</c:v>
                </c:pt>
                <c:pt idx="96">
                  <c:v>144</c:v>
                </c:pt>
                <c:pt idx="97">
                  <c:v>145.5</c:v>
                </c:pt>
                <c:pt idx="98">
                  <c:v>147</c:v>
                </c:pt>
                <c:pt idx="99">
                  <c:v>148.5</c:v>
                </c:pt>
                <c:pt idx="100">
                  <c:v>150</c:v>
                </c:pt>
                <c:pt idx="101">
                  <c:v>151.5</c:v>
                </c:pt>
                <c:pt idx="102">
                  <c:v>153</c:v>
                </c:pt>
                <c:pt idx="103">
                  <c:v>154.5</c:v>
                </c:pt>
                <c:pt idx="104">
                  <c:v>156</c:v>
                </c:pt>
                <c:pt idx="105">
                  <c:v>157.5</c:v>
                </c:pt>
                <c:pt idx="106">
                  <c:v>159</c:v>
                </c:pt>
                <c:pt idx="107">
                  <c:v>160.5</c:v>
                </c:pt>
                <c:pt idx="108">
                  <c:v>162</c:v>
                </c:pt>
                <c:pt idx="109">
                  <c:v>163.5</c:v>
                </c:pt>
                <c:pt idx="110">
                  <c:v>165</c:v>
                </c:pt>
                <c:pt idx="111">
                  <c:v>166.5</c:v>
                </c:pt>
                <c:pt idx="112">
                  <c:v>168</c:v>
                </c:pt>
                <c:pt idx="113">
                  <c:v>169.5</c:v>
                </c:pt>
                <c:pt idx="114">
                  <c:v>171</c:v>
                </c:pt>
                <c:pt idx="115">
                  <c:v>172.5</c:v>
                </c:pt>
                <c:pt idx="116">
                  <c:v>174</c:v>
                </c:pt>
                <c:pt idx="117">
                  <c:v>175.5</c:v>
                </c:pt>
                <c:pt idx="118">
                  <c:v>177</c:v>
                </c:pt>
                <c:pt idx="119">
                  <c:v>178.5</c:v>
                </c:pt>
                <c:pt idx="120">
                  <c:v>180</c:v>
                </c:pt>
                <c:pt idx="121">
                  <c:v>181.5</c:v>
                </c:pt>
                <c:pt idx="122">
                  <c:v>183</c:v>
                </c:pt>
                <c:pt idx="123">
                  <c:v>184.5</c:v>
                </c:pt>
                <c:pt idx="124">
                  <c:v>186</c:v>
                </c:pt>
                <c:pt idx="125">
                  <c:v>187.5</c:v>
                </c:pt>
                <c:pt idx="126">
                  <c:v>189</c:v>
                </c:pt>
                <c:pt idx="127">
                  <c:v>190.50000000000003</c:v>
                </c:pt>
                <c:pt idx="128">
                  <c:v>192</c:v>
                </c:pt>
                <c:pt idx="129">
                  <c:v>193.5</c:v>
                </c:pt>
                <c:pt idx="130">
                  <c:v>194.99999999999997</c:v>
                </c:pt>
                <c:pt idx="131">
                  <c:v>196.5</c:v>
                </c:pt>
                <c:pt idx="132">
                  <c:v>198</c:v>
                </c:pt>
                <c:pt idx="133">
                  <c:v>199.49999999999997</c:v>
                </c:pt>
                <c:pt idx="134">
                  <c:v>201</c:v>
                </c:pt>
                <c:pt idx="135">
                  <c:v>202.5</c:v>
                </c:pt>
                <c:pt idx="136">
                  <c:v>204.00000000000003</c:v>
                </c:pt>
                <c:pt idx="137">
                  <c:v>205.5</c:v>
                </c:pt>
                <c:pt idx="138">
                  <c:v>206.99999999999997</c:v>
                </c:pt>
                <c:pt idx="139">
                  <c:v>208.5</c:v>
                </c:pt>
                <c:pt idx="140">
                  <c:v>210</c:v>
                </c:pt>
                <c:pt idx="141">
                  <c:v>211.50000000000003</c:v>
                </c:pt>
                <c:pt idx="142">
                  <c:v>213</c:v>
                </c:pt>
                <c:pt idx="143">
                  <c:v>214.5</c:v>
                </c:pt>
                <c:pt idx="144">
                  <c:v>216.00000000000003</c:v>
                </c:pt>
                <c:pt idx="145">
                  <c:v>217.5</c:v>
                </c:pt>
                <c:pt idx="146">
                  <c:v>219</c:v>
                </c:pt>
                <c:pt idx="147">
                  <c:v>220.49999999999997</c:v>
                </c:pt>
                <c:pt idx="148">
                  <c:v>222</c:v>
                </c:pt>
                <c:pt idx="149">
                  <c:v>223.5</c:v>
                </c:pt>
                <c:pt idx="150">
                  <c:v>225.00000000000003</c:v>
                </c:pt>
                <c:pt idx="151">
                  <c:v>226.5</c:v>
                </c:pt>
                <c:pt idx="152">
                  <c:v>227.99999999999997</c:v>
                </c:pt>
                <c:pt idx="153">
                  <c:v>229.5</c:v>
                </c:pt>
                <c:pt idx="154">
                  <c:v>231</c:v>
                </c:pt>
                <c:pt idx="155">
                  <c:v>232.50000000000003</c:v>
                </c:pt>
                <c:pt idx="156">
                  <c:v>234</c:v>
                </c:pt>
                <c:pt idx="157">
                  <c:v>235.5</c:v>
                </c:pt>
                <c:pt idx="158">
                  <c:v>237.00000000000003</c:v>
                </c:pt>
                <c:pt idx="159">
                  <c:v>238.5</c:v>
                </c:pt>
                <c:pt idx="160">
                  <c:v>240</c:v>
                </c:pt>
                <c:pt idx="161">
                  <c:v>241.49999999999997</c:v>
                </c:pt>
                <c:pt idx="162">
                  <c:v>243</c:v>
                </c:pt>
                <c:pt idx="163">
                  <c:v>244.5</c:v>
                </c:pt>
                <c:pt idx="164">
                  <c:v>246.00000000000003</c:v>
                </c:pt>
                <c:pt idx="165">
                  <c:v>247.5</c:v>
                </c:pt>
                <c:pt idx="166">
                  <c:v>248.99999999999997</c:v>
                </c:pt>
                <c:pt idx="167">
                  <c:v>250.50000000000003</c:v>
                </c:pt>
                <c:pt idx="168">
                  <c:v>252</c:v>
                </c:pt>
                <c:pt idx="169">
                  <c:v>253.50000000000003</c:v>
                </c:pt>
                <c:pt idx="170">
                  <c:v>255</c:v>
                </c:pt>
                <c:pt idx="171">
                  <c:v>256.5</c:v>
                </c:pt>
                <c:pt idx="172">
                  <c:v>258</c:v>
                </c:pt>
                <c:pt idx="173">
                  <c:v>259.5</c:v>
                </c:pt>
                <c:pt idx="174">
                  <c:v>261</c:v>
                </c:pt>
                <c:pt idx="175">
                  <c:v>262.5</c:v>
                </c:pt>
                <c:pt idx="176">
                  <c:v>264</c:v>
                </c:pt>
                <c:pt idx="177">
                  <c:v>265.5</c:v>
                </c:pt>
                <c:pt idx="178">
                  <c:v>267</c:v>
                </c:pt>
                <c:pt idx="179">
                  <c:v>268.5</c:v>
                </c:pt>
                <c:pt idx="180">
                  <c:v>270</c:v>
                </c:pt>
                <c:pt idx="181">
                  <c:v>271.50000000000006</c:v>
                </c:pt>
                <c:pt idx="182">
                  <c:v>273</c:v>
                </c:pt>
                <c:pt idx="183">
                  <c:v>274.5</c:v>
                </c:pt>
                <c:pt idx="184">
                  <c:v>276</c:v>
                </c:pt>
                <c:pt idx="185">
                  <c:v>277.49999999999994</c:v>
                </c:pt>
                <c:pt idx="186">
                  <c:v>279</c:v>
                </c:pt>
                <c:pt idx="187">
                  <c:v>280.5</c:v>
                </c:pt>
                <c:pt idx="188">
                  <c:v>282</c:v>
                </c:pt>
                <c:pt idx="189">
                  <c:v>283.5</c:v>
                </c:pt>
                <c:pt idx="190">
                  <c:v>285</c:v>
                </c:pt>
                <c:pt idx="191">
                  <c:v>286.5</c:v>
                </c:pt>
                <c:pt idx="192">
                  <c:v>288</c:v>
                </c:pt>
                <c:pt idx="193">
                  <c:v>289.5</c:v>
                </c:pt>
                <c:pt idx="194">
                  <c:v>291</c:v>
                </c:pt>
                <c:pt idx="195">
                  <c:v>292.50000000000006</c:v>
                </c:pt>
                <c:pt idx="196">
                  <c:v>294</c:v>
                </c:pt>
                <c:pt idx="197">
                  <c:v>295.5</c:v>
                </c:pt>
                <c:pt idx="198">
                  <c:v>297</c:v>
                </c:pt>
                <c:pt idx="199">
                  <c:v>298.5</c:v>
                </c:pt>
                <c:pt idx="200">
                  <c:v>300</c:v>
                </c:pt>
                <c:pt idx="201">
                  <c:v>301.5</c:v>
                </c:pt>
                <c:pt idx="202">
                  <c:v>303</c:v>
                </c:pt>
                <c:pt idx="203">
                  <c:v>304.5</c:v>
                </c:pt>
                <c:pt idx="204">
                  <c:v>306</c:v>
                </c:pt>
                <c:pt idx="205">
                  <c:v>307.5</c:v>
                </c:pt>
                <c:pt idx="206">
                  <c:v>309</c:v>
                </c:pt>
                <c:pt idx="207">
                  <c:v>310.5</c:v>
                </c:pt>
                <c:pt idx="208">
                  <c:v>312</c:v>
                </c:pt>
                <c:pt idx="209">
                  <c:v>313.50000000000006</c:v>
                </c:pt>
                <c:pt idx="210">
                  <c:v>315</c:v>
                </c:pt>
                <c:pt idx="211">
                  <c:v>316.5</c:v>
                </c:pt>
                <c:pt idx="212">
                  <c:v>318</c:v>
                </c:pt>
                <c:pt idx="213">
                  <c:v>319.5</c:v>
                </c:pt>
                <c:pt idx="214">
                  <c:v>321</c:v>
                </c:pt>
                <c:pt idx="215">
                  <c:v>322.5</c:v>
                </c:pt>
                <c:pt idx="216">
                  <c:v>324</c:v>
                </c:pt>
                <c:pt idx="217">
                  <c:v>325.5</c:v>
                </c:pt>
                <c:pt idx="218">
                  <c:v>327</c:v>
                </c:pt>
                <c:pt idx="219">
                  <c:v>328.5</c:v>
                </c:pt>
                <c:pt idx="220">
                  <c:v>330</c:v>
                </c:pt>
                <c:pt idx="221">
                  <c:v>331.5</c:v>
                </c:pt>
                <c:pt idx="222">
                  <c:v>333</c:v>
                </c:pt>
                <c:pt idx="223">
                  <c:v>334.50000000000006</c:v>
                </c:pt>
                <c:pt idx="224">
                  <c:v>336</c:v>
                </c:pt>
                <c:pt idx="225">
                  <c:v>337.5</c:v>
                </c:pt>
                <c:pt idx="226">
                  <c:v>339</c:v>
                </c:pt>
                <c:pt idx="227">
                  <c:v>340.5</c:v>
                </c:pt>
                <c:pt idx="228">
                  <c:v>342</c:v>
                </c:pt>
                <c:pt idx="229">
                  <c:v>343.5</c:v>
                </c:pt>
                <c:pt idx="230">
                  <c:v>345</c:v>
                </c:pt>
                <c:pt idx="231">
                  <c:v>346.5</c:v>
                </c:pt>
                <c:pt idx="232">
                  <c:v>348</c:v>
                </c:pt>
                <c:pt idx="233">
                  <c:v>349.5</c:v>
                </c:pt>
                <c:pt idx="234">
                  <c:v>351</c:v>
                </c:pt>
                <c:pt idx="235">
                  <c:v>352.5</c:v>
                </c:pt>
                <c:pt idx="236">
                  <c:v>354</c:v>
                </c:pt>
                <c:pt idx="237">
                  <c:v>355.5</c:v>
                </c:pt>
                <c:pt idx="238">
                  <c:v>357</c:v>
                </c:pt>
                <c:pt idx="239">
                  <c:v>358.5</c:v>
                </c:pt>
                <c:pt idx="240">
                  <c:v>360</c:v>
                </c:pt>
                <c:pt idx="241">
                  <c:v>361.5</c:v>
                </c:pt>
                <c:pt idx="242">
                  <c:v>363</c:v>
                </c:pt>
                <c:pt idx="243">
                  <c:v>364.5</c:v>
                </c:pt>
                <c:pt idx="244">
                  <c:v>366</c:v>
                </c:pt>
                <c:pt idx="245">
                  <c:v>367.5</c:v>
                </c:pt>
                <c:pt idx="246">
                  <c:v>369</c:v>
                </c:pt>
                <c:pt idx="247">
                  <c:v>370.50000000000006</c:v>
                </c:pt>
                <c:pt idx="248">
                  <c:v>372</c:v>
                </c:pt>
                <c:pt idx="249">
                  <c:v>373.5</c:v>
                </c:pt>
                <c:pt idx="250">
                  <c:v>375</c:v>
                </c:pt>
                <c:pt idx="251">
                  <c:v>376.50000000000006</c:v>
                </c:pt>
                <c:pt idx="252">
                  <c:v>378</c:v>
                </c:pt>
                <c:pt idx="253">
                  <c:v>379.5</c:v>
                </c:pt>
                <c:pt idx="254">
                  <c:v>381.00000000000006</c:v>
                </c:pt>
                <c:pt idx="255">
                  <c:v>382.5</c:v>
                </c:pt>
                <c:pt idx="256">
                  <c:v>384</c:v>
                </c:pt>
                <c:pt idx="257">
                  <c:v>385.50000000000006</c:v>
                </c:pt>
                <c:pt idx="258">
                  <c:v>387</c:v>
                </c:pt>
                <c:pt idx="259">
                  <c:v>388.5</c:v>
                </c:pt>
                <c:pt idx="260">
                  <c:v>389.99999999999994</c:v>
                </c:pt>
                <c:pt idx="261">
                  <c:v>391.5</c:v>
                </c:pt>
                <c:pt idx="262">
                  <c:v>393</c:v>
                </c:pt>
                <c:pt idx="263">
                  <c:v>394.49999999999994</c:v>
                </c:pt>
                <c:pt idx="264">
                  <c:v>396</c:v>
                </c:pt>
                <c:pt idx="265">
                  <c:v>397.5</c:v>
                </c:pt>
                <c:pt idx="266">
                  <c:v>398.99999999999994</c:v>
                </c:pt>
                <c:pt idx="267">
                  <c:v>400.5</c:v>
                </c:pt>
                <c:pt idx="268">
                  <c:v>402</c:v>
                </c:pt>
                <c:pt idx="269">
                  <c:v>403.49999999999994</c:v>
                </c:pt>
                <c:pt idx="270">
                  <c:v>405</c:v>
                </c:pt>
                <c:pt idx="271">
                  <c:v>406.5</c:v>
                </c:pt>
                <c:pt idx="272">
                  <c:v>408.00000000000006</c:v>
                </c:pt>
                <c:pt idx="273">
                  <c:v>409.49999999999994</c:v>
                </c:pt>
                <c:pt idx="274">
                  <c:v>411</c:v>
                </c:pt>
                <c:pt idx="275">
                  <c:v>412.50000000000006</c:v>
                </c:pt>
                <c:pt idx="276">
                  <c:v>413.99999999999994</c:v>
                </c:pt>
                <c:pt idx="277">
                  <c:v>415.5</c:v>
                </c:pt>
                <c:pt idx="278">
                  <c:v>417</c:v>
                </c:pt>
                <c:pt idx="279">
                  <c:v>418.50000000000006</c:v>
                </c:pt>
                <c:pt idx="280">
                  <c:v>420</c:v>
                </c:pt>
                <c:pt idx="281">
                  <c:v>421.5</c:v>
                </c:pt>
                <c:pt idx="282">
                  <c:v>423.00000000000006</c:v>
                </c:pt>
                <c:pt idx="283">
                  <c:v>424.49999999999994</c:v>
                </c:pt>
                <c:pt idx="284">
                  <c:v>426</c:v>
                </c:pt>
                <c:pt idx="285">
                  <c:v>427.50000000000006</c:v>
                </c:pt>
                <c:pt idx="286">
                  <c:v>429</c:v>
                </c:pt>
                <c:pt idx="287">
                  <c:v>430.5</c:v>
                </c:pt>
                <c:pt idx="288">
                  <c:v>432.00000000000006</c:v>
                </c:pt>
                <c:pt idx="289">
                  <c:v>433.5</c:v>
                </c:pt>
                <c:pt idx="290">
                  <c:v>435</c:v>
                </c:pt>
                <c:pt idx="291">
                  <c:v>436.49999999999994</c:v>
                </c:pt>
                <c:pt idx="292">
                  <c:v>438</c:v>
                </c:pt>
                <c:pt idx="293">
                  <c:v>439.50000000000006</c:v>
                </c:pt>
                <c:pt idx="294">
                  <c:v>440.99999999999994</c:v>
                </c:pt>
                <c:pt idx="295">
                  <c:v>442.5</c:v>
                </c:pt>
                <c:pt idx="296">
                  <c:v>444</c:v>
                </c:pt>
                <c:pt idx="297">
                  <c:v>445.49999999999994</c:v>
                </c:pt>
                <c:pt idx="298">
                  <c:v>447</c:v>
                </c:pt>
                <c:pt idx="299">
                  <c:v>448.5</c:v>
                </c:pt>
                <c:pt idx="300">
                  <c:v>450.00000000000006</c:v>
                </c:pt>
                <c:pt idx="301">
                  <c:v>451.49999999999994</c:v>
                </c:pt>
                <c:pt idx="302">
                  <c:v>453</c:v>
                </c:pt>
                <c:pt idx="303">
                  <c:v>454.50000000000006</c:v>
                </c:pt>
                <c:pt idx="304">
                  <c:v>455.99999999999994</c:v>
                </c:pt>
                <c:pt idx="305">
                  <c:v>457.5</c:v>
                </c:pt>
                <c:pt idx="306">
                  <c:v>459</c:v>
                </c:pt>
                <c:pt idx="307">
                  <c:v>460.50000000000006</c:v>
                </c:pt>
                <c:pt idx="308">
                  <c:v>462</c:v>
                </c:pt>
                <c:pt idx="309">
                  <c:v>463.5</c:v>
                </c:pt>
                <c:pt idx="310">
                  <c:v>465.00000000000006</c:v>
                </c:pt>
                <c:pt idx="311">
                  <c:v>466.5</c:v>
                </c:pt>
                <c:pt idx="312">
                  <c:v>468</c:v>
                </c:pt>
                <c:pt idx="313">
                  <c:v>469.50000000000006</c:v>
                </c:pt>
                <c:pt idx="314">
                  <c:v>471</c:v>
                </c:pt>
                <c:pt idx="315">
                  <c:v>472.5</c:v>
                </c:pt>
                <c:pt idx="316">
                  <c:v>474.00000000000006</c:v>
                </c:pt>
                <c:pt idx="317">
                  <c:v>475.5</c:v>
                </c:pt>
                <c:pt idx="318">
                  <c:v>477</c:v>
                </c:pt>
                <c:pt idx="319">
                  <c:v>478.49999999999994</c:v>
                </c:pt>
                <c:pt idx="320">
                  <c:v>480</c:v>
                </c:pt>
                <c:pt idx="321">
                  <c:v>481.50000000000006</c:v>
                </c:pt>
                <c:pt idx="322">
                  <c:v>482.99999999999994</c:v>
                </c:pt>
                <c:pt idx="323">
                  <c:v>484.5</c:v>
                </c:pt>
                <c:pt idx="324">
                  <c:v>486</c:v>
                </c:pt>
                <c:pt idx="325">
                  <c:v>487.49999999999994</c:v>
                </c:pt>
                <c:pt idx="326">
                  <c:v>489</c:v>
                </c:pt>
                <c:pt idx="327">
                  <c:v>490.5</c:v>
                </c:pt>
                <c:pt idx="328">
                  <c:v>492.00000000000006</c:v>
                </c:pt>
                <c:pt idx="329">
                  <c:v>493.49999999999994</c:v>
                </c:pt>
                <c:pt idx="330">
                  <c:v>495</c:v>
                </c:pt>
                <c:pt idx="331">
                  <c:v>496.50000000000006</c:v>
                </c:pt>
                <c:pt idx="332">
                  <c:v>497.99999999999994</c:v>
                </c:pt>
                <c:pt idx="333">
                  <c:v>499.5</c:v>
                </c:pt>
                <c:pt idx="334">
                  <c:v>501.00000000000006</c:v>
                </c:pt>
                <c:pt idx="335">
                  <c:v>502.50000000000006</c:v>
                </c:pt>
                <c:pt idx="336">
                  <c:v>504</c:v>
                </c:pt>
                <c:pt idx="337">
                  <c:v>505.5</c:v>
                </c:pt>
                <c:pt idx="338">
                  <c:v>507.00000000000006</c:v>
                </c:pt>
                <c:pt idx="339">
                  <c:v>508.5</c:v>
                </c:pt>
                <c:pt idx="340">
                  <c:v>510</c:v>
                </c:pt>
                <c:pt idx="341">
                  <c:v>511.50000000000006</c:v>
                </c:pt>
                <c:pt idx="342">
                  <c:v>513</c:v>
                </c:pt>
                <c:pt idx="343">
                  <c:v>514.5</c:v>
                </c:pt>
                <c:pt idx="344">
                  <c:v>516</c:v>
                </c:pt>
                <c:pt idx="345">
                  <c:v>517.5</c:v>
                </c:pt>
                <c:pt idx="346">
                  <c:v>519</c:v>
                </c:pt>
                <c:pt idx="347">
                  <c:v>520.5</c:v>
                </c:pt>
                <c:pt idx="348">
                  <c:v>522</c:v>
                </c:pt>
                <c:pt idx="349">
                  <c:v>523.5</c:v>
                </c:pt>
                <c:pt idx="350">
                  <c:v>525</c:v>
                </c:pt>
                <c:pt idx="351">
                  <c:v>526.5</c:v>
                </c:pt>
                <c:pt idx="352">
                  <c:v>528</c:v>
                </c:pt>
                <c:pt idx="353">
                  <c:v>529.5</c:v>
                </c:pt>
                <c:pt idx="354">
                  <c:v>531</c:v>
                </c:pt>
                <c:pt idx="355">
                  <c:v>532.5</c:v>
                </c:pt>
                <c:pt idx="356">
                  <c:v>534</c:v>
                </c:pt>
                <c:pt idx="357">
                  <c:v>535.5</c:v>
                </c:pt>
                <c:pt idx="358">
                  <c:v>537</c:v>
                </c:pt>
                <c:pt idx="359">
                  <c:v>538.5</c:v>
                </c:pt>
                <c:pt idx="360">
                  <c:v>540</c:v>
                </c:pt>
                <c:pt idx="361">
                  <c:v>541.5</c:v>
                </c:pt>
                <c:pt idx="362">
                  <c:v>543.00000000000011</c:v>
                </c:pt>
                <c:pt idx="363">
                  <c:v>544.5</c:v>
                </c:pt>
                <c:pt idx="364">
                  <c:v>546</c:v>
                </c:pt>
                <c:pt idx="365">
                  <c:v>547.5</c:v>
                </c:pt>
                <c:pt idx="366">
                  <c:v>549</c:v>
                </c:pt>
                <c:pt idx="367">
                  <c:v>550.5</c:v>
                </c:pt>
                <c:pt idx="368">
                  <c:v>552</c:v>
                </c:pt>
                <c:pt idx="369">
                  <c:v>553.5</c:v>
                </c:pt>
                <c:pt idx="370">
                  <c:v>554.99999999999989</c:v>
                </c:pt>
                <c:pt idx="371">
                  <c:v>556.5</c:v>
                </c:pt>
                <c:pt idx="372">
                  <c:v>558</c:v>
                </c:pt>
                <c:pt idx="373">
                  <c:v>559.5</c:v>
                </c:pt>
                <c:pt idx="374">
                  <c:v>561</c:v>
                </c:pt>
                <c:pt idx="375">
                  <c:v>562.5</c:v>
                </c:pt>
                <c:pt idx="376">
                  <c:v>564</c:v>
                </c:pt>
                <c:pt idx="377">
                  <c:v>565.5</c:v>
                </c:pt>
                <c:pt idx="378">
                  <c:v>567</c:v>
                </c:pt>
                <c:pt idx="379">
                  <c:v>568.5</c:v>
                </c:pt>
                <c:pt idx="380">
                  <c:v>570</c:v>
                </c:pt>
                <c:pt idx="381">
                  <c:v>571.5</c:v>
                </c:pt>
                <c:pt idx="382">
                  <c:v>573</c:v>
                </c:pt>
                <c:pt idx="383">
                  <c:v>574.5</c:v>
                </c:pt>
                <c:pt idx="384">
                  <c:v>576</c:v>
                </c:pt>
                <c:pt idx="385">
                  <c:v>577.5</c:v>
                </c:pt>
                <c:pt idx="386">
                  <c:v>579</c:v>
                </c:pt>
                <c:pt idx="387">
                  <c:v>580.5</c:v>
                </c:pt>
                <c:pt idx="388">
                  <c:v>582</c:v>
                </c:pt>
                <c:pt idx="389">
                  <c:v>583.5</c:v>
                </c:pt>
                <c:pt idx="390">
                  <c:v>585.00000000000011</c:v>
                </c:pt>
                <c:pt idx="391">
                  <c:v>586.5</c:v>
                </c:pt>
                <c:pt idx="392">
                  <c:v>588</c:v>
                </c:pt>
                <c:pt idx="393">
                  <c:v>589.5</c:v>
                </c:pt>
                <c:pt idx="394">
                  <c:v>591</c:v>
                </c:pt>
                <c:pt idx="395">
                  <c:v>592.5</c:v>
                </c:pt>
                <c:pt idx="396">
                  <c:v>594</c:v>
                </c:pt>
                <c:pt idx="397">
                  <c:v>595.5</c:v>
                </c:pt>
                <c:pt idx="398">
                  <c:v>597</c:v>
                </c:pt>
                <c:pt idx="399">
                  <c:v>598.5</c:v>
                </c:pt>
                <c:pt idx="400">
                  <c:v>600</c:v>
                </c:pt>
                <c:pt idx="401">
                  <c:v>601.49999999999989</c:v>
                </c:pt>
                <c:pt idx="402">
                  <c:v>603</c:v>
                </c:pt>
                <c:pt idx="403">
                  <c:v>604.5</c:v>
                </c:pt>
                <c:pt idx="404">
                  <c:v>606</c:v>
                </c:pt>
                <c:pt idx="405">
                  <c:v>607.5</c:v>
                </c:pt>
                <c:pt idx="406">
                  <c:v>609</c:v>
                </c:pt>
                <c:pt idx="407">
                  <c:v>610.5</c:v>
                </c:pt>
                <c:pt idx="408">
                  <c:v>612</c:v>
                </c:pt>
                <c:pt idx="409">
                  <c:v>613.5</c:v>
                </c:pt>
                <c:pt idx="410">
                  <c:v>615</c:v>
                </c:pt>
                <c:pt idx="411">
                  <c:v>616.5</c:v>
                </c:pt>
                <c:pt idx="412">
                  <c:v>618</c:v>
                </c:pt>
                <c:pt idx="413">
                  <c:v>619.5</c:v>
                </c:pt>
                <c:pt idx="414">
                  <c:v>621</c:v>
                </c:pt>
                <c:pt idx="415">
                  <c:v>622.5</c:v>
                </c:pt>
                <c:pt idx="416">
                  <c:v>624</c:v>
                </c:pt>
                <c:pt idx="417">
                  <c:v>625.5</c:v>
                </c:pt>
                <c:pt idx="418">
                  <c:v>627.00000000000011</c:v>
                </c:pt>
                <c:pt idx="419">
                  <c:v>628.5</c:v>
                </c:pt>
                <c:pt idx="420">
                  <c:v>630</c:v>
                </c:pt>
                <c:pt idx="421">
                  <c:v>631.50000000000011</c:v>
                </c:pt>
                <c:pt idx="422">
                  <c:v>633</c:v>
                </c:pt>
                <c:pt idx="423">
                  <c:v>634.5</c:v>
                </c:pt>
                <c:pt idx="424">
                  <c:v>636</c:v>
                </c:pt>
                <c:pt idx="425">
                  <c:v>637.5</c:v>
                </c:pt>
                <c:pt idx="426">
                  <c:v>639</c:v>
                </c:pt>
                <c:pt idx="427">
                  <c:v>640.5</c:v>
                </c:pt>
                <c:pt idx="428">
                  <c:v>642</c:v>
                </c:pt>
                <c:pt idx="429">
                  <c:v>643.49999999999989</c:v>
                </c:pt>
                <c:pt idx="430">
                  <c:v>645</c:v>
                </c:pt>
                <c:pt idx="431">
                  <c:v>646.5</c:v>
                </c:pt>
                <c:pt idx="432">
                  <c:v>648</c:v>
                </c:pt>
                <c:pt idx="433">
                  <c:v>649.5</c:v>
                </c:pt>
                <c:pt idx="434">
                  <c:v>651</c:v>
                </c:pt>
                <c:pt idx="435">
                  <c:v>652.5</c:v>
                </c:pt>
                <c:pt idx="436">
                  <c:v>654</c:v>
                </c:pt>
                <c:pt idx="437">
                  <c:v>655.5</c:v>
                </c:pt>
                <c:pt idx="438">
                  <c:v>657</c:v>
                </c:pt>
                <c:pt idx="439">
                  <c:v>658.50000000000011</c:v>
                </c:pt>
                <c:pt idx="440">
                  <c:v>660</c:v>
                </c:pt>
                <c:pt idx="441">
                  <c:v>661.5</c:v>
                </c:pt>
                <c:pt idx="442">
                  <c:v>663</c:v>
                </c:pt>
                <c:pt idx="443">
                  <c:v>664.5</c:v>
                </c:pt>
                <c:pt idx="444">
                  <c:v>666</c:v>
                </c:pt>
                <c:pt idx="445">
                  <c:v>667.5</c:v>
                </c:pt>
                <c:pt idx="446">
                  <c:v>669.00000000000011</c:v>
                </c:pt>
                <c:pt idx="447">
                  <c:v>670.5</c:v>
                </c:pt>
                <c:pt idx="448">
                  <c:v>672</c:v>
                </c:pt>
                <c:pt idx="449">
                  <c:v>673.50000000000011</c:v>
                </c:pt>
                <c:pt idx="450">
                  <c:v>675</c:v>
                </c:pt>
                <c:pt idx="451">
                  <c:v>676.5</c:v>
                </c:pt>
                <c:pt idx="452">
                  <c:v>678</c:v>
                </c:pt>
                <c:pt idx="453">
                  <c:v>679.5</c:v>
                </c:pt>
                <c:pt idx="454">
                  <c:v>681</c:v>
                </c:pt>
                <c:pt idx="455">
                  <c:v>682.5</c:v>
                </c:pt>
                <c:pt idx="456">
                  <c:v>684</c:v>
                </c:pt>
                <c:pt idx="457">
                  <c:v>685.49999999999989</c:v>
                </c:pt>
                <c:pt idx="458">
                  <c:v>687</c:v>
                </c:pt>
                <c:pt idx="459">
                  <c:v>688.5</c:v>
                </c:pt>
                <c:pt idx="460">
                  <c:v>690</c:v>
                </c:pt>
                <c:pt idx="461">
                  <c:v>691.5</c:v>
                </c:pt>
                <c:pt idx="462">
                  <c:v>693</c:v>
                </c:pt>
                <c:pt idx="463">
                  <c:v>694.5</c:v>
                </c:pt>
                <c:pt idx="464">
                  <c:v>696</c:v>
                </c:pt>
                <c:pt idx="465">
                  <c:v>697.5</c:v>
                </c:pt>
                <c:pt idx="466">
                  <c:v>699</c:v>
                </c:pt>
                <c:pt idx="467">
                  <c:v>700.5</c:v>
                </c:pt>
                <c:pt idx="468">
                  <c:v>702</c:v>
                </c:pt>
                <c:pt idx="469">
                  <c:v>703.5</c:v>
                </c:pt>
                <c:pt idx="470">
                  <c:v>705</c:v>
                </c:pt>
                <c:pt idx="471">
                  <c:v>706.5</c:v>
                </c:pt>
                <c:pt idx="472">
                  <c:v>708</c:v>
                </c:pt>
                <c:pt idx="473">
                  <c:v>709.5</c:v>
                </c:pt>
                <c:pt idx="474">
                  <c:v>711</c:v>
                </c:pt>
                <c:pt idx="475">
                  <c:v>712.5</c:v>
                </c:pt>
                <c:pt idx="476">
                  <c:v>714</c:v>
                </c:pt>
                <c:pt idx="477">
                  <c:v>715.5</c:v>
                </c:pt>
                <c:pt idx="478">
                  <c:v>717</c:v>
                </c:pt>
                <c:pt idx="479">
                  <c:v>718.5</c:v>
                </c:pt>
                <c:pt idx="480">
                  <c:v>720</c:v>
                </c:pt>
                <c:pt idx="481">
                  <c:v>721.5</c:v>
                </c:pt>
                <c:pt idx="482">
                  <c:v>723</c:v>
                </c:pt>
                <c:pt idx="483">
                  <c:v>724.5</c:v>
                </c:pt>
                <c:pt idx="484">
                  <c:v>726</c:v>
                </c:pt>
                <c:pt idx="485">
                  <c:v>727.5</c:v>
                </c:pt>
                <c:pt idx="486">
                  <c:v>729</c:v>
                </c:pt>
                <c:pt idx="487">
                  <c:v>730.5</c:v>
                </c:pt>
                <c:pt idx="488">
                  <c:v>732</c:v>
                </c:pt>
                <c:pt idx="489">
                  <c:v>733.5</c:v>
                </c:pt>
                <c:pt idx="490">
                  <c:v>735</c:v>
                </c:pt>
                <c:pt idx="491">
                  <c:v>736.5</c:v>
                </c:pt>
                <c:pt idx="492">
                  <c:v>738</c:v>
                </c:pt>
                <c:pt idx="493">
                  <c:v>739.5</c:v>
                </c:pt>
                <c:pt idx="494">
                  <c:v>741.00000000000011</c:v>
                </c:pt>
                <c:pt idx="495">
                  <c:v>742.5</c:v>
                </c:pt>
                <c:pt idx="496">
                  <c:v>744</c:v>
                </c:pt>
                <c:pt idx="497">
                  <c:v>745.49999999999989</c:v>
                </c:pt>
                <c:pt idx="498">
                  <c:v>747</c:v>
                </c:pt>
                <c:pt idx="499">
                  <c:v>748.5</c:v>
                </c:pt>
                <c:pt idx="500">
                  <c:v>750</c:v>
                </c:pt>
                <c:pt idx="501">
                  <c:v>751.50000000000011</c:v>
                </c:pt>
                <c:pt idx="502">
                  <c:v>753.00000000000011</c:v>
                </c:pt>
                <c:pt idx="503">
                  <c:v>754.5</c:v>
                </c:pt>
                <c:pt idx="504">
                  <c:v>756</c:v>
                </c:pt>
                <c:pt idx="505">
                  <c:v>757.5</c:v>
                </c:pt>
                <c:pt idx="506">
                  <c:v>759</c:v>
                </c:pt>
                <c:pt idx="507">
                  <c:v>760.49999999999989</c:v>
                </c:pt>
                <c:pt idx="508">
                  <c:v>762.00000000000011</c:v>
                </c:pt>
                <c:pt idx="509">
                  <c:v>763.5</c:v>
                </c:pt>
                <c:pt idx="510">
                  <c:v>765</c:v>
                </c:pt>
                <c:pt idx="511">
                  <c:v>766.5</c:v>
                </c:pt>
                <c:pt idx="512">
                  <c:v>768</c:v>
                </c:pt>
                <c:pt idx="513">
                  <c:v>769.49999999999989</c:v>
                </c:pt>
                <c:pt idx="514">
                  <c:v>771.00000000000011</c:v>
                </c:pt>
                <c:pt idx="515">
                  <c:v>772.5</c:v>
                </c:pt>
                <c:pt idx="516">
                  <c:v>774</c:v>
                </c:pt>
                <c:pt idx="517">
                  <c:v>775.50000000000011</c:v>
                </c:pt>
                <c:pt idx="518">
                  <c:v>777</c:v>
                </c:pt>
                <c:pt idx="519">
                  <c:v>778.49999999999989</c:v>
                </c:pt>
                <c:pt idx="520">
                  <c:v>779.99999999999989</c:v>
                </c:pt>
                <c:pt idx="521">
                  <c:v>781.5</c:v>
                </c:pt>
                <c:pt idx="522">
                  <c:v>783</c:v>
                </c:pt>
                <c:pt idx="523">
                  <c:v>784.5</c:v>
                </c:pt>
                <c:pt idx="524">
                  <c:v>786</c:v>
                </c:pt>
                <c:pt idx="525">
                  <c:v>787.5</c:v>
                </c:pt>
                <c:pt idx="526">
                  <c:v>788.99999999999989</c:v>
                </c:pt>
                <c:pt idx="527">
                  <c:v>790.50000000000011</c:v>
                </c:pt>
                <c:pt idx="528">
                  <c:v>792</c:v>
                </c:pt>
                <c:pt idx="529">
                  <c:v>793.5</c:v>
                </c:pt>
                <c:pt idx="530">
                  <c:v>795</c:v>
                </c:pt>
                <c:pt idx="531">
                  <c:v>796.50000000000011</c:v>
                </c:pt>
                <c:pt idx="532">
                  <c:v>797.99999999999989</c:v>
                </c:pt>
                <c:pt idx="533">
                  <c:v>799.49999999999989</c:v>
                </c:pt>
                <c:pt idx="534">
                  <c:v>801</c:v>
                </c:pt>
                <c:pt idx="535">
                  <c:v>802.5</c:v>
                </c:pt>
                <c:pt idx="536">
                  <c:v>804</c:v>
                </c:pt>
                <c:pt idx="537">
                  <c:v>805.50000000000011</c:v>
                </c:pt>
                <c:pt idx="538">
                  <c:v>806.99999999999989</c:v>
                </c:pt>
                <c:pt idx="539">
                  <c:v>808.49999999999989</c:v>
                </c:pt>
                <c:pt idx="540">
                  <c:v>810</c:v>
                </c:pt>
                <c:pt idx="541">
                  <c:v>811.5</c:v>
                </c:pt>
                <c:pt idx="542">
                  <c:v>813</c:v>
                </c:pt>
                <c:pt idx="543">
                  <c:v>814.5</c:v>
                </c:pt>
                <c:pt idx="544">
                  <c:v>816.00000000000011</c:v>
                </c:pt>
                <c:pt idx="545">
                  <c:v>817.50000000000011</c:v>
                </c:pt>
                <c:pt idx="546">
                  <c:v>818.99999999999989</c:v>
                </c:pt>
                <c:pt idx="547">
                  <c:v>820.5</c:v>
                </c:pt>
                <c:pt idx="548">
                  <c:v>822</c:v>
                </c:pt>
                <c:pt idx="549">
                  <c:v>823.5</c:v>
                </c:pt>
                <c:pt idx="550">
                  <c:v>825.00000000000011</c:v>
                </c:pt>
                <c:pt idx="551">
                  <c:v>826.50000000000011</c:v>
                </c:pt>
                <c:pt idx="552">
                  <c:v>827.99999999999989</c:v>
                </c:pt>
                <c:pt idx="553">
                  <c:v>829.49999999999989</c:v>
                </c:pt>
                <c:pt idx="554">
                  <c:v>831</c:v>
                </c:pt>
                <c:pt idx="555">
                  <c:v>832.5</c:v>
                </c:pt>
                <c:pt idx="556">
                  <c:v>834</c:v>
                </c:pt>
                <c:pt idx="557">
                  <c:v>835.50000000000011</c:v>
                </c:pt>
                <c:pt idx="558">
                  <c:v>837.00000000000011</c:v>
                </c:pt>
                <c:pt idx="559">
                  <c:v>838.5</c:v>
                </c:pt>
                <c:pt idx="560">
                  <c:v>840</c:v>
                </c:pt>
                <c:pt idx="561">
                  <c:v>841.5</c:v>
                </c:pt>
                <c:pt idx="562">
                  <c:v>843</c:v>
                </c:pt>
                <c:pt idx="563">
                  <c:v>844.50000000000011</c:v>
                </c:pt>
                <c:pt idx="564">
                  <c:v>846.00000000000011</c:v>
                </c:pt>
                <c:pt idx="565">
                  <c:v>847.5</c:v>
                </c:pt>
                <c:pt idx="566">
                  <c:v>848.99999999999989</c:v>
                </c:pt>
                <c:pt idx="567">
                  <c:v>850.5</c:v>
                </c:pt>
                <c:pt idx="568">
                  <c:v>852</c:v>
                </c:pt>
                <c:pt idx="569">
                  <c:v>853.49999999999989</c:v>
                </c:pt>
                <c:pt idx="570">
                  <c:v>855.00000000000011</c:v>
                </c:pt>
                <c:pt idx="571">
                  <c:v>856.5</c:v>
                </c:pt>
                <c:pt idx="572">
                  <c:v>858</c:v>
                </c:pt>
                <c:pt idx="573">
                  <c:v>859.5</c:v>
                </c:pt>
                <c:pt idx="574">
                  <c:v>861</c:v>
                </c:pt>
                <c:pt idx="575">
                  <c:v>862.49999999999989</c:v>
                </c:pt>
                <c:pt idx="576">
                  <c:v>864.00000000000011</c:v>
                </c:pt>
                <c:pt idx="577">
                  <c:v>865.5</c:v>
                </c:pt>
                <c:pt idx="578">
                  <c:v>867</c:v>
                </c:pt>
                <c:pt idx="579">
                  <c:v>868.5</c:v>
                </c:pt>
                <c:pt idx="580">
                  <c:v>870</c:v>
                </c:pt>
                <c:pt idx="581">
                  <c:v>871.5</c:v>
                </c:pt>
                <c:pt idx="582">
                  <c:v>872.99999999999989</c:v>
                </c:pt>
                <c:pt idx="583">
                  <c:v>874.50000000000011</c:v>
                </c:pt>
                <c:pt idx="584">
                  <c:v>876</c:v>
                </c:pt>
                <c:pt idx="585">
                  <c:v>877.5</c:v>
                </c:pt>
                <c:pt idx="586">
                  <c:v>879.00000000000011</c:v>
                </c:pt>
                <c:pt idx="587">
                  <c:v>880.5</c:v>
                </c:pt>
                <c:pt idx="588">
                  <c:v>881.99999999999989</c:v>
                </c:pt>
                <c:pt idx="589">
                  <c:v>883.49999999999989</c:v>
                </c:pt>
                <c:pt idx="590">
                  <c:v>885</c:v>
                </c:pt>
                <c:pt idx="591">
                  <c:v>886.5</c:v>
                </c:pt>
                <c:pt idx="592">
                  <c:v>888</c:v>
                </c:pt>
                <c:pt idx="593">
                  <c:v>889.50000000000011</c:v>
                </c:pt>
                <c:pt idx="594">
                  <c:v>890.99999999999989</c:v>
                </c:pt>
                <c:pt idx="595">
                  <c:v>892.49999999999989</c:v>
                </c:pt>
                <c:pt idx="596">
                  <c:v>894</c:v>
                </c:pt>
                <c:pt idx="597">
                  <c:v>895.5</c:v>
                </c:pt>
                <c:pt idx="598">
                  <c:v>897</c:v>
                </c:pt>
                <c:pt idx="599">
                  <c:v>898.50000000000011</c:v>
                </c:pt>
                <c:pt idx="600">
                  <c:v>900.00000000000011</c:v>
                </c:pt>
              </c:numCache>
            </c:numRef>
          </c:xVal>
          <c:yVal>
            <c:numRef>
              <c:f>'evaluation #7'!$E$8:$E$608</c:f>
              <c:numCache>
                <c:formatCode>0.0</c:formatCode>
                <c:ptCount val="60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</c:v>
                </c:pt>
                <c:pt idx="8">
                  <c:v>150</c:v>
                </c:pt>
                <c:pt idx="9">
                  <c:v>150</c:v>
                </c:pt>
                <c:pt idx="10">
                  <c:v>149.9</c:v>
                </c:pt>
                <c:pt idx="11">
                  <c:v>150</c:v>
                </c:pt>
                <c:pt idx="12">
                  <c:v>150</c:v>
                </c:pt>
                <c:pt idx="13">
                  <c:v>150</c:v>
                </c:pt>
                <c:pt idx="14">
                  <c:v>150</c:v>
                </c:pt>
                <c:pt idx="15">
                  <c:v>150</c:v>
                </c:pt>
                <c:pt idx="16">
                  <c:v>150</c:v>
                </c:pt>
                <c:pt idx="17">
                  <c:v>150</c:v>
                </c:pt>
                <c:pt idx="18">
                  <c:v>150</c:v>
                </c:pt>
                <c:pt idx="19">
                  <c:v>150.1</c:v>
                </c:pt>
                <c:pt idx="20">
                  <c:v>149.9</c:v>
                </c:pt>
                <c:pt idx="21">
                  <c:v>150</c:v>
                </c:pt>
                <c:pt idx="22">
                  <c:v>149.9</c:v>
                </c:pt>
                <c:pt idx="23">
                  <c:v>150.1</c:v>
                </c:pt>
                <c:pt idx="24">
                  <c:v>149.9</c:v>
                </c:pt>
                <c:pt idx="25">
                  <c:v>150</c:v>
                </c:pt>
                <c:pt idx="26">
                  <c:v>150</c:v>
                </c:pt>
                <c:pt idx="27">
                  <c:v>149.9</c:v>
                </c:pt>
                <c:pt idx="28">
                  <c:v>150</c:v>
                </c:pt>
                <c:pt idx="29">
                  <c:v>150</c:v>
                </c:pt>
                <c:pt idx="30">
                  <c:v>150</c:v>
                </c:pt>
                <c:pt idx="31">
                  <c:v>150</c:v>
                </c:pt>
                <c:pt idx="32">
                  <c:v>150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150</c:v>
                </c:pt>
                <c:pt idx="37">
                  <c:v>150</c:v>
                </c:pt>
                <c:pt idx="38">
                  <c:v>150.1</c:v>
                </c:pt>
                <c:pt idx="39">
                  <c:v>150</c:v>
                </c:pt>
                <c:pt idx="40">
                  <c:v>149.9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149.9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150</c:v>
                </c:pt>
                <c:pt idx="49">
                  <c:v>150.1</c:v>
                </c:pt>
                <c:pt idx="50">
                  <c:v>150</c:v>
                </c:pt>
                <c:pt idx="51">
                  <c:v>150</c:v>
                </c:pt>
                <c:pt idx="52">
                  <c:v>149.9</c:v>
                </c:pt>
                <c:pt idx="53">
                  <c:v>150</c:v>
                </c:pt>
                <c:pt idx="54">
                  <c:v>150</c:v>
                </c:pt>
                <c:pt idx="55">
                  <c:v>149.9</c:v>
                </c:pt>
                <c:pt idx="56">
                  <c:v>149.9</c:v>
                </c:pt>
                <c:pt idx="57">
                  <c:v>150</c:v>
                </c:pt>
                <c:pt idx="58">
                  <c:v>149.9</c:v>
                </c:pt>
                <c:pt idx="59">
                  <c:v>150</c:v>
                </c:pt>
                <c:pt idx="60">
                  <c:v>150.1</c:v>
                </c:pt>
                <c:pt idx="61">
                  <c:v>150</c:v>
                </c:pt>
                <c:pt idx="62">
                  <c:v>149.9</c:v>
                </c:pt>
                <c:pt idx="63">
                  <c:v>149.9</c:v>
                </c:pt>
                <c:pt idx="64">
                  <c:v>150</c:v>
                </c:pt>
                <c:pt idx="65">
                  <c:v>150.1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150.1</c:v>
                </c:pt>
                <c:pt idx="70">
                  <c:v>150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150.1</c:v>
                </c:pt>
                <c:pt idx="75">
                  <c:v>150</c:v>
                </c:pt>
                <c:pt idx="76">
                  <c:v>150</c:v>
                </c:pt>
                <c:pt idx="77">
                  <c:v>149.9</c:v>
                </c:pt>
                <c:pt idx="78">
                  <c:v>150.1</c:v>
                </c:pt>
                <c:pt idx="79">
                  <c:v>150</c:v>
                </c:pt>
                <c:pt idx="80">
                  <c:v>150</c:v>
                </c:pt>
                <c:pt idx="81">
                  <c:v>150</c:v>
                </c:pt>
                <c:pt idx="82">
                  <c:v>150.1</c:v>
                </c:pt>
                <c:pt idx="83">
                  <c:v>150.4</c:v>
                </c:pt>
                <c:pt idx="84">
                  <c:v>150.30000000000001</c:v>
                </c:pt>
                <c:pt idx="85">
                  <c:v>150.19999999999999</c:v>
                </c:pt>
                <c:pt idx="86">
                  <c:v>150.19999999999999</c:v>
                </c:pt>
                <c:pt idx="87">
                  <c:v>150.19999999999999</c:v>
                </c:pt>
                <c:pt idx="88">
                  <c:v>150.19999999999999</c:v>
                </c:pt>
                <c:pt idx="89">
                  <c:v>150.1</c:v>
                </c:pt>
                <c:pt idx="90">
                  <c:v>150</c:v>
                </c:pt>
                <c:pt idx="91">
                  <c:v>150.1</c:v>
                </c:pt>
                <c:pt idx="92">
                  <c:v>150.1</c:v>
                </c:pt>
                <c:pt idx="93">
                  <c:v>150.1</c:v>
                </c:pt>
                <c:pt idx="94">
                  <c:v>150.1</c:v>
                </c:pt>
                <c:pt idx="95">
                  <c:v>150.1</c:v>
                </c:pt>
                <c:pt idx="96">
                  <c:v>150.19999999999999</c:v>
                </c:pt>
                <c:pt idx="97">
                  <c:v>150.30000000000001</c:v>
                </c:pt>
                <c:pt idx="98">
                  <c:v>150.19999999999999</c:v>
                </c:pt>
                <c:pt idx="99">
                  <c:v>150.30000000000001</c:v>
                </c:pt>
                <c:pt idx="100">
                  <c:v>150.30000000000001</c:v>
                </c:pt>
                <c:pt idx="101">
                  <c:v>150.19999999999999</c:v>
                </c:pt>
                <c:pt idx="102">
                  <c:v>150.19999999999999</c:v>
                </c:pt>
                <c:pt idx="103">
                  <c:v>150.1</c:v>
                </c:pt>
                <c:pt idx="104">
                  <c:v>150.1</c:v>
                </c:pt>
                <c:pt idx="105">
                  <c:v>150.1</c:v>
                </c:pt>
                <c:pt idx="106">
                  <c:v>150</c:v>
                </c:pt>
                <c:pt idx="107">
                  <c:v>149.9</c:v>
                </c:pt>
                <c:pt idx="108">
                  <c:v>149.80000000000001</c:v>
                </c:pt>
                <c:pt idx="109">
                  <c:v>149.80000000000001</c:v>
                </c:pt>
                <c:pt idx="110">
                  <c:v>149.80000000000001</c:v>
                </c:pt>
                <c:pt idx="111">
                  <c:v>149.9</c:v>
                </c:pt>
                <c:pt idx="112">
                  <c:v>149.80000000000001</c:v>
                </c:pt>
                <c:pt idx="113">
                  <c:v>149.80000000000001</c:v>
                </c:pt>
                <c:pt idx="114">
                  <c:v>149.80000000000001</c:v>
                </c:pt>
                <c:pt idx="115">
                  <c:v>149.9</c:v>
                </c:pt>
                <c:pt idx="116">
                  <c:v>149.9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149.9</c:v>
                </c:pt>
                <c:pt idx="121">
                  <c:v>150</c:v>
                </c:pt>
                <c:pt idx="122">
                  <c:v>150</c:v>
                </c:pt>
                <c:pt idx="123">
                  <c:v>149.9</c:v>
                </c:pt>
                <c:pt idx="124">
                  <c:v>150.1</c:v>
                </c:pt>
                <c:pt idx="125">
                  <c:v>150.1</c:v>
                </c:pt>
                <c:pt idx="126">
                  <c:v>150.1</c:v>
                </c:pt>
                <c:pt idx="127">
                  <c:v>150.1</c:v>
                </c:pt>
                <c:pt idx="128">
                  <c:v>150.1</c:v>
                </c:pt>
                <c:pt idx="129">
                  <c:v>150</c:v>
                </c:pt>
                <c:pt idx="130">
                  <c:v>150.1</c:v>
                </c:pt>
                <c:pt idx="131">
                  <c:v>150.1</c:v>
                </c:pt>
                <c:pt idx="132">
                  <c:v>150.1</c:v>
                </c:pt>
                <c:pt idx="133">
                  <c:v>150.19999999999999</c:v>
                </c:pt>
                <c:pt idx="134">
                  <c:v>150.1</c:v>
                </c:pt>
                <c:pt idx="135">
                  <c:v>150</c:v>
                </c:pt>
                <c:pt idx="136">
                  <c:v>150</c:v>
                </c:pt>
                <c:pt idx="137">
                  <c:v>150</c:v>
                </c:pt>
                <c:pt idx="138">
                  <c:v>150.1</c:v>
                </c:pt>
                <c:pt idx="139">
                  <c:v>150</c:v>
                </c:pt>
                <c:pt idx="140">
                  <c:v>150.1</c:v>
                </c:pt>
                <c:pt idx="141">
                  <c:v>150.1</c:v>
                </c:pt>
                <c:pt idx="142">
                  <c:v>150.1</c:v>
                </c:pt>
                <c:pt idx="143">
                  <c:v>150</c:v>
                </c:pt>
                <c:pt idx="144">
                  <c:v>150.1</c:v>
                </c:pt>
                <c:pt idx="145">
                  <c:v>150.1</c:v>
                </c:pt>
                <c:pt idx="146">
                  <c:v>150.1</c:v>
                </c:pt>
                <c:pt idx="147">
                  <c:v>150.19999999999999</c:v>
                </c:pt>
                <c:pt idx="148">
                  <c:v>150.19999999999999</c:v>
                </c:pt>
                <c:pt idx="149">
                  <c:v>150.1</c:v>
                </c:pt>
                <c:pt idx="150">
                  <c:v>150.19999999999999</c:v>
                </c:pt>
                <c:pt idx="151">
                  <c:v>150.19999999999999</c:v>
                </c:pt>
                <c:pt idx="152">
                  <c:v>150.1</c:v>
                </c:pt>
                <c:pt idx="153">
                  <c:v>150.1</c:v>
                </c:pt>
                <c:pt idx="154">
                  <c:v>150.1</c:v>
                </c:pt>
                <c:pt idx="155">
                  <c:v>150.1</c:v>
                </c:pt>
                <c:pt idx="156">
                  <c:v>150.1</c:v>
                </c:pt>
                <c:pt idx="157">
                  <c:v>150</c:v>
                </c:pt>
                <c:pt idx="158">
                  <c:v>150</c:v>
                </c:pt>
                <c:pt idx="159">
                  <c:v>150</c:v>
                </c:pt>
                <c:pt idx="160">
                  <c:v>150</c:v>
                </c:pt>
                <c:pt idx="161">
                  <c:v>149.9</c:v>
                </c:pt>
                <c:pt idx="162">
                  <c:v>150</c:v>
                </c:pt>
                <c:pt idx="163">
                  <c:v>149.9</c:v>
                </c:pt>
                <c:pt idx="164">
                  <c:v>149.9</c:v>
                </c:pt>
                <c:pt idx="165">
                  <c:v>149.9</c:v>
                </c:pt>
                <c:pt idx="166">
                  <c:v>150</c:v>
                </c:pt>
                <c:pt idx="167">
                  <c:v>150</c:v>
                </c:pt>
                <c:pt idx="168">
                  <c:v>150</c:v>
                </c:pt>
                <c:pt idx="169">
                  <c:v>150</c:v>
                </c:pt>
                <c:pt idx="170">
                  <c:v>150</c:v>
                </c:pt>
                <c:pt idx="171">
                  <c:v>150</c:v>
                </c:pt>
                <c:pt idx="172">
                  <c:v>150</c:v>
                </c:pt>
                <c:pt idx="173">
                  <c:v>150</c:v>
                </c:pt>
                <c:pt idx="174">
                  <c:v>150</c:v>
                </c:pt>
                <c:pt idx="175">
                  <c:v>150</c:v>
                </c:pt>
                <c:pt idx="176">
                  <c:v>150</c:v>
                </c:pt>
                <c:pt idx="177">
                  <c:v>150</c:v>
                </c:pt>
                <c:pt idx="178">
                  <c:v>149.9</c:v>
                </c:pt>
                <c:pt idx="179">
                  <c:v>150</c:v>
                </c:pt>
                <c:pt idx="180">
                  <c:v>149.9</c:v>
                </c:pt>
                <c:pt idx="181">
                  <c:v>150</c:v>
                </c:pt>
                <c:pt idx="182">
                  <c:v>150</c:v>
                </c:pt>
                <c:pt idx="183">
                  <c:v>150</c:v>
                </c:pt>
                <c:pt idx="184">
                  <c:v>150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  <c:pt idx="190">
                  <c:v>150</c:v>
                </c:pt>
                <c:pt idx="191">
                  <c:v>150</c:v>
                </c:pt>
                <c:pt idx="192">
                  <c:v>150</c:v>
                </c:pt>
                <c:pt idx="193">
                  <c:v>149.9</c:v>
                </c:pt>
                <c:pt idx="194">
                  <c:v>149.9</c:v>
                </c:pt>
                <c:pt idx="195">
                  <c:v>150</c:v>
                </c:pt>
                <c:pt idx="196">
                  <c:v>150</c:v>
                </c:pt>
                <c:pt idx="197">
                  <c:v>150</c:v>
                </c:pt>
                <c:pt idx="198">
                  <c:v>150</c:v>
                </c:pt>
                <c:pt idx="199">
                  <c:v>150</c:v>
                </c:pt>
                <c:pt idx="200">
                  <c:v>150</c:v>
                </c:pt>
                <c:pt idx="201">
                  <c:v>149.9</c:v>
                </c:pt>
                <c:pt idx="202">
                  <c:v>150</c:v>
                </c:pt>
                <c:pt idx="203">
                  <c:v>150</c:v>
                </c:pt>
                <c:pt idx="204">
                  <c:v>150</c:v>
                </c:pt>
                <c:pt idx="205">
                  <c:v>150</c:v>
                </c:pt>
                <c:pt idx="206">
                  <c:v>150</c:v>
                </c:pt>
                <c:pt idx="207">
                  <c:v>150</c:v>
                </c:pt>
                <c:pt idx="208">
                  <c:v>150</c:v>
                </c:pt>
                <c:pt idx="209">
                  <c:v>150</c:v>
                </c:pt>
                <c:pt idx="210">
                  <c:v>150</c:v>
                </c:pt>
                <c:pt idx="211">
                  <c:v>150.1</c:v>
                </c:pt>
                <c:pt idx="212">
                  <c:v>150</c:v>
                </c:pt>
                <c:pt idx="213">
                  <c:v>150</c:v>
                </c:pt>
                <c:pt idx="214">
                  <c:v>150</c:v>
                </c:pt>
                <c:pt idx="215">
                  <c:v>149.9</c:v>
                </c:pt>
                <c:pt idx="216">
                  <c:v>150</c:v>
                </c:pt>
                <c:pt idx="217">
                  <c:v>149.9</c:v>
                </c:pt>
                <c:pt idx="218">
                  <c:v>149.80000000000001</c:v>
                </c:pt>
                <c:pt idx="219">
                  <c:v>149.9</c:v>
                </c:pt>
                <c:pt idx="220">
                  <c:v>149.80000000000001</c:v>
                </c:pt>
                <c:pt idx="221">
                  <c:v>149.80000000000001</c:v>
                </c:pt>
                <c:pt idx="222">
                  <c:v>149.80000000000001</c:v>
                </c:pt>
                <c:pt idx="223">
                  <c:v>149.9</c:v>
                </c:pt>
                <c:pt idx="224">
                  <c:v>149.9</c:v>
                </c:pt>
                <c:pt idx="225">
                  <c:v>149.80000000000001</c:v>
                </c:pt>
                <c:pt idx="226">
                  <c:v>149.9</c:v>
                </c:pt>
                <c:pt idx="227">
                  <c:v>149.9</c:v>
                </c:pt>
                <c:pt idx="228">
                  <c:v>149.9</c:v>
                </c:pt>
                <c:pt idx="229">
                  <c:v>150</c:v>
                </c:pt>
                <c:pt idx="230">
                  <c:v>150</c:v>
                </c:pt>
                <c:pt idx="231">
                  <c:v>149.9</c:v>
                </c:pt>
                <c:pt idx="232">
                  <c:v>150</c:v>
                </c:pt>
                <c:pt idx="233">
                  <c:v>150</c:v>
                </c:pt>
                <c:pt idx="234">
                  <c:v>149.9</c:v>
                </c:pt>
                <c:pt idx="235">
                  <c:v>149.9</c:v>
                </c:pt>
                <c:pt idx="236">
                  <c:v>150</c:v>
                </c:pt>
                <c:pt idx="237">
                  <c:v>150</c:v>
                </c:pt>
                <c:pt idx="238">
                  <c:v>149.9</c:v>
                </c:pt>
                <c:pt idx="239">
                  <c:v>149.9</c:v>
                </c:pt>
                <c:pt idx="240">
                  <c:v>149.9</c:v>
                </c:pt>
                <c:pt idx="241">
                  <c:v>150</c:v>
                </c:pt>
                <c:pt idx="242">
                  <c:v>150</c:v>
                </c:pt>
                <c:pt idx="243">
                  <c:v>150</c:v>
                </c:pt>
                <c:pt idx="244">
                  <c:v>150</c:v>
                </c:pt>
                <c:pt idx="245">
                  <c:v>150</c:v>
                </c:pt>
                <c:pt idx="246">
                  <c:v>150</c:v>
                </c:pt>
                <c:pt idx="247">
                  <c:v>150.1</c:v>
                </c:pt>
                <c:pt idx="248">
                  <c:v>149.9</c:v>
                </c:pt>
                <c:pt idx="249">
                  <c:v>150</c:v>
                </c:pt>
                <c:pt idx="250">
                  <c:v>150</c:v>
                </c:pt>
                <c:pt idx="251">
                  <c:v>150</c:v>
                </c:pt>
                <c:pt idx="252">
                  <c:v>150</c:v>
                </c:pt>
                <c:pt idx="253">
                  <c:v>150</c:v>
                </c:pt>
                <c:pt idx="254">
                  <c:v>150</c:v>
                </c:pt>
                <c:pt idx="255">
                  <c:v>149.9</c:v>
                </c:pt>
                <c:pt idx="256">
                  <c:v>150</c:v>
                </c:pt>
                <c:pt idx="257">
                  <c:v>150.1</c:v>
                </c:pt>
                <c:pt idx="258">
                  <c:v>149.9</c:v>
                </c:pt>
                <c:pt idx="259">
                  <c:v>149.9</c:v>
                </c:pt>
                <c:pt idx="260">
                  <c:v>150</c:v>
                </c:pt>
                <c:pt idx="261">
                  <c:v>150</c:v>
                </c:pt>
                <c:pt idx="262">
                  <c:v>150</c:v>
                </c:pt>
                <c:pt idx="263">
                  <c:v>150</c:v>
                </c:pt>
                <c:pt idx="264">
                  <c:v>150</c:v>
                </c:pt>
                <c:pt idx="265">
                  <c:v>150</c:v>
                </c:pt>
                <c:pt idx="266">
                  <c:v>150</c:v>
                </c:pt>
                <c:pt idx="267">
                  <c:v>150</c:v>
                </c:pt>
                <c:pt idx="268">
                  <c:v>150</c:v>
                </c:pt>
                <c:pt idx="269">
                  <c:v>150.1</c:v>
                </c:pt>
                <c:pt idx="270">
                  <c:v>150</c:v>
                </c:pt>
                <c:pt idx="271">
                  <c:v>150</c:v>
                </c:pt>
                <c:pt idx="272">
                  <c:v>150</c:v>
                </c:pt>
                <c:pt idx="273">
                  <c:v>150</c:v>
                </c:pt>
                <c:pt idx="274">
                  <c:v>150</c:v>
                </c:pt>
                <c:pt idx="275">
                  <c:v>150</c:v>
                </c:pt>
                <c:pt idx="276">
                  <c:v>150</c:v>
                </c:pt>
                <c:pt idx="277">
                  <c:v>150</c:v>
                </c:pt>
                <c:pt idx="278">
                  <c:v>150</c:v>
                </c:pt>
                <c:pt idx="279">
                  <c:v>150</c:v>
                </c:pt>
                <c:pt idx="280">
                  <c:v>150</c:v>
                </c:pt>
                <c:pt idx="281">
                  <c:v>150</c:v>
                </c:pt>
                <c:pt idx="282">
                  <c:v>149.9</c:v>
                </c:pt>
                <c:pt idx="283">
                  <c:v>150</c:v>
                </c:pt>
                <c:pt idx="284">
                  <c:v>150</c:v>
                </c:pt>
                <c:pt idx="285">
                  <c:v>150</c:v>
                </c:pt>
                <c:pt idx="286">
                  <c:v>150.1</c:v>
                </c:pt>
                <c:pt idx="287">
                  <c:v>150.1</c:v>
                </c:pt>
                <c:pt idx="288">
                  <c:v>150.1</c:v>
                </c:pt>
                <c:pt idx="289">
                  <c:v>150.1</c:v>
                </c:pt>
                <c:pt idx="290">
                  <c:v>150</c:v>
                </c:pt>
                <c:pt idx="291">
                  <c:v>150.1</c:v>
                </c:pt>
                <c:pt idx="292">
                  <c:v>150.1</c:v>
                </c:pt>
                <c:pt idx="293">
                  <c:v>150</c:v>
                </c:pt>
                <c:pt idx="294">
                  <c:v>150.1</c:v>
                </c:pt>
                <c:pt idx="295">
                  <c:v>150.1</c:v>
                </c:pt>
                <c:pt idx="296">
                  <c:v>150.1</c:v>
                </c:pt>
                <c:pt idx="297">
                  <c:v>150</c:v>
                </c:pt>
                <c:pt idx="298">
                  <c:v>150.1</c:v>
                </c:pt>
                <c:pt idx="299">
                  <c:v>150.1</c:v>
                </c:pt>
                <c:pt idx="300">
                  <c:v>150</c:v>
                </c:pt>
                <c:pt idx="301">
                  <c:v>150.1</c:v>
                </c:pt>
                <c:pt idx="302">
                  <c:v>150.1</c:v>
                </c:pt>
                <c:pt idx="303">
                  <c:v>150.1</c:v>
                </c:pt>
                <c:pt idx="304">
                  <c:v>150.1</c:v>
                </c:pt>
                <c:pt idx="305">
                  <c:v>150</c:v>
                </c:pt>
                <c:pt idx="306">
                  <c:v>150</c:v>
                </c:pt>
                <c:pt idx="307">
                  <c:v>150.19999999999999</c:v>
                </c:pt>
                <c:pt idx="308">
                  <c:v>150.1</c:v>
                </c:pt>
                <c:pt idx="309">
                  <c:v>150.19999999999999</c:v>
                </c:pt>
                <c:pt idx="310">
                  <c:v>150.1</c:v>
                </c:pt>
                <c:pt idx="311">
                  <c:v>150.19999999999999</c:v>
                </c:pt>
                <c:pt idx="312">
                  <c:v>150.19999999999999</c:v>
                </c:pt>
                <c:pt idx="313">
                  <c:v>150.19999999999999</c:v>
                </c:pt>
                <c:pt idx="314">
                  <c:v>150.19999999999999</c:v>
                </c:pt>
                <c:pt idx="315">
                  <c:v>150.1</c:v>
                </c:pt>
                <c:pt idx="316">
                  <c:v>150</c:v>
                </c:pt>
                <c:pt idx="317">
                  <c:v>150.1</c:v>
                </c:pt>
                <c:pt idx="318">
                  <c:v>150.1</c:v>
                </c:pt>
                <c:pt idx="319">
                  <c:v>150.1</c:v>
                </c:pt>
                <c:pt idx="320">
                  <c:v>150.1</c:v>
                </c:pt>
                <c:pt idx="321">
                  <c:v>150.1</c:v>
                </c:pt>
                <c:pt idx="322">
                  <c:v>150.1</c:v>
                </c:pt>
                <c:pt idx="323">
                  <c:v>150</c:v>
                </c:pt>
                <c:pt idx="324">
                  <c:v>150</c:v>
                </c:pt>
                <c:pt idx="325">
                  <c:v>150.1</c:v>
                </c:pt>
                <c:pt idx="326">
                  <c:v>150</c:v>
                </c:pt>
                <c:pt idx="327">
                  <c:v>149.9</c:v>
                </c:pt>
                <c:pt idx="328">
                  <c:v>150.1</c:v>
                </c:pt>
                <c:pt idx="329">
                  <c:v>150</c:v>
                </c:pt>
                <c:pt idx="330">
                  <c:v>150.1</c:v>
                </c:pt>
                <c:pt idx="331">
                  <c:v>150</c:v>
                </c:pt>
                <c:pt idx="332">
                  <c:v>150</c:v>
                </c:pt>
                <c:pt idx="333">
                  <c:v>150</c:v>
                </c:pt>
                <c:pt idx="334">
                  <c:v>150</c:v>
                </c:pt>
                <c:pt idx="335">
                  <c:v>150.1</c:v>
                </c:pt>
                <c:pt idx="336">
                  <c:v>149.9</c:v>
                </c:pt>
                <c:pt idx="337">
                  <c:v>150</c:v>
                </c:pt>
                <c:pt idx="338">
                  <c:v>149.9</c:v>
                </c:pt>
                <c:pt idx="339">
                  <c:v>150</c:v>
                </c:pt>
                <c:pt idx="340">
                  <c:v>149.9</c:v>
                </c:pt>
                <c:pt idx="341">
                  <c:v>150</c:v>
                </c:pt>
                <c:pt idx="342">
                  <c:v>149.9</c:v>
                </c:pt>
                <c:pt idx="343">
                  <c:v>150</c:v>
                </c:pt>
                <c:pt idx="344">
                  <c:v>149.9</c:v>
                </c:pt>
                <c:pt idx="345">
                  <c:v>150</c:v>
                </c:pt>
                <c:pt idx="346">
                  <c:v>150</c:v>
                </c:pt>
                <c:pt idx="347">
                  <c:v>150</c:v>
                </c:pt>
                <c:pt idx="348">
                  <c:v>149.9</c:v>
                </c:pt>
                <c:pt idx="349">
                  <c:v>149.9</c:v>
                </c:pt>
                <c:pt idx="350">
                  <c:v>150</c:v>
                </c:pt>
                <c:pt idx="351">
                  <c:v>150</c:v>
                </c:pt>
                <c:pt idx="352">
                  <c:v>150</c:v>
                </c:pt>
                <c:pt idx="353">
                  <c:v>150</c:v>
                </c:pt>
                <c:pt idx="354">
                  <c:v>150</c:v>
                </c:pt>
                <c:pt idx="355">
                  <c:v>150</c:v>
                </c:pt>
                <c:pt idx="356">
                  <c:v>150</c:v>
                </c:pt>
                <c:pt idx="357">
                  <c:v>150</c:v>
                </c:pt>
                <c:pt idx="358">
                  <c:v>150</c:v>
                </c:pt>
                <c:pt idx="359">
                  <c:v>150</c:v>
                </c:pt>
                <c:pt idx="360">
                  <c:v>150</c:v>
                </c:pt>
                <c:pt idx="361">
                  <c:v>149.9</c:v>
                </c:pt>
                <c:pt idx="362">
                  <c:v>149.9</c:v>
                </c:pt>
                <c:pt idx="363">
                  <c:v>149.9</c:v>
                </c:pt>
                <c:pt idx="364">
                  <c:v>149.9</c:v>
                </c:pt>
                <c:pt idx="365">
                  <c:v>149.80000000000001</c:v>
                </c:pt>
                <c:pt idx="366">
                  <c:v>149.9</c:v>
                </c:pt>
                <c:pt idx="367">
                  <c:v>149.9</c:v>
                </c:pt>
                <c:pt idx="368">
                  <c:v>149.80000000000001</c:v>
                </c:pt>
                <c:pt idx="369">
                  <c:v>149.9</c:v>
                </c:pt>
                <c:pt idx="370">
                  <c:v>149.9</c:v>
                </c:pt>
                <c:pt idx="371">
                  <c:v>150</c:v>
                </c:pt>
                <c:pt idx="372">
                  <c:v>150</c:v>
                </c:pt>
                <c:pt idx="373">
                  <c:v>150</c:v>
                </c:pt>
                <c:pt idx="374">
                  <c:v>150</c:v>
                </c:pt>
                <c:pt idx="375">
                  <c:v>150</c:v>
                </c:pt>
                <c:pt idx="376">
                  <c:v>150</c:v>
                </c:pt>
                <c:pt idx="377">
                  <c:v>150</c:v>
                </c:pt>
                <c:pt idx="378">
                  <c:v>150.1</c:v>
                </c:pt>
                <c:pt idx="379">
                  <c:v>150</c:v>
                </c:pt>
                <c:pt idx="380">
                  <c:v>150</c:v>
                </c:pt>
                <c:pt idx="381">
                  <c:v>150</c:v>
                </c:pt>
                <c:pt idx="382">
                  <c:v>150.1</c:v>
                </c:pt>
                <c:pt idx="383">
                  <c:v>150.1</c:v>
                </c:pt>
                <c:pt idx="384">
                  <c:v>150.19999999999999</c:v>
                </c:pt>
                <c:pt idx="385">
                  <c:v>150.19999999999999</c:v>
                </c:pt>
                <c:pt idx="386">
                  <c:v>150.19999999999999</c:v>
                </c:pt>
                <c:pt idx="387">
                  <c:v>150.19999999999999</c:v>
                </c:pt>
                <c:pt idx="388">
                  <c:v>150.19999999999999</c:v>
                </c:pt>
                <c:pt idx="389">
                  <c:v>150.19999999999999</c:v>
                </c:pt>
                <c:pt idx="390">
                  <c:v>150.1</c:v>
                </c:pt>
                <c:pt idx="391">
                  <c:v>150.1</c:v>
                </c:pt>
                <c:pt idx="392">
                  <c:v>150.1</c:v>
                </c:pt>
                <c:pt idx="393">
                  <c:v>150</c:v>
                </c:pt>
                <c:pt idx="394">
                  <c:v>150.19999999999999</c:v>
                </c:pt>
                <c:pt idx="395">
                  <c:v>150.19999999999999</c:v>
                </c:pt>
                <c:pt idx="396">
                  <c:v>150.1</c:v>
                </c:pt>
                <c:pt idx="397">
                  <c:v>150.1</c:v>
                </c:pt>
                <c:pt idx="398">
                  <c:v>150.1</c:v>
                </c:pt>
                <c:pt idx="399">
                  <c:v>150.1</c:v>
                </c:pt>
                <c:pt idx="400">
                  <c:v>150.1</c:v>
                </c:pt>
                <c:pt idx="401">
                  <c:v>150.1</c:v>
                </c:pt>
                <c:pt idx="402">
                  <c:v>150</c:v>
                </c:pt>
                <c:pt idx="403">
                  <c:v>150</c:v>
                </c:pt>
                <c:pt idx="404">
                  <c:v>150.1</c:v>
                </c:pt>
                <c:pt idx="405">
                  <c:v>150</c:v>
                </c:pt>
                <c:pt idx="406">
                  <c:v>150</c:v>
                </c:pt>
                <c:pt idx="407">
                  <c:v>150</c:v>
                </c:pt>
                <c:pt idx="408">
                  <c:v>150</c:v>
                </c:pt>
                <c:pt idx="409">
                  <c:v>150</c:v>
                </c:pt>
                <c:pt idx="410">
                  <c:v>150</c:v>
                </c:pt>
                <c:pt idx="411">
                  <c:v>150</c:v>
                </c:pt>
                <c:pt idx="412">
                  <c:v>150</c:v>
                </c:pt>
                <c:pt idx="413">
                  <c:v>150</c:v>
                </c:pt>
                <c:pt idx="414">
                  <c:v>150</c:v>
                </c:pt>
                <c:pt idx="415">
                  <c:v>150</c:v>
                </c:pt>
                <c:pt idx="416">
                  <c:v>150</c:v>
                </c:pt>
                <c:pt idx="417">
                  <c:v>150</c:v>
                </c:pt>
                <c:pt idx="418">
                  <c:v>150</c:v>
                </c:pt>
                <c:pt idx="419">
                  <c:v>150</c:v>
                </c:pt>
                <c:pt idx="420">
                  <c:v>150</c:v>
                </c:pt>
                <c:pt idx="421">
                  <c:v>150</c:v>
                </c:pt>
                <c:pt idx="422">
                  <c:v>150</c:v>
                </c:pt>
                <c:pt idx="423">
                  <c:v>150</c:v>
                </c:pt>
                <c:pt idx="424">
                  <c:v>150</c:v>
                </c:pt>
                <c:pt idx="425">
                  <c:v>150</c:v>
                </c:pt>
                <c:pt idx="426">
                  <c:v>150</c:v>
                </c:pt>
                <c:pt idx="427">
                  <c:v>149.9</c:v>
                </c:pt>
                <c:pt idx="428">
                  <c:v>149.9</c:v>
                </c:pt>
                <c:pt idx="429">
                  <c:v>150</c:v>
                </c:pt>
                <c:pt idx="430">
                  <c:v>150</c:v>
                </c:pt>
                <c:pt idx="431">
                  <c:v>150</c:v>
                </c:pt>
                <c:pt idx="432">
                  <c:v>150</c:v>
                </c:pt>
                <c:pt idx="433">
                  <c:v>150</c:v>
                </c:pt>
                <c:pt idx="434">
                  <c:v>150</c:v>
                </c:pt>
                <c:pt idx="435">
                  <c:v>150</c:v>
                </c:pt>
                <c:pt idx="436">
                  <c:v>150</c:v>
                </c:pt>
                <c:pt idx="437">
                  <c:v>150</c:v>
                </c:pt>
                <c:pt idx="438">
                  <c:v>150</c:v>
                </c:pt>
                <c:pt idx="439">
                  <c:v>150</c:v>
                </c:pt>
                <c:pt idx="440">
                  <c:v>150</c:v>
                </c:pt>
                <c:pt idx="441">
                  <c:v>150</c:v>
                </c:pt>
                <c:pt idx="442">
                  <c:v>150.1</c:v>
                </c:pt>
                <c:pt idx="443">
                  <c:v>150</c:v>
                </c:pt>
                <c:pt idx="444">
                  <c:v>150</c:v>
                </c:pt>
                <c:pt idx="445">
                  <c:v>150</c:v>
                </c:pt>
                <c:pt idx="446">
                  <c:v>150</c:v>
                </c:pt>
                <c:pt idx="447">
                  <c:v>150</c:v>
                </c:pt>
                <c:pt idx="448">
                  <c:v>150</c:v>
                </c:pt>
                <c:pt idx="449">
                  <c:v>150</c:v>
                </c:pt>
                <c:pt idx="450">
                  <c:v>150</c:v>
                </c:pt>
                <c:pt idx="451">
                  <c:v>150</c:v>
                </c:pt>
                <c:pt idx="452">
                  <c:v>150</c:v>
                </c:pt>
                <c:pt idx="453">
                  <c:v>150.1</c:v>
                </c:pt>
                <c:pt idx="454">
                  <c:v>150</c:v>
                </c:pt>
                <c:pt idx="455">
                  <c:v>149.9</c:v>
                </c:pt>
                <c:pt idx="456">
                  <c:v>150</c:v>
                </c:pt>
                <c:pt idx="457">
                  <c:v>150</c:v>
                </c:pt>
                <c:pt idx="458">
                  <c:v>150</c:v>
                </c:pt>
                <c:pt idx="459">
                  <c:v>150</c:v>
                </c:pt>
                <c:pt idx="460">
                  <c:v>150.1</c:v>
                </c:pt>
                <c:pt idx="461">
                  <c:v>150</c:v>
                </c:pt>
                <c:pt idx="462">
                  <c:v>150</c:v>
                </c:pt>
                <c:pt idx="463">
                  <c:v>150</c:v>
                </c:pt>
                <c:pt idx="464">
                  <c:v>149.9</c:v>
                </c:pt>
                <c:pt idx="465">
                  <c:v>149.9</c:v>
                </c:pt>
                <c:pt idx="466">
                  <c:v>150</c:v>
                </c:pt>
                <c:pt idx="467">
                  <c:v>150</c:v>
                </c:pt>
                <c:pt idx="468">
                  <c:v>150</c:v>
                </c:pt>
                <c:pt idx="469">
                  <c:v>150</c:v>
                </c:pt>
                <c:pt idx="470">
                  <c:v>150</c:v>
                </c:pt>
                <c:pt idx="471">
                  <c:v>150</c:v>
                </c:pt>
                <c:pt idx="472">
                  <c:v>150</c:v>
                </c:pt>
                <c:pt idx="473">
                  <c:v>150</c:v>
                </c:pt>
                <c:pt idx="474">
                  <c:v>150</c:v>
                </c:pt>
                <c:pt idx="475">
                  <c:v>150</c:v>
                </c:pt>
                <c:pt idx="476">
                  <c:v>150</c:v>
                </c:pt>
                <c:pt idx="477">
                  <c:v>150</c:v>
                </c:pt>
                <c:pt idx="478">
                  <c:v>149.9</c:v>
                </c:pt>
                <c:pt idx="479">
                  <c:v>150</c:v>
                </c:pt>
                <c:pt idx="480">
                  <c:v>150</c:v>
                </c:pt>
                <c:pt idx="481">
                  <c:v>150</c:v>
                </c:pt>
                <c:pt idx="482">
                  <c:v>150</c:v>
                </c:pt>
                <c:pt idx="483">
                  <c:v>150</c:v>
                </c:pt>
                <c:pt idx="484">
                  <c:v>149.9</c:v>
                </c:pt>
                <c:pt idx="485">
                  <c:v>149.9</c:v>
                </c:pt>
                <c:pt idx="486">
                  <c:v>150</c:v>
                </c:pt>
                <c:pt idx="487">
                  <c:v>150</c:v>
                </c:pt>
                <c:pt idx="488">
                  <c:v>150</c:v>
                </c:pt>
                <c:pt idx="489">
                  <c:v>150.1</c:v>
                </c:pt>
                <c:pt idx="490">
                  <c:v>150</c:v>
                </c:pt>
                <c:pt idx="491">
                  <c:v>150</c:v>
                </c:pt>
                <c:pt idx="492">
                  <c:v>150</c:v>
                </c:pt>
                <c:pt idx="493">
                  <c:v>150</c:v>
                </c:pt>
                <c:pt idx="494">
                  <c:v>150</c:v>
                </c:pt>
                <c:pt idx="495">
                  <c:v>150</c:v>
                </c:pt>
                <c:pt idx="496">
                  <c:v>150</c:v>
                </c:pt>
                <c:pt idx="497">
                  <c:v>150</c:v>
                </c:pt>
                <c:pt idx="498">
                  <c:v>150</c:v>
                </c:pt>
                <c:pt idx="499">
                  <c:v>150</c:v>
                </c:pt>
                <c:pt idx="500">
                  <c:v>149.9</c:v>
                </c:pt>
                <c:pt idx="501">
                  <c:v>150</c:v>
                </c:pt>
                <c:pt idx="502">
                  <c:v>150</c:v>
                </c:pt>
                <c:pt idx="503">
                  <c:v>150</c:v>
                </c:pt>
                <c:pt idx="504">
                  <c:v>150.1</c:v>
                </c:pt>
                <c:pt idx="505">
                  <c:v>150</c:v>
                </c:pt>
                <c:pt idx="506">
                  <c:v>150</c:v>
                </c:pt>
                <c:pt idx="507">
                  <c:v>149.9</c:v>
                </c:pt>
                <c:pt idx="508">
                  <c:v>150</c:v>
                </c:pt>
                <c:pt idx="509">
                  <c:v>150</c:v>
                </c:pt>
                <c:pt idx="510">
                  <c:v>150</c:v>
                </c:pt>
                <c:pt idx="511">
                  <c:v>149.9</c:v>
                </c:pt>
                <c:pt idx="512">
                  <c:v>150</c:v>
                </c:pt>
                <c:pt idx="513">
                  <c:v>150</c:v>
                </c:pt>
                <c:pt idx="514">
                  <c:v>149.9</c:v>
                </c:pt>
                <c:pt idx="515">
                  <c:v>150</c:v>
                </c:pt>
                <c:pt idx="516">
                  <c:v>150</c:v>
                </c:pt>
                <c:pt idx="517">
                  <c:v>149.9</c:v>
                </c:pt>
                <c:pt idx="518">
                  <c:v>149.9</c:v>
                </c:pt>
                <c:pt idx="519">
                  <c:v>150</c:v>
                </c:pt>
                <c:pt idx="520">
                  <c:v>150</c:v>
                </c:pt>
                <c:pt idx="521">
                  <c:v>149.9</c:v>
                </c:pt>
                <c:pt idx="522">
                  <c:v>149.9</c:v>
                </c:pt>
                <c:pt idx="523">
                  <c:v>150</c:v>
                </c:pt>
                <c:pt idx="524">
                  <c:v>149.9</c:v>
                </c:pt>
                <c:pt idx="525">
                  <c:v>150</c:v>
                </c:pt>
                <c:pt idx="526">
                  <c:v>150</c:v>
                </c:pt>
                <c:pt idx="527">
                  <c:v>150</c:v>
                </c:pt>
                <c:pt idx="528">
                  <c:v>150.1</c:v>
                </c:pt>
                <c:pt idx="529">
                  <c:v>150.1</c:v>
                </c:pt>
                <c:pt idx="530">
                  <c:v>150</c:v>
                </c:pt>
                <c:pt idx="531">
                  <c:v>150</c:v>
                </c:pt>
                <c:pt idx="532">
                  <c:v>149.9</c:v>
                </c:pt>
                <c:pt idx="533">
                  <c:v>149.80000000000001</c:v>
                </c:pt>
                <c:pt idx="534">
                  <c:v>149.80000000000001</c:v>
                </c:pt>
                <c:pt idx="535">
                  <c:v>149.80000000000001</c:v>
                </c:pt>
                <c:pt idx="536">
                  <c:v>149.69999999999999</c:v>
                </c:pt>
                <c:pt idx="537">
                  <c:v>149.9</c:v>
                </c:pt>
                <c:pt idx="538">
                  <c:v>149.9</c:v>
                </c:pt>
                <c:pt idx="539">
                  <c:v>150.1</c:v>
                </c:pt>
                <c:pt idx="540">
                  <c:v>150</c:v>
                </c:pt>
                <c:pt idx="541">
                  <c:v>150</c:v>
                </c:pt>
                <c:pt idx="542">
                  <c:v>150</c:v>
                </c:pt>
                <c:pt idx="543">
                  <c:v>150.1</c:v>
                </c:pt>
                <c:pt idx="544">
                  <c:v>150.19999999999999</c:v>
                </c:pt>
                <c:pt idx="545">
                  <c:v>150.1</c:v>
                </c:pt>
                <c:pt idx="546">
                  <c:v>150.19999999999999</c:v>
                </c:pt>
                <c:pt idx="547">
                  <c:v>150.1</c:v>
                </c:pt>
                <c:pt idx="548">
                  <c:v>150.1</c:v>
                </c:pt>
                <c:pt idx="549">
                  <c:v>150.1</c:v>
                </c:pt>
                <c:pt idx="550">
                  <c:v>150.1</c:v>
                </c:pt>
                <c:pt idx="551">
                  <c:v>150</c:v>
                </c:pt>
                <c:pt idx="552">
                  <c:v>150.1</c:v>
                </c:pt>
                <c:pt idx="553">
                  <c:v>150</c:v>
                </c:pt>
                <c:pt idx="554">
                  <c:v>150.1</c:v>
                </c:pt>
                <c:pt idx="555">
                  <c:v>150.1</c:v>
                </c:pt>
                <c:pt idx="556">
                  <c:v>150</c:v>
                </c:pt>
                <c:pt idx="557">
                  <c:v>150.1</c:v>
                </c:pt>
                <c:pt idx="558">
                  <c:v>150.1</c:v>
                </c:pt>
                <c:pt idx="559">
                  <c:v>150.19999999999999</c:v>
                </c:pt>
                <c:pt idx="560">
                  <c:v>150.1</c:v>
                </c:pt>
                <c:pt idx="561">
                  <c:v>150</c:v>
                </c:pt>
                <c:pt idx="562">
                  <c:v>149.9</c:v>
                </c:pt>
                <c:pt idx="563">
                  <c:v>150</c:v>
                </c:pt>
                <c:pt idx="564">
                  <c:v>150.1</c:v>
                </c:pt>
                <c:pt idx="565">
                  <c:v>150.1</c:v>
                </c:pt>
                <c:pt idx="566">
                  <c:v>150</c:v>
                </c:pt>
                <c:pt idx="567">
                  <c:v>150.1</c:v>
                </c:pt>
                <c:pt idx="568">
                  <c:v>150</c:v>
                </c:pt>
                <c:pt idx="569">
                  <c:v>150</c:v>
                </c:pt>
                <c:pt idx="570">
                  <c:v>150</c:v>
                </c:pt>
                <c:pt idx="571">
                  <c:v>149.9</c:v>
                </c:pt>
                <c:pt idx="572">
                  <c:v>150</c:v>
                </c:pt>
                <c:pt idx="573">
                  <c:v>149.9</c:v>
                </c:pt>
                <c:pt idx="574">
                  <c:v>150</c:v>
                </c:pt>
                <c:pt idx="575">
                  <c:v>150</c:v>
                </c:pt>
                <c:pt idx="576">
                  <c:v>149.9</c:v>
                </c:pt>
                <c:pt idx="577">
                  <c:v>149.9</c:v>
                </c:pt>
                <c:pt idx="578">
                  <c:v>149.9</c:v>
                </c:pt>
                <c:pt idx="579">
                  <c:v>149.9</c:v>
                </c:pt>
                <c:pt idx="580">
                  <c:v>150.1</c:v>
                </c:pt>
                <c:pt idx="581">
                  <c:v>150.1</c:v>
                </c:pt>
                <c:pt idx="582">
                  <c:v>150.1</c:v>
                </c:pt>
                <c:pt idx="583">
                  <c:v>150</c:v>
                </c:pt>
                <c:pt idx="584">
                  <c:v>150</c:v>
                </c:pt>
                <c:pt idx="585">
                  <c:v>150</c:v>
                </c:pt>
                <c:pt idx="586">
                  <c:v>150</c:v>
                </c:pt>
                <c:pt idx="587">
                  <c:v>149.9</c:v>
                </c:pt>
                <c:pt idx="588">
                  <c:v>149.9</c:v>
                </c:pt>
                <c:pt idx="589">
                  <c:v>149.9</c:v>
                </c:pt>
                <c:pt idx="590">
                  <c:v>149.9</c:v>
                </c:pt>
                <c:pt idx="591">
                  <c:v>149.9</c:v>
                </c:pt>
                <c:pt idx="592">
                  <c:v>149.9</c:v>
                </c:pt>
                <c:pt idx="593">
                  <c:v>149.9</c:v>
                </c:pt>
                <c:pt idx="594">
                  <c:v>149.9</c:v>
                </c:pt>
                <c:pt idx="595">
                  <c:v>149.80000000000001</c:v>
                </c:pt>
                <c:pt idx="596">
                  <c:v>149.9</c:v>
                </c:pt>
                <c:pt idx="597">
                  <c:v>149.9</c:v>
                </c:pt>
                <c:pt idx="598">
                  <c:v>150</c:v>
                </c:pt>
                <c:pt idx="599">
                  <c:v>150</c:v>
                </c:pt>
                <c:pt idx="600">
                  <c:v>150.1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DF8-4B44-86B0-FEEAA139A20F}"/>
            </c:ext>
          </c:extLst>
        </c:ser>
        <c:ser>
          <c:idx val="2"/>
          <c:order val="2"/>
          <c:tx>
            <c:v> Differential pressure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#7'!$I$8:$I$608</c:f>
              <c:numCache>
                <c:formatCode>0</c:formatCode>
                <c:ptCount val="601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4.5</c:v>
                </c:pt>
                <c:pt idx="4">
                  <c:v>6</c:v>
                </c:pt>
                <c:pt idx="5">
                  <c:v>7.5</c:v>
                </c:pt>
                <c:pt idx="6">
                  <c:v>9</c:v>
                </c:pt>
                <c:pt idx="7">
                  <c:v>10.5</c:v>
                </c:pt>
                <c:pt idx="8">
                  <c:v>12</c:v>
                </c:pt>
                <c:pt idx="9">
                  <c:v>13.500000000000002</c:v>
                </c:pt>
                <c:pt idx="10">
                  <c:v>15</c:v>
                </c:pt>
                <c:pt idx="11">
                  <c:v>16.5</c:v>
                </c:pt>
                <c:pt idx="12">
                  <c:v>18</c:v>
                </c:pt>
                <c:pt idx="13">
                  <c:v>19.5</c:v>
                </c:pt>
                <c:pt idx="14">
                  <c:v>21</c:v>
                </c:pt>
                <c:pt idx="15">
                  <c:v>22.5</c:v>
                </c:pt>
                <c:pt idx="16">
                  <c:v>24</c:v>
                </c:pt>
                <c:pt idx="17">
                  <c:v>25.500000000000004</c:v>
                </c:pt>
                <c:pt idx="18">
                  <c:v>27.000000000000004</c:v>
                </c:pt>
                <c:pt idx="19">
                  <c:v>28.499999999999996</c:v>
                </c:pt>
                <c:pt idx="20">
                  <c:v>30</c:v>
                </c:pt>
                <c:pt idx="21">
                  <c:v>31.5</c:v>
                </c:pt>
                <c:pt idx="22">
                  <c:v>33</c:v>
                </c:pt>
                <c:pt idx="23">
                  <c:v>34.5</c:v>
                </c:pt>
                <c:pt idx="24">
                  <c:v>36</c:v>
                </c:pt>
                <c:pt idx="25">
                  <c:v>37.5</c:v>
                </c:pt>
                <c:pt idx="26">
                  <c:v>39</c:v>
                </c:pt>
                <c:pt idx="27">
                  <c:v>40.5</c:v>
                </c:pt>
                <c:pt idx="28">
                  <c:v>42</c:v>
                </c:pt>
                <c:pt idx="29">
                  <c:v>43.5</c:v>
                </c:pt>
                <c:pt idx="30">
                  <c:v>45</c:v>
                </c:pt>
                <c:pt idx="31">
                  <c:v>46.5</c:v>
                </c:pt>
                <c:pt idx="32">
                  <c:v>48</c:v>
                </c:pt>
                <c:pt idx="33">
                  <c:v>49.5</c:v>
                </c:pt>
                <c:pt idx="34">
                  <c:v>51.000000000000007</c:v>
                </c:pt>
                <c:pt idx="35">
                  <c:v>52.5</c:v>
                </c:pt>
                <c:pt idx="36">
                  <c:v>54.000000000000007</c:v>
                </c:pt>
                <c:pt idx="37">
                  <c:v>55.5</c:v>
                </c:pt>
                <c:pt idx="38">
                  <c:v>56.999999999999993</c:v>
                </c:pt>
                <c:pt idx="39">
                  <c:v>58.5</c:v>
                </c:pt>
                <c:pt idx="40">
                  <c:v>60</c:v>
                </c:pt>
                <c:pt idx="41">
                  <c:v>61.500000000000007</c:v>
                </c:pt>
                <c:pt idx="42">
                  <c:v>63</c:v>
                </c:pt>
                <c:pt idx="43">
                  <c:v>64.5</c:v>
                </c:pt>
                <c:pt idx="44">
                  <c:v>66</c:v>
                </c:pt>
                <c:pt idx="45">
                  <c:v>67.5</c:v>
                </c:pt>
                <c:pt idx="46">
                  <c:v>69</c:v>
                </c:pt>
                <c:pt idx="47">
                  <c:v>70.5</c:v>
                </c:pt>
                <c:pt idx="48">
                  <c:v>72</c:v>
                </c:pt>
                <c:pt idx="49">
                  <c:v>73.5</c:v>
                </c:pt>
                <c:pt idx="50">
                  <c:v>75</c:v>
                </c:pt>
                <c:pt idx="51">
                  <c:v>76.5</c:v>
                </c:pt>
                <c:pt idx="52">
                  <c:v>78</c:v>
                </c:pt>
                <c:pt idx="53">
                  <c:v>79.5</c:v>
                </c:pt>
                <c:pt idx="54">
                  <c:v>81</c:v>
                </c:pt>
                <c:pt idx="55">
                  <c:v>82.5</c:v>
                </c:pt>
                <c:pt idx="56">
                  <c:v>84</c:v>
                </c:pt>
                <c:pt idx="57">
                  <c:v>85.5</c:v>
                </c:pt>
                <c:pt idx="58">
                  <c:v>87</c:v>
                </c:pt>
                <c:pt idx="59">
                  <c:v>88.5</c:v>
                </c:pt>
                <c:pt idx="60">
                  <c:v>90</c:v>
                </c:pt>
                <c:pt idx="61">
                  <c:v>91.5</c:v>
                </c:pt>
                <c:pt idx="62">
                  <c:v>93</c:v>
                </c:pt>
                <c:pt idx="63">
                  <c:v>94.5</c:v>
                </c:pt>
                <c:pt idx="64">
                  <c:v>96</c:v>
                </c:pt>
                <c:pt idx="65">
                  <c:v>97.499999999999986</c:v>
                </c:pt>
                <c:pt idx="66">
                  <c:v>99</c:v>
                </c:pt>
                <c:pt idx="67">
                  <c:v>100.5</c:v>
                </c:pt>
                <c:pt idx="68">
                  <c:v>102.00000000000001</c:v>
                </c:pt>
                <c:pt idx="69">
                  <c:v>103.49999999999999</c:v>
                </c:pt>
                <c:pt idx="70">
                  <c:v>105</c:v>
                </c:pt>
                <c:pt idx="71">
                  <c:v>106.5</c:v>
                </c:pt>
                <c:pt idx="72">
                  <c:v>108.00000000000001</c:v>
                </c:pt>
                <c:pt idx="73">
                  <c:v>109.5</c:v>
                </c:pt>
                <c:pt idx="74">
                  <c:v>111</c:v>
                </c:pt>
                <c:pt idx="75">
                  <c:v>112.50000000000001</c:v>
                </c:pt>
                <c:pt idx="76">
                  <c:v>113.99999999999999</c:v>
                </c:pt>
                <c:pt idx="77">
                  <c:v>115.5</c:v>
                </c:pt>
                <c:pt idx="78">
                  <c:v>117</c:v>
                </c:pt>
                <c:pt idx="79">
                  <c:v>118.50000000000001</c:v>
                </c:pt>
                <c:pt idx="80">
                  <c:v>120</c:v>
                </c:pt>
                <c:pt idx="81">
                  <c:v>121.5</c:v>
                </c:pt>
                <c:pt idx="82">
                  <c:v>123.00000000000001</c:v>
                </c:pt>
                <c:pt idx="83">
                  <c:v>124.49999999999999</c:v>
                </c:pt>
                <c:pt idx="84">
                  <c:v>126</c:v>
                </c:pt>
                <c:pt idx="85">
                  <c:v>127.5</c:v>
                </c:pt>
                <c:pt idx="86">
                  <c:v>129</c:v>
                </c:pt>
                <c:pt idx="87">
                  <c:v>130.5</c:v>
                </c:pt>
                <c:pt idx="88">
                  <c:v>132</c:v>
                </c:pt>
                <c:pt idx="89">
                  <c:v>133.5</c:v>
                </c:pt>
                <c:pt idx="90">
                  <c:v>135</c:v>
                </c:pt>
                <c:pt idx="91">
                  <c:v>136.5</c:v>
                </c:pt>
                <c:pt idx="92">
                  <c:v>138</c:v>
                </c:pt>
                <c:pt idx="93">
                  <c:v>139.5</c:v>
                </c:pt>
                <c:pt idx="94">
                  <c:v>141</c:v>
                </c:pt>
                <c:pt idx="95">
                  <c:v>142.5</c:v>
                </c:pt>
                <c:pt idx="96">
                  <c:v>144</c:v>
                </c:pt>
                <c:pt idx="97">
                  <c:v>145.5</c:v>
                </c:pt>
                <c:pt idx="98">
                  <c:v>147</c:v>
                </c:pt>
                <c:pt idx="99">
                  <c:v>148.5</c:v>
                </c:pt>
                <c:pt idx="100">
                  <c:v>150</c:v>
                </c:pt>
                <c:pt idx="101">
                  <c:v>151.5</c:v>
                </c:pt>
                <c:pt idx="102">
                  <c:v>153</c:v>
                </c:pt>
                <c:pt idx="103">
                  <c:v>154.5</c:v>
                </c:pt>
                <c:pt idx="104">
                  <c:v>156</c:v>
                </c:pt>
                <c:pt idx="105">
                  <c:v>157.5</c:v>
                </c:pt>
                <c:pt idx="106">
                  <c:v>159</c:v>
                </c:pt>
                <c:pt idx="107">
                  <c:v>160.5</c:v>
                </c:pt>
                <c:pt idx="108">
                  <c:v>162</c:v>
                </c:pt>
                <c:pt idx="109">
                  <c:v>163.5</c:v>
                </c:pt>
                <c:pt idx="110">
                  <c:v>165</c:v>
                </c:pt>
                <c:pt idx="111">
                  <c:v>166.5</c:v>
                </c:pt>
                <c:pt idx="112">
                  <c:v>168</c:v>
                </c:pt>
                <c:pt idx="113">
                  <c:v>169.5</c:v>
                </c:pt>
                <c:pt idx="114">
                  <c:v>171</c:v>
                </c:pt>
                <c:pt idx="115">
                  <c:v>172.5</c:v>
                </c:pt>
                <c:pt idx="116">
                  <c:v>174</c:v>
                </c:pt>
                <c:pt idx="117">
                  <c:v>175.5</c:v>
                </c:pt>
                <c:pt idx="118">
                  <c:v>177</c:v>
                </c:pt>
                <c:pt idx="119">
                  <c:v>178.5</c:v>
                </c:pt>
                <c:pt idx="120">
                  <c:v>180</c:v>
                </c:pt>
                <c:pt idx="121">
                  <c:v>181.5</c:v>
                </c:pt>
                <c:pt idx="122">
                  <c:v>183</c:v>
                </c:pt>
                <c:pt idx="123">
                  <c:v>184.5</c:v>
                </c:pt>
                <c:pt idx="124">
                  <c:v>186</c:v>
                </c:pt>
                <c:pt idx="125">
                  <c:v>187.5</c:v>
                </c:pt>
                <c:pt idx="126">
                  <c:v>189</c:v>
                </c:pt>
                <c:pt idx="127">
                  <c:v>190.50000000000003</c:v>
                </c:pt>
                <c:pt idx="128">
                  <c:v>192</c:v>
                </c:pt>
                <c:pt idx="129">
                  <c:v>193.5</c:v>
                </c:pt>
                <c:pt idx="130">
                  <c:v>194.99999999999997</c:v>
                </c:pt>
                <c:pt idx="131">
                  <c:v>196.5</c:v>
                </c:pt>
                <c:pt idx="132">
                  <c:v>198</c:v>
                </c:pt>
                <c:pt idx="133">
                  <c:v>199.49999999999997</c:v>
                </c:pt>
                <c:pt idx="134">
                  <c:v>201</c:v>
                </c:pt>
                <c:pt idx="135">
                  <c:v>202.5</c:v>
                </c:pt>
                <c:pt idx="136">
                  <c:v>204.00000000000003</c:v>
                </c:pt>
                <c:pt idx="137">
                  <c:v>205.5</c:v>
                </c:pt>
                <c:pt idx="138">
                  <c:v>206.99999999999997</c:v>
                </c:pt>
                <c:pt idx="139">
                  <c:v>208.5</c:v>
                </c:pt>
                <c:pt idx="140">
                  <c:v>210</c:v>
                </c:pt>
                <c:pt idx="141">
                  <c:v>211.50000000000003</c:v>
                </c:pt>
                <c:pt idx="142">
                  <c:v>213</c:v>
                </c:pt>
                <c:pt idx="143">
                  <c:v>214.5</c:v>
                </c:pt>
                <c:pt idx="144">
                  <c:v>216.00000000000003</c:v>
                </c:pt>
                <c:pt idx="145">
                  <c:v>217.5</c:v>
                </c:pt>
                <c:pt idx="146">
                  <c:v>219</c:v>
                </c:pt>
                <c:pt idx="147">
                  <c:v>220.49999999999997</c:v>
                </c:pt>
                <c:pt idx="148">
                  <c:v>222</c:v>
                </c:pt>
                <c:pt idx="149">
                  <c:v>223.5</c:v>
                </c:pt>
                <c:pt idx="150">
                  <c:v>225.00000000000003</c:v>
                </c:pt>
                <c:pt idx="151">
                  <c:v>226.5</c:v>
                </c:pt>
                <c:pt idx="152">
                  <c:v>227.99999999999997</c:v>
                </c:pt>
                <c:pt idx="153">
                  <c:v>229.5</c:v>
                </c:pt>
                <c:pt idx="154">
                  <c:v>231</c:v>
                </c:pt>
                <c:pt idx="155">
                  <c:v>232.50000000000003</c:v>
                </c:pt>
                <c:pt idx="156">
                  <c:v>234</c:v>
                </c:pt>
                <c:pt idx="157">
                  <c:v>235.5</c:v>
                </c:pt>
                <c:pt idx="158">
                  <c:v>237.00000000000003</c:v>
                </c:pt>
                <c:pt idx="159">
                  <c:v>238.5</c:v>
                </c:pt>
                <c:pt idx="160">
                  <c:v>240</c:v>
                </c:pt>
                <c:pt idx="161">
                  <c:v>241.49999999999997</c:v>
                </c:pt>
                <c:pt idx="162">
                  <c:v>243</c:v>
                </c:pt>
                <c:pt idx="163">
                  <c:v>244.5</c:v>
                </c:pt>
                <c:pt idx="164">
                  <c:v>246.00000000000003</c:v>
                </c:pt>
                <c:pt idx="165">
                  <c:v>247.5</c:v>
                </c:pt>
                <c:pt idx="166">
                  <c:v>248.99999999999997</c:v>
                </c:pt>
                <c:pt idx="167">
                  <c:v>250.50000000000003</c:v>
                </c:pt>
                <c:pt idx="168">
                  <c:v>252</c:v>
                </c:pt>
                <c:pt idx="169">
                  <c:v>253.50000000000003</c:v>
                </c:pt>
                <c:pt idx="170">
                  <c:v>255</c:v>
                </c:pt>
                <c:pt idx="171">
                  <c:v>256.5</c:v>
                </c:pt>
                <c:pt idx="172">
                  <c:v>258</c:v>
                </c:pt>
                <c:pt idx="173">
                  <c:v>259.5</c:v>
                </c:pt>
                <c:pt idx="174">
                  <c:v>261</c:v>
                </c:pt>
                <c:pt idx="175">
                  <c:v>262.5</c:v>
                </c:pt>
                <c:pt idx="176">
                  <c:v>264</c:v>
                </c:pt>
                <c:pt idx="177">
                  <c:v>265.5</c:v>
                </c:pt>
                <c:pt idx="178">
                  <c:v>267</c:v>
                </c:pt>
                <c:pt idx="179">
                  <c:v>268.5</c:v>
                </c:pt>
                <c:pt idx="180">
                  <c:v>270</c:v>
                </c:pt>
                <c:pt idx="181">
                  <c:v>271.50000000000006</c:v>
                </c:pt>
                <c:pt idx="182">
                  <c:v>273</c:v>
                </c:pt>
                <c:pt idx="183">
                  <c:v>274.5</c:v>
                </c:pt>
                <c:pt idx="184">
                  <c:v>276</c:v>
                </c:pt>
                <c:pt idx="185">
                  <c:v>277.49999999999994</c:v>
                </c:pt>
                <c:pt idx="186">
                  <c:v>279</c:v>
                </c:pt>
                <c:pt idx="187">
                  <c:v>280.5</c:v>
                </c:pt>
                <c:pt idx="188">
                  <c:v>282</c:v>
                </c:pt>
                <c:pt idx="189">
                  <c:v>283.5</c:v>
                </c:pt>
                <c:pt idx="190">
                  <c:v>285</c:v>
                </c:pt>
                <c:pt idx="191">
                  <c:v>286.5</c:v>
                </c:pt>
                <c:pt idx="192">
                  <c:v>288</c:v>
                </c:pt>
                <c:pt idx="193">
                  <c:v>289.5</c:v>
                </c:pt>
                <c:pt idx="194">
                  <c:v>291</c:v>
                </c:pt>
                <c:pt idx="195">
                  <c:v>292.50000000000006</c:v>
                </c:pt>
                <c:pt idx="196">
                  <c:v>294</c:v>
                </c:pt>
                <c:pt idx="197">
                  <c:v>295.5</c:v>
                </c:pt>
                <c:pt idx="198">
                  <c:v>297</c:v>
                </c:pt>
                <c:pt idx="199">
                  <c:v>298.5</c:v>
                </c:pt>
                <c:pt idx="200">
                  <c:v>300</c:v>
                </c:pt>
                <c:pt idx="201">
                  <c:v>301.5</c:v>
                </c:pt>
                <c:pt idx="202">
                  <c:v>303</c:v>
                </c:pt>
                <c:pt idx="203">
                  <c:v>304.5</c:v>
                </c:pt>
                <c:pt idx="204">
                  <c:v>306</c:v>
                </c:pt>
                <c:pt idx="205">
                  <c:v>307.5</c:v>
                </c:pt>
                <c:pt idx="206">
                  <c:v>309</c:v>
                </c:pt>
                <c:pt idx="207">
                  <c:v>310.5</c:v>
                </c:pt>
                <c:pt idx="208">
                  <c:v>312</c:v>
                </c:pt>
                <c:pt idx="209">
                  <c:v>313.50000000000006</c:v>
                </c:pt>
                <c:pt idx="210">
                  <c:v>315</c:v>
                </c:pt>
                <c:pt idx="211">
                  <c:v>316.5</c:v>
                </c:pt>
                <c:pt idx="212">
                  <c:v>318</c:v>
                </c:pt>
                <c:pt idx="213">
                  <c:v>319.5</c:v>
                </c:pt>
                <c:pt idx="214">
                  <c:v>321</c:v>
                </c:pt>
                <c:pt idx="215">
                  <c:v>322.5</c:v>
                </c:pt>
                <c:pt idx="216">
                  <c:v>324</c:v>
                </c:pt>
                <c:pt idx="217">
                  <c:v>325.5</c:v>
                </c:pt>
                <c:pt idx="218">
                  <c:v>327</c:v>
                </c:pt>
                <c:pt idx="219">
                  <c:v>328.5</c:v>
                </c:pt>
                <c:pt idx="220">
                  <c:v>330</c:v>
                </c:pt>
                <c:pt idx="221">
                  <c:v>331.5</c:v>
                </c:pt>
                <c:pt idx="222">
                  <c:v>333</c:v>
                </c:pt>
                <c:pt idx="223">
                  <c:v>334.50000000000006</c:v>
                </c:pt>
                <c:pt idx="224">
                  <c:v>336</c:v>
                </c:pt>
                <c:pt idx="225">
                  <c:v>337.5</c:v>
                </c:pt>
                <c:pt idx="226">
                  <c:v>339</c:v>
                </c:pt>
                <c:pt idx="227">
                  <c:v>340.5</c:v>
                </c:pt>
                <c:pt idx="228">
                  <c:v>342</c:v>
                </c:pt>
                <c:pt idx="229">
                  <c:v>343.5</c:v>
                </c:pt>
                <c:pt idx="230">
                  <c:v>345</c:v>
                </c:pt>
                <c:pt idx="231">
                  <c:v>346.5</c:v>
                </c:pt>
                <c:pt idx="232">
                  <c:v>348</c:v>
                </c:pt>
                <c:pt idx="233">
                  <c:v>349.5</c:v>
                </c:pt>
                <c:pt idx="234">
                  <c:v>351</c:v>
                </c:pt>
                <c:pt idx="235">
                  <c:v>352.5</c:v>
                </c:pt>
                <c:pt idx="236">
                  <c:v>354</c:v>
                </c:pt>
                <c:pt idx="237">
                  <c:v>355.5</c:v>
                </c:pt>
                <c:pt idx="238">
                  <c:v>357</c:v>
                </c:pt>
                <c:pt idx="239">
                  <c:v>358.5</c:v>
                </c:pt>
                <c:pt idx="240">
                  <c:v>360</c:v>
                </c:pt>
                <c:pt idx="241">
                  <c:v>361.5</c:v>
                </c:pt>
                <c:pt idx="242">
                  <c:v>363</c:v>
                </c:pt>
                <c:pt idx="243">
                  <c:v>364.5</c:v>
                </c:pt>
                <c:pt idx="244">
                  <c:v>366</c:v>
                </c:pt>
                <c:pt idx="245">
                  <c:v>367.5</c:v>
                </c:pt>
                <c:pt idx="246">
                  <c:v>369</c:v>
                </c:pt>
                <c:pt idx="247">
                  <c:v>370.50000000000006</c:v>
                </c:pt>
                <c:pt idx="248">
                  <c:v>372</c:v>
                </c:pt>
                <c:pt idx="249">
                  <c:v>373.5</c:v>
                </c:pt>
                <c:pt idx="250">
                  <c:v>375</c:v>
                </c:pt>
                <c:pt idx="251">
                  <c:v>376.50000000000006</c:v>
                </c:pt>
                <c:pt idx="252">
                  <c:v>378</c:v>
                </c:pt>
                <c:pt idx="253">
                  <c:v>379.5</c:v>
                </c:pt>
                <c:pt idx="254">
                  <c:v>381.00000000000006</c:v>
                </c:pt>
                <c:pt idx="255">
                  <c:v>382.5</c:v>
                </c:pt>
                <c:pt idx="256">
                  <c:v>384</c:v>
                </c:pt>
                <c:pt idx="257">
                  <c:v>385.50000000000006</c:v>
                </c:pt>
                <c:pt idx="258">
                  <c:v>387</c:v>
                </c:pt>
                <c:pt idx="259">
                  <c:v>388.5</c:v>
                </c:pt>
                <c:pt idx="260">
                  <c:v>389.99999999999994</c:v>
                </c:pt>
                <c:pt idx="261">
                  <c:v>391.5</c:v>
                </c:pt>
                <c:pt idx="262">
                  <c:v>393</c:v>
                </c:pt>
                <c:pt idx="263">
                  <c:v>394.49999999999994</c:v>
                </c:pt>
                <c:pt idx="264">
                  <c:v>396</c:v>
                </c:pt>
                <c:pt idx="265">
                  <c:v>397.5</c:v>
                </c:pt>
                <c:pt idx="266">
                  <c:v>398.99999999999994</c:v>
                </c:pt>
                <c:pt idx="267">
                  <c:v>400.5</c:v>
                </c:pt>
                <c:pt idx="268">
                  <c:v>402</c:v>
                </c:pt>
                <c:pt idx="269">
                  <c:v>403.49999999999994</c:v>
                </c:pt>
                <c:pt idx="270">
                  <c:v>405</c:v>
                </c:pt>
                <c:pt idx="271">
                  <c:v>406.5</c:v>
                </c:pt>
                <c:pt idx="272">
                  <c:v>408.00000000000006</c:v>
                </c:pt>
                <c:pt idx="273">
                  <c:v>409.49999999999994</c:v>
                </c:pt>
                <c:pt idx="274">
                  <c:v>411</c:v>
                </c:pt>
                <c:pt idx="275">
                  <c:v>412.50000000000006</c:v>
                </c:pt>
                <c:pt idx="276">
                  <c:v>413.99999999999994</c:v>
                </c:pt>
                <c:pt idx="277">
                  <c:v>415.5</c:v>
                </c:pt>
                <c:pt idx="278">
                  <c:v>417</c:v>
                </c:pt>
                <c:pt idx="279">
                  <c:v>418.50000000000006</c:v>
                </c:pt>
                <c:pt idx="280">
                  <c:v>420</c:v>
                </c:pt>
                <c:pt idx="281">
                  <c:v>421.5</c:v>
                </c:pt>
                <c:pt idx="282">
                  <c:v>423.00000000000006</c:v>
                </c:pt>
                <c:pt idx="283">
                  <c:v>424.49999999999994</c:v>
                </c:pt>
                <c:pt idx="284">
                  <c:v>426</c:v>
                </c:pt>
                <c:pt idx="285">
                  <c:v>427.50000000000006</c:v>
                </c:pt>
                <c:pt idx="286">
                  <c:v>429</c:v>
                </c:pt>
                <c:pt idx="287">
                  <c:v>430.5</c:v>
                </c:pt>
                <c:pt idx="288">
                  <c:v>432.00000000000006</c:v>
                </c:pt>
                <c:pt idx="289">
                  <c:v>433.5</c:v>
                </c:pt>
                <c:pt idx="290">
                  <c:v>435</c:v>
                </c:pt>
                <c:pt idx="291">
                  <c:v>436.49999999999994</c:v>
                </c:pt>
                <c:pt idx="292">
                  <c:v>438</c:v>
                </c:pt>
                <c:pt idx="293">
                  <c:v>439.50000000000006</c:v>
                </c:pt>
                <c:pt idx="294">
                  <c:v>440.99999999999994</c:v>
                </c:pt>
                <c:pt idx="295">
                  <c:v>442.5</c:v>
                </c:pt>
                <c:pt idx="296">
                  <c:v>444</c:v>
                </c:pt>
                <c:pt idx="297">
                  <c:v>445.49999999999994</c:v>
                </c:pt>
                <c:pt idx="298">
                  <c:v>447</c:v>
                </c:pt>
                <c:pt idx="299">
                  <c:v>448.5</c:v>
                </c:pt>
                <c:pt idx="300">
                  <c:v>450.00000000000006</c:v>
                </c:pt>
                <c:pt idx="301">
                  <c:v>451.49999999999994</c:v>
                </c:pt>
                <c:pt idx="302">
                  <c:v>453</c:v>
                </c:pt>
                <c:pt idx="303">
                  <c:v>454.50000000000006</c:v>
                </c:pt>
                <c:pt idx="304">
                  <c:v>455.99999999999994</c:v>
                </c:pt>
                <c:pt idx="305">
                  <c:v>457.5</c:v>
                </c:pt>
                <c:pt idx="306">
                  <c:v>459</c:v>
                </c:pt>
                <c:pt idx="307">
                  <c:v>460.50000000000006</c:v>
                </c:pt>
                <c:pt idx="308">
                  <c:v>462</c:v>
                </c:pt>
                <c:pt idx="309">
                  <c:v>463.5</c:v>
                </c:pt>
                <c:pt idx="310">
                  <c:v>465.00000000000006</c:v>
                </c:pt>
                <c:pt idx="311">
                  <c:v>466.5</c:v>
                </c:pt>
                <c:pt idx="312">
                  <c:v>468</c:v>
                </c:pt>
                <c:pt idx="313">
                  <c:v>469.50000000000006</c:v>
                </c:pt>
                <c:pt idx="314">
                  <c:v>471</c:v>
                </c:pt>
                <c:pt idx="315">
                  <c:v>472.5</c:v>
                </c:pt>
                <c:pt idx="316">
                  <c:v>474.00000000000006</c:v>
                </c:pt>
                <c:pt idx="317">
                  <c:v>475.5</c:v>
                </c:pt>
                <c:pt idx="318">
                  <c:v>477</c:v>
                </c:pt>
                <c:pt idx="319">
                  <c:v>478.49999999999994</c:v>
                </c:pt>
                <c:pt idx="320">
                  <c:v>480</c:v>
                </c:pt>
                <c:pt idx="321">
                  <c:v>481.50000000000006</c:v>
                </c:pt>
                <c:pt idx="322">
                  <c:v>482.99999999999994</c:v>
                </c:pt>
                <c:pt idx="323">
                  <c:v>484.5</c:v>
                </c:pt>
                <c:pt idx="324">
                  <c:v>486</c:v>
                </c:pt>
                <c:pt idx="325">
                  <c:v>487.49999999999994</c:v>
                </c:pt>
                <c:pt idx="326">
                  <c:v>489</c:v>
                </c:pt>
                <c:pt idx="327">
                  <c:v>490.5</c:v>
                </c:pt>
                <c:pt idx="328">
                  <c:v>492.00000000000006</c:v>
                </c:pt>
                <c:pt idx="329">
                  <c:v>493.49999999999994</c:v>
                </c:pt>
                <c:pt idx="330">
                  <c:v>495</c:v>
                </c:pt>
                <c:pt idx="331">
                  <c:v>496.50000000000006</c:v>
                </c:pt>
                <c:pt idx="332">
                  <c:v>497.99999999999994</c:v>
                </c:pt>
                <c:pt idx="333">
                  <c:v>499.5</c:v>
                </c:pt>
                <c:pt idx="334">
                  <c:v>501.00000000000006</c:v>
                </c:pt>
                <c:pt idx="335">
                  <c:v>502.50000000000006</c:v>
                </c:pt>
                <c:pt idx="336">
                  <c:v>504</c:v>
                </c:pt>
                <c:pt idx="337">
                  <c:v>505.5</c:v>
                </c:pt>
                <c:pt idx="338">
                  <c:v>507.00000000000006</c:v>
                </c:pt>
                <c:pt idx="339">
                  <c:v>508.5</c:v>
                </c:pt>
                <c:pt idx="340">
                  <c:v>510</c:v>
                </c:pt>
                <c:pt idx="341">
                  <c:v>511.50000000000006</c:v>
                </c:pt>
                <c:pt idx="342">
                  <c:v>513</c:v>
                </c:pt>
                <c:pt idx="343">
                  <c:v>514.5</c:v>
                </c:pt>
                <c:pt idx="344">
                  <c:v>516</c:v>
                </c:pt>
                <c:pt idx="345">
                  <c:v>517.5</c:v>
                </c:pt>
                <c:pt idx="346">
                  <c:v>519</c:v>
                </c:pt>
                <c:pt idx="347">
                  <c:v>520.5</c:v>
                </c:pt>
                <c:pt idx="348">
                  <c:v>522</c:v>
                </c:pt>
                <c:pt idx="349">
                  <c:v>523.5</c:v>
                </c:pt>
                <c:pt idx="350">
                  <c:v>525</c:v>
                </c:pt>
                <c:pt idx="351">
                  <c:v>526.5</c:v>
                </c:pt>
                <c:pt idx="352">
                  <c:v>528</c:v>
                </c:pt>
                <c:pt idx="353">
                  <c:v>529.5</c:v>
                </c:pt>
                <c:pt idx="354">
                  <c:v>531</c:v>
                </c:pt>
                <c:pt idx="355">
                  <c:v>532.5</c:v>
                </c:pt>
                <c:pt idx="356">
                  <c:v>534</c:v>
                </c:pt>
                <c:pt idx="357">
                  <c:v>535.5</c:v>
                </c:pt>
                <c:pt idx="358">
                  <c:v>537</c:v>
                </c:pt>
                <c:pt idx="359">
                  <c:v>538.5</c:v>
                </c:pt>
                <c:pt idx="360">
                  <c:v>540</c:v>
                </c:pt>
                <c:pt idx="361">
                  <c:v>541.5</c:v>
                </c:pt>
                <c:pt idx="362">
                  <c:v>543.00000000000011</c:v>
                </c:pt>
                <c:pt idx="363">
                  <c:v>544.5</c:v>
                </c:pt>
                <c:pt idx="364">
                  <c:v>546</c:v>
                </c:pt>
                <c:pt idx="365">
                  <c:v>547.5</c:v>
                </c:pt>
                <c:pt idx="366">
                  <c:v>549</c:v>
                </c:pt>
                <c:pt idx="367">
                  <c:v>550.5</c:v>
                </c:pt>
                <c:pt idx="368">
                  <c:v>552</c:v>
                </c:pt>
                <c:pt idx="369">
                  <c:v>553.5</c:v>
                </c:pt>
                <c:pt idx="370">
                  <c:v>554.99999999999989</c:v>
                </c:pt>
                <c:pt idx="371">
                  <c:v>556.5</c:v>
                </c:pt>
                <c:pt idx="372">
                  <c:v>558</c:v>
                </c:pt>
                <c:pt idx="373">
                  <c:v>559.5</c:v>
                </c:pt>
                <c:pt idx="374">
                  <c:v>561</c:v>
                </c:pt>
                <c:pt idx="375">
                  <c:v>562.5</c:v>
                </c:pt>
                <c:pt idx="376">
                  <c:v>564</c:v>
                </c:pt>
                <c:pt idx="377">
                  <c:v>565.5</c:v>
                </c:pt>
                <c:pt idx="378">
                  <c:v>567</c:v>
                </c:pt>
                <c:pt idx="379">
                  <c:v>568.5</c:v>
                </c:pt>
                <c:pt idx="380">
                  <c:v>570</c:v>
                </c:pt>
                <c:pt idx="381">
                  <c:v>571.5</c:v>
                </c:pt>
                <c:pt idx="382">
                  <c:v>573</c:v>
                </c:pt>
                <c:pt idx="383">
                  <c:v>574.5</c:v>
                </c:pt>
                <c:pt idx="384">
                  <c:v>576</c:v>
                </c:pt>
                <c:pt idx="385">
                  <c:v>577.5</c:v>
                </c:pt>
                <c:pt idx="386">
                  <c:v>579</c:v>
                </c:pt>
                <c:pt idx="387">
                  <c:v>580.5</c:v>
                </c:pt>
                <c:pt idx="388">
                  <c:v>582</c:v>
                </c:pt>
                <c:pt idx="389">
                  <c:v>583.5</c:v>
                </c:pt>
                <c:pt idx="390">
                  <c:v>585.00000000000011</c:v>
                </c:pt>
                <c:pt idx="391">
                  <c:v>586.5</c:v>
                </c:pt>
                <c:pt idx="392">
                  <c:v>588</c:v>
                </c:pt>
                <c:pt idx="393">
                  <c:v>589.5</c:v>
                </c:pt>
                <c:pt idx="394">
                  <c:v>591</c:v>
                </c:pt>
                <c:pt idx="395">
                  <c:v>592.5</c:v>
                </c:pt>
                <c:pt idx="396">
                  <c:v>594</c:v>
                </c:pt>
                <c:pt idx="397">
                  <c:v>595.5</c:v>
                </c:pt>
                <c:pt idx="398">
                  <c:v>597</c:v>
                </c:pt>
                <c:pt idx="399">
                  <c:v>598.5</c:v>
                </c:pt>
                <c:pt idx="400">
                  <c:v>600</c:v>
                </c:pt>
                <c:pt idx="401">
                  <c:v>601.49999999999989</c:v>
                </c:pt>
                <c:pt idx="402">
                  <c:v>603</c:v>
                </c:pt>
                <c:pt idx="403">
                  <c:v>604.5</c:v>
                </c:pt>
                <c:pt idx="404">
                  <c:v>606</c:v>
                </c:pt>
                <c:pt idx="405">
                  <c:v>607.5</c:v>
                </c:pt>
                <c:pt idx="406">
                  <c:v>609</c:v>
                </c:pt>
                <c:pt idx="407">
                  <c:v>610.5</c:v>
                </c:pt>
                <c:pt idx="408">
                  <c:v>612</c:v>
                </c:pt>
                <c:pt idx="409">
                  <c:v>613.5</c:v>
                </c:pt>
                <c:pt idx="410">
                  <c:v>615</c:v>
                </c:pt>
                <c:pt idx="411">
                  <c:v>616.5</c:v>
                </c:pt>
                <c:pt idx="412">
                  <c:v>618</c:v>
                </c:pt>
                <c:pt idx="413">
                  <c:v>619.5</c:v>
                </c:pt>
                <c:pt idx="414">
                  <c:v>621</c:v>
                </c:pt>
                <c:pt idx="415">
                  <c:v>622.5</c:v>
                </c:pt>
                <c:pt idx="416">
                  <c:v>624</c:v>
                </c:pt>
                <c:pt idx="417">
                  <c:v>625.5</c:v>
                </c:pt>
                <c:pt idx="418">
                  <c:v>627.00000000000011</c:v>
                </c:pt>
                <c:pt idx="419">
                  <c:v>628.5</c:v>
                </c:pt>
                <c:pt idx="420">
                  <c:v>630</c:v>
                </c:pt>
                <c:pt idx="421">
                  <c:v>631.50000000000011</c:v>
                </c:pt>
                <c:pt idx="422">
                  <c:v>633</c:v>
                </c:pt>
                <c:pt idx="423">
                  <c:v>634.5</c:v>
                </c:pt>
                <c:pt idx="424">
                  <c:v>636</c:v>
                </c:pt>
                <c:pt idx="425">
                  <c:v>637.5</c:v>
                </c:pt>
                <c:pt idx="426">
                  <c:v>639</c:v>
                </c:pt>
                <c:pt idx="427">
                  <c:v>640.5</c:v>
                </c:pt>
                <c:pt idx="428">
                  <c:v>642</c:v>
                </c:pt>
                <c:pt idx="429">
                  <c:v>643.49999999999989</c:v>
                </c:pt>
                <c:pt idx="430">
                  <c:v>645</c:v>
                </c:pt>
                <c:pt idx="431">
                  <c:v>646.5</c:v>
                </c:pt>
                <c:pt idx="432">
                  <c:v>648</c:v>
                </c:pt>
                <c:pt idx="433">
                  <c:v>649.5</c:v>
                </c:pt>
                <c:pt idx="434">
                  <c:v>651</c:v>
                </c:pt>
                <c:pt idx="435">
                  <c:v>652.5</c:v>
                </c:pt>
                <c:pt idx="436">
                  <c:v>654</c:v>
                </c:pt>
                <c:pt idx="437">
                  <c:v>655.5</c:v>
                </c:pt>
                <c:pt idx="438">
                  <c:v>657</c:v>
                </c:pt>
                <c:pt idx="439">
                  <c:v>658.50000000000011</c:v>
                </c:pt>
                <c:pt idx="440">
                  <c:v>660</c:v>
                </c:pt>
                <c:pt idx="441">
                  <c:v>661.5</c:v>
                </c:pt>
                <c:pt idx="442">
                  <c:v>663</c:v>
                </c:pt>
                <c:pt idx="443">
                  <c:v>664.5</c:v>
                </c:pt>
                <c:pt idx="444">
                  <c:v>666</c:v>
                </c:pt>
                <c:pt idx="445">
                  <c:v>667.5</c:v>
                </c:pt>
                <c:pt idx="446">
                  <c:v>669.00000000000011</c:v>
                </c:pt>
                <c:pt idx="447">
                  <c:v>670.5</c:v>
                </c:pt>
                <c:pt idx="448">
                  <c:v>672</c:v>
                </c:pt>
                <c:pt idx="449">
                  <c:v>673.50000000000011</c:v>
                </c:pt>
                <c:pt idx="450">
                  <c:v>675</c:v>
                </c:pt>
                <c:pt idx="451">
                  <c:v>676.5</c:v>
                </c:pt>
                <c:pt idx="452">
                  <c:v>678</c:v>
                </c:pt>
                <c:pt idx="453">
                  <c:v>679.5</c:v>
                </c:pt>
                <c:pt idx="454">
                  <c:v>681</c:v>
                </c:pt>
                <c:pt idx="455">
                  <c:v>682.5</c:v>
                </c:pt>
                <c:pt idx="456">
                  <c:v>684</c:v>
                </c:pt>
                <c:pt idx="457">
                  <c:v>685.49999999999989</c:v>
                </c:pt>
                <c:pt idx="458">
                  <c:v>687</c:v>
                </c:pt>
                <c:pt idx="459">
                  <c:v>688.5</c:v>
                </c:pt>
                <c:pt idx="460">
                  <c:v>690</c:v>
                </c:pt>
                <c:pt idx="461">
                  <c:v>691.5</c:v>
                </c:pt>
                <c:pt idx="462">
                  <c:v>693</c:v>
                </c:pt>
                <c:pt idx="463">
                  <c:v>694.5</c:v>
                </c:pt>
                <c:pt idx="464">
                  <c:v>696</c:v>
                </c:pt>
                <c:pt idx="465">
                  <c:v>697.5</c:v>
                </c:pt>
                <c:pt idx="466">
                  <c:v>699</c:v>
                </c:pt>
                <c:pt idx="467">
                  <c:v>700.5</c:v>
                </c:pt>
                <c:pt idx="468">
                  <c:v>702</c:v>
                </c:pt>
                <c:pt idx="469">
                  <c:v>703.5</c:v>
                </c:pt>
                <c:pt idx="470">
                  <c:v>705</c:v>
                </c:pt>
                <c:pt idx="471">
                  <c:v>706.5</c:v>
                </c:pt>
                <c:pt idx="472">
                  <c:v>708</c:v>
                </c:pt>
                <c:pt idx="473">
                  <c:v>709.5</c:v>
                </c:pt>
                <c:pt idx="474">
                  <c:v>711</c:v>
                </c:pt>
                <c:pt idx="475">
                  <c:v>712.5</c:v>
                </c:pt>
                <c:pt idx="476">
                  <c:v>714</c:v>
                </c:pt>
                <c:pt idx="477">
                  <c:v>715.5</c:v>
                </c:pt>
                <c:pt idx="478">
                  <c:v>717</c:v>
                </c:pt>
                <c:pt idx="479">
                  <c:v>718.5</c:v>
                </c:pt>
                <c:pt idx="480">
                  <c:v>720</c:v>
                </c:pt>
                <c:pt idx="481">
                  <c:v>721.5</c:v>
                </c:pt>
                <c:pt idx="482">
                  <c:v>723</c:v>
                </c:pt>
                <c:pt idx="483">
                  <c:v>724.5</c:v>
                </c:pt>
                <c:pt idx="484">
                  <c:v>726</c:v>
                </c:pt>
                <c:pt idx="485">
                  <c:v>727.5</c:v>
                </c:pt>
                <c:pt idx="486">
                  <c:v>729</c:v>
                </c:pt>
                <c:pt idx="487">
                  <c:v>730.5</c:v>
                </c:pt>
                <c:pt idx="488">
                  <c:v>732</c:v>
                </c:pt>
                <c:pt idx="489">
                  <c:v>733.5</c:v>
                </c:pt>
                <c:pt idx="490">
                  <c:v>735</c:v>
                </c:pt>
                <c:pt idx="491">
                  <c:v>736.5</c:v>
                </c:pt>
                <c:pt idx="492">
                  <c:v>738</c:v>
                </c:pt>
                <c:pt idx="493">
                  <c:v>739.5</c:v>
                </c:pt>
                <c:pt idx="494">
                  <c:v>741.00000000000011</c:v>
                </c:pt>
                <c:pt idx="495">
                  <c:v>742.5</c:v>
                </c:pt>
                <c:pt idx="496">
                  <c:v>744</c:v>
                </c:pt>
                <c:pt idx="497">
                  <c:v>745.49999999999989</c:v>
                </c:pt>
                <c:pt idx="498">
                  <c:v>747</c:v>
                </c:pt>
                <c:pt idx="499">
                  <c:v>748.5</c:v>
                </c:pt>
                <c:pt idx="500">
                  <c:v>750</c:v>
                </c:pt>
                <c:pt idx="501">
                  <c:v>751.50000000000011</c:v>
                </c:pt>
                <c:pt idx="502">
                  <c:v>753.00000000000011</c:v>
                </c:pt>
                <c:pt idx="503">
                  <c:v>754.5</c:v>
                </c:pt>
                <c:pt idx="504">
                  <c:v>756</c:v>
                </c:pt>
                <c:pt idx="505">
                  <c:v>757.5</c:v>
                </c:pt>
                <c:pt idx="506">
                  <c:v>759</c:v>
                </c:pt>
                <c:pt idx="507">
                  <c:v>760.49999999999989</c:v>
                </c:pt>
                <c:pt idx="508">
                  <c:v>762.00000000000011</c:v>
                </c:pt>
                <c:pt idx="509">
                  <c:v>763.5</c:v>
                </c:pt>
                <c:pt idx="510">
                  <c:v>765</c:v>
                </c:pt>
                <c:pt idx="511">
                  <c:v>766.5</c:v>
                </c:pt>
                <c:pt idx="512">
                  <c:v>768</c:v>
                </c:pt>
                <c:pt idx="513">
                  <c:v>769.49999999999989</c:v>
                </c:pt>
                <c:pt idx="514">
                  <c:v>771.00000000000011</c:v>
                </c:pt>
                <c:pt idx="515">
                  <c:v>772.5</c:v>
                </c:pt>
                <c:pt idx="516">
                  <c:v>774</c:v>
                </c:pt>
                <c:pt idx="517">
                  <c:v>775.50000000000011</c:v>
                </c:pt>
                <c:pt idx="518">
                  <c:v>777</c:v>
                </c:pt>
                <c:pt idx="519">
                  <c:v>778.49999999999989</c:v>
                </c:pt>
                <c:pt idx="520">
                  <c:v>779.99999999999989</c:v>
                </c:pt>
                <c:pt idx="521">
                  <c:v>781.5</c:v>
                </c:pt>
                <c:pt idx="522">
                  <c:v>783</c:v>
                </c:pt>
                <c:pt idx="523">
                  <c:v>784.5</c:v>
                </c:pt>
                <c:pt idx="524">
                  <c:v>786</c:v>
                </c:pt>
                <c:pt idx="525">
                  <c:v>787.5</c:v>
                </c:pt>
                <c:pt idx="526">
                  <c:v>788.99999999999989</c:v>
                </c:pt>
                <c:pt idx="527">
                  <c:v>790.50000000000011</c:v>
                </c:pt>
                <c:pt idx="528">
                  <c:v>792</c:v>
                </c:pt>
                <c:pt idx="529">
                  <c:v>793.5</c:v>
                </c:pt>
                <c:pt idx="530">
                  <c:v>795</c:v>
                </c:pt>
                <c:pt idx="531">
                  <c:v>796.50000000000011</c:v>
                </c:pt>
                <c:pt idx="532">
                  <c:v>797.99999999999989</c:v>
                </c:pt>
                <c:pt idx="533">
                  <c:v>799.49999999999989</c:v>
                </c:pt>
                <c:pt idx="534">
                  <c:v>801</c:v>
                </c:pt>
                <c:pt idx="535">
                  <c:v>802.5</c:v>
                </c:pt>
                <c:pt idx="536">
                  <c:v>804</c:v>
                </c:pt>
                <c:pt idx="537">
                  <c:v>805.50000000000011</c:v>
                </c:pt>
                <c:pt idx="538">
                  <c:v>806.99999999999989</c:v>
                </c:pt>
                <c:pt idx="539">
                  <c:v>808.49999999999989</c:v>
                </c:pt>
                <c:pt idx="540">
                  <c:v>810</c:v>
                </c:pt>
                <c:pt idx="541">
                  <c:v>811.5</c:v>
                </c:pt>
                <c:pt idx="542">
                  <c:v>813</c:v>
                </c:pt>
                <c:pt idx="543">
                  <c:v>814.5</c:v>
                </c:pt>
                <c:pt idx="544">
                  <c:v>816.00000000000011</c:v>
                </c:pt>
                <c:pt idx="545">
                  <c:v>817.50000000000011</c:v>
                </c:pt>
                <c:pt idx="546">
                  <c:v>818.99999999999989</c:v>
                </c:pt>
                <c:pt idx="547">
                  <c:v>820.5</c:v>
                </c:pt>
                <c:pt idx="548">
                  <c:v>822</c:v>
                </c:pt>
                <c:pt idx="549">
                  <c:v>823.5</c:v>
                </c:pt>
                <c:pt idx="550">
                  <c:v>825.00000000000011</c:v>
                </c:pt>
                <c:pt idx="551">
                  <c:v>826.50000000000011</c:v>
                </c:pt>
                <c:pt idx="552">
                  <c:v>827.99999999999989</c:v>
                </c:pt>
                <c:pt idx="553">
                  <c:v>829.49999999999989</c:v>
                </c:pt>
                <c:pt idx="554">
                  <c:v>831</c:v>
                </c:pt>
                <c:pt idx="555">
                  <c:v>832.5</c:v>
                </c:pt>
                <c:pt idx="556">
                  <c:v>834</c:v>
                </c:pt>
                <c:pt idx="557">
                  <c:v>835.50000000000011</c:v>
                </c:pt>
                <c:pt idx="558">
                  <c:v>837.00000000000011</c:v>
                </c:pt>
                <c:pt idx="559">
                  <c:v>838.5</c:v>
                </c:pt>
                <c:pt idx="560">
                  <c:v>840</c:v>
                </c:pt>
                <c:pt idx="561">
                  <c:v>841.5</c:v>
                </c:pt>
                <c:pt idx="562">
                  <c:v>843</c:v>
                </c:pt>
                <c:pt idx="563">
                  <c:v>844.50000000000011</c:v>
                </c:pt>
                <c:pt idx="564">
                  <c:v>846.00000000000011</c:v>
                </c:pt>
                <c:pt idx="565">
                  <c:v>847.5</c:v>
                </c:pt>
                <c:pt idx="566">
                  <c:v>848.99999999999989</c:v>
                </c:pt>
                <c:pt idx="567">
                  <c:v>850.5</c:v>
                </c:pt>
                <c:pt idx="568">
                  <c:v>852</c:v>
                </c:pt>
                <c:pt idx="569">
                  <c:v>853.49999999999989</c:v>
                </c:pt>
                <c:pt idx="570">
                  <c:v>855.00000000000011</c:v>
                </c:pt>
                <c:pt idx="571">
                  <c:v>856.5</c:v>
                </c:pt>
                <c:pt idx="572">
                  <c:v>858</c:v>
                </c:pt>
                <c:pt idx="573">
                  <c:v>859.5</c:v>
                </c:pt>
                <c:pt idx="574">
                  <c:v>861</c:v>
                </c:pt>
                <c:pt idx="575">
                  <c:v>862.49999999999989</c:v>
                </c:pt>
                <c:pt idx="576">
                  <c:v>864.00000000000011</c:v>
                </c:pt>
                <c:pt idx="577">
                  <c:v>865.5</c:v>
                </c:pt>
                <c:pt idx="578">
                  <c:v>867</c:v>
                </c:pt>
                <c:pt idx="579">
                  <c:v>868.5</c:v>
                </c:pt>
                <c:pt idx="580">
                  <c:v>870</c:v>
                </c:pt>
                <c:pt idx="581">
                  <c:v>871.5</c:v>
                </c:pt>
                <c:pt idx="582">
                  <c:v>872.99999999999989</c:v>
                </c:pt>
                <c:pt idx="583">
                  <c:v>874.50000000000011</c:v>
                </c:pt>
                <c:pt idx="584">
                  <c:v>876</c:v>
                </c:pt>
                <c:pt idx="585">
                  <c:v>877.5</c:v>
                </c:pt>
                <c:pt idx="586">
                  <c:v>879.00000000000011</c:v>
                </c:pt>
                <c:pt idx="587">
                  <c:v>880.5</c:v>
                </c:pt>
                <c:pt idx="588">
                  <c:v>881.99999999999989</c:v>
                </c:pt>
                <c:pt idx="589">
                  <c:v>883.49999999999989</c:v>
                </c:pt>
                <c:pt idx="590">
                  <c:v>885</c:v>
                </c:pt>
                <c:pt idx="591">
                  <c:v>886.5</c:v>
                </c:pt>
                <c:pt idx="592">
                  <c:v>888</c:v>
                </c:pt>
                <c:pt idx="593">
                  <c:v>889.50000000000011</c:v>
                </c:pt>
                <c:pt idx="594">
                  <c:v>890.99999999999989</c:v>
                </c:pt>
                <c:pt idx="595">
                  <c:v>892.49999999999989</c:v>
                </c:pt>
                <c:pt idx="596">
                  <c:v>894</c:v>
                </c:pt>
                <c:pt idx="597">
                  <c:v>895.5</c:v>
                </c:pt>
                <c:pt idx="598">
                  <c:v>897</c:v>
                </c:pt>
                <c:pt idx="599">
                  <c:v>898.50000000000011</c:v>
                </c:pt>
                <c:pt idx="600">
                  <c:v>900.00000000000011</c:v>
                </c:pt>
              </c:numCache>
            </c:numRef>
          </c:xVal>
          <c:yVal>
            <c:numRef>
              <c:f>'evaluation #7'!$C$8:$C$608</c:f>
              <c:numCache>
                <c:formatCode>0.0</c:formatCode>
                <c:ptCount val="601"/>
                <c:pt idx="0">
                  <c:v>168.3</c:v>
                </c:pt>
                <c:pt idx="1">
                  <c:v>168</c:v>
                </c:pt>
                <c:pt idx="2">
                  <c:v>168.2</c:v>
                </c:pt>
                <c:pt idx="3">
                  <c:v>168.1</c:v>
                </c:pt>
                <c:pt idx="4">
                  <c:v>167.7</c:v>
                </c:pt>
                <c:pt idx="5">
                  <c:v>167.3</c:v>
                </c:pt>
                <c:pt idx="6">
                  <c:v>166.7</c:v>
                </c:pt>
                <c:pt idx="7">
                  <c:v>166.8</c:v>
                </c:pt>
                <c:pt idx="8">
                  <c:v>167.8</c:v>
                </c:pt>
                <c:pt idx="9">
                  <c:v>167.4</c:v>
                </c:pt>
                <c:pt idx="10">
                  <c:v>166.9</c:v>
                </c:pt>
                <c:pt idx="11">
                  <c:v>166.7</c:v>
                </c:pt>
                <c:pt idx="12">
                  <c:v>166.4</c:v>
                </c:pt>
                <c:pt idx="13">
                  <c:v>165.4</c:v>
                </c:pt>
                <c:pt idx="14">
                  <c:v>165.3</c:v>
                </c:pt>
                <c:pt idx="15">
                  <c:v>165.2</c:v>
                </c:pt>
                <c:pt idx="16">
                  <c:v>164.8</c:v>
                </c:pt>
                <c:pt idx="17">
                  <c:v>164.1</c:v>
                </c:pt>
                <c:pt idx="18">
                  <c:v>164</c:v>
                </c:pt>
                <c:pt idx="19">
                  <c:v>163.6</c:v>
                </c:pt>
                <c:pt idx="20">
                  <c:v>163.4</c:v>
                </c:pt>
                <c:pt idx="21">
                  <c:v>162.69999999999999</c:v>
                </c:pt>
                <c:pt idx="22">
                  <c:v>162.69999999999999</c:v>
                </c:pt>
                <c:pt idx="23">
                  <c:v>162.69999999999999</c:v>
                </c:pt>
                <c:pt idx="24">
                  <c:v>162.80000000000001</c:v>
                </c:pt>
                <c:pt idx="25">
                  <c:v>162.6</c:v>
                </c:pt>
                <c:pt idx="26">
                  <c:v>162.30000000000001</c:v>
                </c:pt>
                <c:pt idx="27">
                  <c:v>162.19999999999999</c:v>
                </c:pt>
                <c:pt idx="28">
                  <c:v>162.4</c:v>
                </c:pt>
                <c:pt idx="29">
                  <c:v>161.80000000000001</c:v>
                </c:pt>
                <c:pt idx="30">
                  <c:v>161.9</c:v>
                </c:pt>
                <c:pt idx="31">
                  <c:v>161.6</c:v>
                </c:pt>
                <c:pt idx="32">
                  <c:v>161.4</c:v>
                </c:pt>
                <c:pt idx="33">
                  <c:v>161.4</c:v>
                </c:pt>
                <c:pt idx="34">
                  <c:v>162.5</c:v>
                </c:pt>
                <c:pt idx="35">
                  <c:v>162.19999999999999</c:v>
                </c:pt>
                <c:pt idx="36">
                  <c:v>162.1</c:v>
                </c:pt>
                <c:pt idx="37">
                  <c:v>161.30000000000001</c:v>
                </c:pt>
                <c:pt idx="38">
                  <c:v>161.6</c:v>
                </c:pt>
                <c:pt idx="39">
                  <c:v>161.1</c:v>
                </c:pt>
                <c:pt idx="40">
                  <c:v>161.5</c:v>
                </c:pt>
                <c:pt idx="41">
                  <c:v>161.69999999999999</c:v>
                </c:pt>
                <c:pt idx="42">
                  <c:v>162.80000000000001</c:v>
                </c:pt>
                <c:pt idx="43">
                  <c:v>162.9</c:v>
                </c:pt>
                <c:pt idx="44">
                  <c:v>163.4</c:v>
                </c:pt>
                <c:pt idx="45">
                  <c:v>163.1</c:v>
                </c:pt>
                <c:pt idx="46">
                  <c:v>162.9</c:v>
                </c:pt>
                <c:pt idx="47">
                  <c:v>163.19999999999999</c:v>
                </c:pt>
                <c:pt idx="48">
                  <c:v>163.6</c:v>
                </c:pt>
                <c:pt idx="49">
                  <c:v>163.6</c:v>
                </c:pt>
                <c:pt idx="50">
                  <c:v>162.80000000000001</c:v>
                </c:pt>
                <c:pt idx="51">
                  <c:v>163</c:v>
                </c:pt>
                <c:pt idx="52">
                  <c:v>163</c:v>
                </c:pt>
                <c:pt idx="53">
                  <c:v>163.1</c:v>
                </c:pt>
                <c:pt idx="54">
                  <c:v>163.19999999999999</c:v>
                </c:pt>
                <c:pt idx="55">
                  <c:v>163.30000000000001</c:v>
                </c:pt>
                <c:pt idx="56">
                  <c:v>163.9</c:v>
                </c:pt>
                <c:pt idx="57">
                  <c:v>164.1</c:v>
                </c:pt>
                <c:pt idx="58">
                  <c:v>164</c:v>
                </c:pt>
                <c:pt idx="59">
                  <c:v>163.6</c:v>
                </c:pt>
                <c:pt idx="60">
                  <c:v>164.2</c:v>
                </c:pt>
                <c:pt idx="61">
                  <c:v>164.1</c:v>
                </c:pt>
                <c:pt idx="62">
                  <c:v>164.1</c:v>
                </c:pt>
                <c:pt idx="63">
                  <c:v>164.3</c:v>
                </c:pt>
                <c:pt idx="64">
                  <c:v>163.80000000000001</c:v>
                </c:pt>
                <c:pt idx="65">
                  <c:v>163.9</c:v>
                </c:pt>
                <c:pt idx="66">
                  <c:v>164.2</c:v>
                </c:pt>
                <c:pt idx="67">
                  <c:v>164.7</c:v>
                </c:pt>
                <c:pt idx="68">
                  <c:v>164.7</c:v>
                </c:pt>
                <c:pt idx="69">
                  <c:v>164.6</c:v>
                </c:pt>
                <c:pt idx="70">
                  <c:v>164.6</c:v>
                </c:pt>
                <c:pt idx="71">
                  <c:v>164.5</c:v>
                </c:pt>
                <c:pt idx="72">
                  <c:v>164.7</c:v>
                </c:pt>
                <c:pt idx="73">
                  <c:v>164.1</c:v>
                </c:pt>
                <c:pt idx="74">
                  <c:v>164.8</c:v>
                </c:pt>
                <c:pt idx="75">
                  <c:v>164.3</c:v>
                </c:pt>
                <c:pt idx="76">
                  <c:v>163.69999999999999</c:v>
                </c:pt>
                <c:pt idx="77">
                  <c:v>163.6</c:v>
                </c:pt>
                <c:pt idx="78">
                  <c:v>163.5</c:v>
                </c:pt>
                <c:pt idx="79">
                  <c:v>163.6</c:v>
                </c:pt>
                <c:pt idx="80">
                  <c:v>163.19999999999999</c:v>
                </c:pt>
                <c:pt idx="81">
                  <c:v>94.6</c:v>
                </c:pt>
                <c:pt idx="82">
                  <c:v>100.5</c:v>
                </c:pt>
                <c:pt idx="83">
                  <c:v>106.2</c:v>
                </c:pt>
                <c:pt idx="84">
                  <c:v>111.5</c:v>
                </c:pt>
                <c:pt idx="85">
                  <c:v>116.9</c:v>
                </c:pt>
                <c:pt idx="86">
                  <c:v>122.1</c:v>
                </c:pt>
                <c:pt idx="87">
                  <c:v>127.1</c:v>
                </c:pt>
                <c:pt idx="88">
                  <c:v>132</c:v>
                </c:pt>
                <c:pt idx="89">
                  <c:v>136.80000000000001</c:v>
                </c:pt>
                <c:pt idx="90">
                  <c:v>143.1</c:v>
                </c:pt>
                <c:pt idx="91">
                  <c:v>145.30000000000001</c:v>
                </c:pt>
                <c:pt idx="92">
                  <c:v>149.5</c:v>
                </c:pt>
                <c:pt idx="93">
                  <c:v>152.19999999999999</c:v>
                </c:pt>
                <c:pt idx="94">
                  <c:v>154</c:v>
                </c:pt>
                <c:pt idx="95">
                  <c:v>157.19999999999999</c:v>
                </c:pt>
                <c:pt idx="96">
                  <c:v>160.30000000000001</c:v>
                </c:pt>
                <c:pt idx="97">
                  <c:v>163.6</c:v>
                </c:pt>
                <c:pt idx="98">
                  <c:v>166.1</c:v>
                </c:pt>
                <c:pt idx="99">
                  <c:v>169.2</c:v>
                </c:pt>
                <c:pt idx="100">
                  <c:v>171.7</c:v>
                </c:pt>
                <c:pt idx="101">
                  <c:v>173.8</c:v>
                </c:pt>
                <c:pt idx="102">
                  <c:v>175.3</c:v>
                </c:pt>
                <c:pt idx="103">
                  <c:v>176.9</c:v>
                </c:pt>
                <c:pt idx="104">
                  <c:v>178.6</c:v>
                </c:pt>
                <c:pt idx="105">
                  <c:v>180.1</c:v>
                </c:pt>
                <c:pt idx="106">
                  <c:v>181.8</c:v>
                </c:pt>
                <c:pt idx="107">
                  <c:v>182.9</c:v>
                </c:pt>
                <c:pt idx="108">
                  <c:v>185.7</c:v>
                </c:pt>
                <c:pt idx="109">
                  <c:v>188.2</c:v>
                </c:pt>
                <c:pt idx="110">
                  <c:v>190.7</c:v>
                </c:pt>
                <c:pt idx="111">
                  <c:v>192.4</c:v>
                </c:pt>
                <c:pt idx="112">
                  <c:v>193.2</c:v>
                </c:pt>
                <c:pt idx="113">
                  <c:v>191.3</c:v>
                </c:pt>
                <c:pt idx="114">
                  <c:v>188.6</c:v>
                </c:pt>
                <c:pt idx="115">
                  <c:v>184.5</c:v>
                </c:pt>
                <c:pt idx="116">
                  <c:v>180.9</c:v>
                </c:pt>
                <c:pt idx="117">
                  <c:v>177.1</c:v>
                </c:pt>
                <c:pt idx="118">
                  <c:v>174.3</c:v>
                </c:pt>
                <c:pt idx="119">
                  <c:v>171.9</c:v>
                </c:pt>
                <c:pt idx="120">
                  <c:v>169.5</c:v>
                </c:pt>
                <c:pt idx="121">
                  <c:v>167.6</c:v>
                </c:pt>
                <c:pt idx="122">
                  <c:v>166.2</c:v>
                </c:pt>
                <c:pt idx="123">
                  <c:v>164.6</c:v>
                </c:pt>
                <c:pt idx="124">
                  <c:v>163.80000000000001</c:v>
                </c:pt>
                <c:pt idx="125">
                  <c:v>162.9</c:v>
                </c:pt>
                <c:pt idx="126">
                  <c:v>162.1</c:v>
                </c:pt>
                <c:pt idx="127">
                  <c:v>161.69999999999999</c:v>
                </c:pt>
                <c:pt idx="128">
                  <c:v>162.30000000000001</c:v>
                </c:pt>
                <c:pt idx="129">
                  <c:v>161.80000000000001</c:v>
                </c:pt>
                <c:pt idx="130">
                  <c:v>160.1</c:v>
                </c:pt>
                <c:pt idx="131">
                  <c:v>160.1</c:v>
                </c:pt>
                <c:pt idx="132">
                  <c:v>160</c:v>
                </c:pt>
                <c:pt idx="133">
                  <c:v>159.69999999999999</c:v>
                </c:pt>
                <c:pt idx="134">
                  <c:v>159.80000000000001</c:v>
                </c:pt>
                <c:pt idx="135">
                  <c:v>160.1</c:v>
                </c:pt>
                <c:pt idx="136">
                  <c:v>161.1</c:v>
                </c:pt>
                <c:pt idx="137">
                  <c:v>161.9</c:v>
                </c:pt>
                <c:pt idx="138">
                  <c:v>162.9</c:v>
                </c:pt>
                <c:pt idx="139">
                  <c:v>163.69999999999999</c:v>
                </c:pt>
                <c:pt idx="140">
                  <c:v>164.8</c:v>
                </c:pt>
                <c:pt idx="141">
                  <c:v>166</c:v>
                </c:pt>
                <c:pt idx="142">
                  <c:v>166.8</c:v>
                </c:pt>
                <c:pt idx="143">
                  <c:v>167.8</c:v>
                </c:pt>
                <c:pt idx="144">
                  <c:v>168</c:v>
                </c:pt>
                <c:pt idx="145">
                  <c:v>168.2</c:v>
                </c:pt>
                <c:pt idx="146">
                  <c:v>168.6</c:v>
                </c:pt>
                <c:pt idx="147">
                  <c:v>168.7</c:v>
                </c:pt>
                <c:pt idx="148">
                  <c:v>168.8</c:v>
                </c:pt>
                <c:pt idx="149">
                  <c:v>168.6</c:v>
                </c:pt>
                <c:pt idx="150">
                  <c:v>168.6</c:v>
                </c:pt>
                <c:pt idx="151">
                  <c:v>168.4</c:v>
                </c:pt>
                <c:pt idx="152">
                  <c:v>168.2</c:v>
                </c:pt>
                <c:pt idx="153">
                  <c:v>167.9</c:v>
                </c:pt>
                <c:pt idx="154">
                  <c:v>167.6</c:v>
                </c:pt>
                <c:pt idx="155">
                  <c:v>167.6</c:v>
                </c:pt>
                <c:pt idx="156">
                  <c:v>167.3</c:v>
                </c:pt>
                <c:pt idx="157">
                  <c:v>167.3</c:v>
                </c:pt>
                <c:pt idx="158">
                  <c:v>167.1</c:v>
                </c:pt>
                <c:pt idx="159">
                  <c:v>166.6</c:v>
                </c:pt>
                <c:pt idx="160">
                  <c:v>166.5</c:v>
                </c:pt>
                <c:pt idx="161">
                  <c:v>166.7</c:v>
                </c:pt>
                <c:pt idx="162">
                  <c:v>166.8</c:v>
                </c:pt>
                <c:pt idx="163">
                  <c:v>167.1</c:v>
                </c:pt>
                <c:pt idx="164">
                  <c:v>167</c:v>
                </c:pt>
                <c:pt idx="165">
                  <c:v>166.9</c:v>
                </c:pt>
                <c:pt idx="166">
                  <c:v>167</c:v>
                </c:pt>
                <c:pt idx="167">
                  <c:v>166.9</c:v>
                </c:pt>
                <c:pt idx="168">
                  <c:v>166.9</c:v>
                </c:pt>
                <c:pt idx="169">
                  <c:v>166.8</c:v>
                </c:pt>
                <c:pt idx="170">
                  <c:v>166.7</c:v>
                </c:pt>
                <c:pt idx="171">
                  <c:v>166.8</c:v>
                </c:pt>
                <c:pt idx="172">
                  <c:v>166.4</c:v>
                </c:pt>
                <c:pt idx="173">
                  <c:v>166.4</c:v>
                </c:pt>
                <c:pt idx="174">
                  <c:v>165.7</c:v>
                </c:pt>
                <c:pt idx="175">
                  <c:v>165.2</c:v>
                </c:pt>
                <c:pt idx="176">
                  <c:v>164.6</c:v>
                </c:pt>
                <c:pt idx="177">
                  <c:v>163.9</c:v>
                </c:pt>
                <c:pt idx="178">
                  <c:v>163.4</c:v>
                </c:pt>
                <c:pt idx="179">
                  <c:v>163</c:v>
                </c:pt>
                <c:pt idx="180">
                  <c:v>163.19999999999999</c:v>
                </c:pt>
                <c:pt idx="181">
                  <c:v>163.4</c:v>
                </c:pt>
                <c:pt idx="182">
                  <c:v>162.6</c:v>
                </c:pt>
                <c:pt idx="183">
                  <c:v>162.6</c:v>
                </c:pt>
                <c:pt idx="184">
                  <c:v>162.5</c:v>
                </c:pt>
                <c:pt idx="185">
                  <c:v>162.5</c:v>
                </c:pt>
                <c:pt idx="186">
                  <c:v>162.30000000000001</c:v>
                </c:pt>
                <c:pt idx="187">
                  <c:v>162.30000000000001</c:v>
                </c:pt>
                <c:pt idx="188">
                  <c:v>162.30000000000001</c:v>
                </c:pt>
                <c:pt idx="189">
                  <c:v>162.19999999999999</c:v>
                </c:pt>
                <c:pt idx="190">
                  <c:v>162.6</c:v>
                </c:pt>
                <c:pt idx="191">
                  <c:v>162.1</c:v>
                </c:pt>
                <c:pt idx="192">
                  <c:v>162.1</c:v>
                </c:pt>
                <c:pt idx="193">
                  <c:v>162</c:v>
                </c:pt>
                <c:pt idx="194">
                  <c:v>10.1</c:v>
                </c:pt>
                <c:pt idx="195">
                  <c:v>14.9</c:v>
                </c:pt>
                <c:pt idx="196">
                  <c:v>19.399999999999999</c:v>
                </c:pt>
                <c:pt idx="197">
                  <c:v>24.1</c:v>
                </c:pt>
                <c:pt idx="198">
                  <c:v>29.2</c:v>
                </c:pt>
                <c:pt idx="199">
                  <c:v>34.200000000000003</c:v>
                </c:pt>
                <c:pt idx="200">
                  <c:v>38.5</c:v>
                </c:pt>
                <c:pt idx="201">
                  <c:v>43.6</c:v>
                </c:pt>
                <c:pt idx="202">
                  <c:v>48.7</c:v>
                </c:pt>
                <c:pt idx="203">
                  <c:v>53.9</c:v>
                </c:pt>
                <c:pt idx="204">
                  <c:v>59.9</c:v>
                </c:pt>
                <c:pt idx="205">
                  <c:v>63.9</c:v>
                </c:pt>
                <c:pt idx="206">
                  <c:v>69.099999999999994</c:v>
                </c:pt>
                <c:pt idx="207">
                  <c:v>73.099999999999994</c:v>
                </c:pt>
                <c:pt idx="208">
                  <c:v>75.5</c:v>
                </c:pt>
                <c:pt idx="209">
                  <c:v>78.8</c:v>
                </c:pt>
                <c:pt idx="210">
                  <c:v>82.8</c:v>
                </c:pt>
                <c:pt idx="211">
                  <c:v>86.3</c:v>
                </c:pt>
                <c:pt idx="212">
                  <c:v>90.1</c:v>
                </c:pt>
                <c:pt idx="213">
                  <c:v>93.9</c:v>
                </c:pt>
                <c:pt idx="214">
                  <c:v>97.6</c:v>
                </c:pt>
                <c:pt idx="215">
                  <c:v>101.4</c:v>
                </c:pt>
                <c:pt idx="216">
                  <c:v>104.9</c:v>
                </c:pt>
                <c:pt idx="217">
                  <c:v>107.3</c:v>
                </c:pt>
                <c:pt idx="218">
                  <c:v>110.3</c:v>
                </c:pt>
                <c:pt idx="219">
                  <c:v>112.6</c:v>
                </c:pt>
                <c:pt idx="220">
                  <c:v>114.2</c:v>
                </c:pt>
                <c:pt idx="221">
                  <c:v>115.8</c:v>
                </c:pt>
                <c:pt idx="222">
                  <c:v>117.5</c:v>
                </c:pt>
                <c:pt idx="223">
                  <c:v>118.5</c:v>
                </c:pt>
                <c:pt idx="224">
                  <c:v>119.7</c:v>
                </c:pt>
                <c:pt idx="225">
                  <c:v>120.8</c:v>
                </c:pt>
                <c:pt idx="226">
                  <c:v>121.9</c:v>
                </c:pt>
                <c:pt idx="227">
                  <c:v>124.1</c:v>
                </c:pt>
                <c:pt idx="228">
                  <c:v>126.4</c:v>
                </c:pt>
                <c:pt idx="229">
                  <c:v>128.9</c:v>
                </c:pt>
                <c:pt idx="230">
                  <c:v>130.6</c:v>
                </c:pt>
                <c:pt idx="231">
                  <c:v>132.1</c:v>
                </c:pt>
                <c:pt idx="232">
                  <c:v>133.80000000000001</c:v>
                </c:pt>
                <c:pt idx="233">
                  <c:v>135.1</c:v>
                </c:pt>
                <c:pt idx="234">
                  <c:v>136.69999999999999</c:v>
                </c:pt>
                <c:pt idx="235">
                  <c:v>137.69999999999999</c:v>
                </c:pt>
                <c:pt idx="236">
                  <c:v>138.19999999999999</c:v>
                </c:pt>
                <c:pt idx="237">
                  <c:v>139.1</c:v>
                </c:pt>
                <c:pt idx="238">
                  <c:v>139.5</c:v>
                </c:pt>
                <c:pt idx="239">
                  <c:v>140</c:v>
                </c:pt>
                <c:pt idx="240">
                  <c:v>140.4</c:v>
                </c:pt>
                <c:pt idx="241">
                  <c:v>140.80000000000001</c:v>
                </c:pt>
                <c:pt idx="242">
                  <c:v>141.69999999999999</c:v>
                </c:pt>
                <c:pt idx="243">
                  <c:v>141.30000000000001</c:v>
                </c:pt>
                <c:pt idx="244">
                  <c:v>141.5</c:v>
                </c:pt>
                <c:pt idx="245">
                  <c:v>141.5</c:v>
                </c:pt>
                <c:pt idx="246">
                  <c:v>142.19999999999999</c:v>
                </c:pt>
                <c:pt idx="247">
                  <c:v>142.4</c:v>
                </c:pt>
                <c:pt idx="248">
                  <c:v>142.80000000000001</c:v>
                </c:pt>
                <c:pt idx="249">
                  <c:v>143.19999999999999</c:v>
                </c:pt>
                <c:pt idx="250">
                  <c:v>143.6</c:v>
                </c:pt>
                <c:pt idx="251">
                  <c:v>143.5</c:v>
                </c:pt>
                <c:pt idx="252">
                  <c:v>143.30000000000001</c:v>
                </c:pt>
                <c:pt idx="253">
                  <c:v>144</c:v>
                </c:pt>
                <c:pt idx="254">
                  <c:v>144.80000000000001</c:v>
                </c:pt>
                <c:pt idx="255">
                  <c:v>144.69999999999999</c:v>
                </c:pt>
                <c:pt idx="256">
                  <c:v>145.1</c:v>
                </c:pt>
                <c:pt idx="257">
                  <c:v>145.30000000000001</c:v>
                </c:pt>
                <c:pt idx="258">
                  <c:v>145.9</c:v>
                </c:pt>
                <c:pt idx="259">
                  <c:v>145.80000000000001</c:v>
                </c:pt>
                <c:pt idx="260">
                  <c:v>146</c:v>
                </c:pt>
                <c:pt idx="261">
                  <c:v>148</c:v>
                </c:pt>
                <c:pt idx="262">
                  <c:v>147.4</c:v>
                </c:pt>
                <c:pt idx="263">
                  <c:v>146.6</c:v>
                </c:pt>
                <c:pt idx="264">
                  <c:v>146.1</c:v>
                </c:pt>
                <c:pt idx="265">
                  <c:v>146.19999999999999</c:v>
                </c:pt>
                <c:pt idx="266">
                  <c:v>146.80000000000001</c:v>
                </c:pt>
                <c:pt idx="267">
                  <c:v>145.6</c:v>
                </c:pt>
                <c:pt idx="268">
                  <c:v>145.9</c:v>
                </c:pt>
                <c:pt idx="269">
                  <c:v>144.69999999999999</c:v>
                </c:pt>
                <c:pt idx="270">
                  <c:v>143.19999999999999</c:v>
                </c:pt>
                <c:pt idx="271">
                  <c:v>142.30000000000001</c:v>
                </c:pt>
                <c:pt idx="272">
                  <c:v>141</c:v>
                </c:pt>
                <c:pt idx="273">
                  <c:v>140.1</c:v>
                </c:pt>
                <c:pt idx="274">
                  <c:v>138.6</c:v>
                </c:pt>
                <c:pt idx="275">
                  <c:v>137.5</c:v>
                </c:pt>
                <c:pt idx="276">
                  <c:v>136.6</c:v>
                </c:pt>
                <c:pt idx="277">
                  <c:v>136</c:v>
                </c:pt>
                <c:pt idx="278">
                  <c:v>133.6</c:v>
                </c:pt>
                <c:pt idx="279">
                  <c:v>130.9</c:v>
                </c:pt>
                <c:pt idx="280">
                  <c:v>129</c:v>
                </c:pt>
                <c:pt idx="281">
                  <c:v>126.8</c:v>
                </c:pt>
                <c:pt idx="282">
                  <c:v>124.5</c:v>
                </c:pt>
                <c:pt idx="283">
                  <c:v>122.5</c:v>
                </c:pt>
                <c:pt idx="284">
                  <c:v>107.7</c:v>
                </c:pt>
                <c:pt idx="285">
                  <c:v>90</c:v>
                </c:pt>
                <c:pt idx="286">
                  <c:v>80.5</c:v>
                </c:pt>
                <c:pt idx="287">
                  <c:v>71.900000000000006</c:v>
                </c:pt>
                <c:pt idx="288">
                  <c:v>69.400000000000006</c:v>
                </c:pt>
                <c:pt idx="289">
                  <c:v>66.599999999999994</c:v>
                </c:pt>
                <c:pt idx="290">
                  <c:v>63.7</c:v>
                </c:pt>
                <c:pt idx="291">
                  <c:v>49.5</c:v>
                </c:pt>
                <c:pt idx="292">
                  <c:v>45.7</c:v>
                </c:pt>
                <c:pt idx="293">
                  <c:v>48.1</c:v>
                </c:pt>
                <c:pt idx="294">
                  <c:v>48.1</c:v>
                </c:pt>
                <c:pt idx="295">
                  <c:v>45.3</c:v>
                </c:pt>
                <c:pt idx="296">
                  <c:v>44.1</c:v>
                </c:pt>
                <c:pt idx="297">
                  <c:v>43</c:v>
                </c:pt>
                <c:pt idx="298">
                  <c:v>42.3</c:v>
                </c:pt>
                <c:pt idx="299">
                  <c:v>41.2</c:v>
                </c:pt>
                <c:pt idx="300">
                  <c:v>40</c:v>
                </c:pt>
                <c:pt idx="301">
                  <c:v>39.1</c:v>
                </c:pt>
                <c:pt idx="302">
                  <c:v>37.9</c:v>
                </c:pt>
                <c:pt idx="303">
                  <c:v>36.799999999999997</c:v>
                </c:pt>
                <c:pt idx="304">
                  <c:v>36</c:v>
                </c:pt>
                <c:pt idx="305">
                  <c:v>43.4</c:v>
                </c:pt>
                <c:pt idx="306">
                  <c:v>41.6</c:v>
                </c:pt>
                <c:pt idx="307">
                  <c:v>40.200000000000003</c:v>
                </c:pt>
                <c:pt idx="308">
                  <c:v>38.799999999999997</c:v>
                </c:pt>
                <c:pt idx="309">
                  <c:v>37.4</c:v>
                </c:pt>
                <c:pt idx="310">
                  <c:v>36.299999999999997</c:v>
                </c:pt>
                <c:pt idx="311">
                  <c:v>37.200000000000003</c:v>
                </c:pt>
                <c:pt idx="312">
                  <c:v>36.200000000000003</c:v>
                </c:pt>
                <c:pt idx="313">
                  <c:v>35.5</c:v>
                </c:pt>
                <c:pt idx="314">
                  <c:v>34.799999999999997</c:v>
                </c:pt>
                <c:pt idx="315">
                  <c:v>32.9</c:v>
                </c:pt>
                <c:pt idx="316">
                  <c:v>31.6</c:v>
                </c:pt>
                <c:pt idx="317">
                  <c:v>30.3</c:v>
                </c:pt>
                <c:pt idx="318">
                  <c:v>28.9</c:v>
                </c:pt>
                <c:pt idx="319">
                  <c:v>27.9</c:v>
                </c:pt>
                <c:pt idx="320">
                  <c:v>26.6</c:v>
                </c:pt>
                <c:pt idx="321">
                  <c:v>25.7</c:v>
                </c:pt>
                <c:pt idx="322">
                  <c:v>25</c:v>
                </c:pt>
                <c:pt idx="323">
                  <c:v>24.2</c:v>
                </c:pt>
                <c:pt idx="324">
                  <c:v>23.3</c:v>
                </c:pt>
                <c:pt idx="325">
                  <c:v>22.6</c:v>
                </c:pt>
                <c:pt idx="326">
                  <c:v>21.9</c:v>
                </c:pt>
                <c:pt idx="327">
                  <c:v>21.1</c:v>
                </c:pt>
                <c:pt idx="328">
                  <c:v>20.6</c:v>
                </c:pt>
                <c:pt idx="329">
                  <c:v>3.8</c:v>
                </c:pt>
                <c:pt idx="330">
                  <c:v>9.4</c:v>
                </c:pt>
                <c:pt idx="331">
                  <c:v>12.7</c:v>
                </c:pt>
                <c:pt idx="332">
                  <c:v>15.9</c:v>
                </c:pt>
                <c:pt idx="333">
                  <c:v>18.8</c:v>
                </c:pt>
                <c:pt idx="334">
                  <c:v>21.7</c:v>
                </c:pt>
                <c:pt idx="335">
                  <c:v>24.6</c:v>
                </c:pt>
                <c:pt idx="336">
                  <c:v>26.3</c:v>
                </c:pt>
                <c:pt idx="337">
                  <c:v>27.1</c:v>
                </c:pt>
                <c:pt idx="338">
                  <c:v>29.2</c:v>
                </c:pt>
                <c:pt idx="339">
                  <c:v>32.200000000000003</c:v>
                </c:pt>
                <c:pt idx="340">
                  <c:v>35.299999999999997</c:v>
                </c:pt>
                <c:pt idx="341">
                  <c:v>37.700000000000003</c:v>
                </c:pt>
                <c:pt idx="342">
                  <c:v>40.200000000000003</c:v>
                </c:pt>
                <c:pt idx="343">
                  <c:v>42.6</c:v>
                </c:pt>
                <c:pt idx="344">
                  <c:v>45.9</c:v>
                </c:pt>
                <c:pt idx="345">
                  <c:v>47.6</c:v>
                </c:pt>
                <c:pt idx="346">
                  <c:v>49.5</c:v>
                </c:pt>
                <c:pt idx="347">
                  <c:v>50.5</c:v>
                </c:pt>
                <c:pt idx="348">
                  <c:v>52.7</c:v>
                </c:pt>
                <c:pt idx="349">
                  <c:v>56.5</c:v>
                </c:pt>
                <c:pt idx="350">
                  <c:v>57.7</c:v>
                </c:pt>
                <c:pt idx="351">
                  <c:v>57.7</c:v>
                </c:pt>
                <c:pt idx="352">
                  <c:v>58.5</c:v>
                </c:pt>
                <c:pt idx="353">
                  <c:v>60.5</c:v>
                </c:pt>
                <c:pt idx="354">
                  <c:v>60.2</c:v>
                </c:pt>
                <c:pt idx="355">
                  <c:v>66.5</c:v>
                </c:pt>
                <c:pt idx="356">
                  <c:v>66.099999999999994</c:v>
                </c:pt>
                <c:pt idx="357">
                  <c:v>61.2</c:v>
                </c:pt>
                <c:pt idx="358">
                  <c:v>63.3</c:v>
                </c:pt>
                <c:pt idx="359">
                  <c:v>68</c:v>
                </c:pt>
                <c:pt idx="360">
                  <c:v>64.2</c:v>
                </c:pt>
                <c:pt idx="361">
                  <c:v>59.2</c:v>
                </c:pt>
                <c:pt idx="362">
                  <c:v>60.4</c:v>
                </c:pt>
                <c:pt idx="363">
                  <c:v>61</c:v>
                </c:pt>
                <c:pt idx="364">
                  <c:v>62.2</c:v>
                </c:pt>
                <c:pt idx="365">
                  <c:v>65.7</c:v>
                </c:pt>
                <c:pt idx="366">
                  <c:v>70.7</c:v>
                </c:pt>
                <c:pt idx="367">
                  <c:v>59</c:v>
                </c:pt>
                <c:pt idx="368">
                  <c:v>60.5</c:v>
                </c:pt>
                <c:pt idx="369">
                  <c:v>61.2</c:v>
                </c:pt>
                <c:pt idx="370">
                  <c:v>61.2</c:v>
                </c:pt>
                <c:pt idx="371">
                  <c:v>61.6</c:v>
                </c:pt>
                <c:pt idx="372">
                  <c:v>61.7</c:v>
                </c:pt>
                <c:pt idx="373">
                  <c:v>61.5</c:v>
                </c:pt>
                <c:pt idx="374">
                  <c:v>61.5</c:v>
                </c:pt>
                <c:pt idx="375">
                  <c:v>61.1</c:v>
                </c:pt>
                <c:pt idx="376">
                  <c:v>60.8</c:v>
                </c:pt>
                <c:pt idx="377">
                  <c:v>60.4</c:v>
                </c:pt>
                <c:pt idx="378">
                  <c:v>59.6</c:v>
                </c:pt>
                <c:pt idx="379">
                  <c:v>58.5</c:v>
                </c:pt>
                <c:pt idx="380">
                  <c:v>58.1</c:v>
                </c:pt>
                <c:pt idx="381">
                  <c:v>57.4</c:v>
                </c:pt>
                <c:pt idx="382">
                  <c:v>56.7</c:v>
                </c:pt>
                <c:pt idx="383">
                  <c:v>55.2</c:v>
                </c:pt>
                <c:pt idx="384">
                  <c:v>54.5</c:v>
                </c:pt>
                <c:pt idx="385">
                  <c:v>52.9</c:v>
                </c:pt>
                <c:pt idx="386">
                  <c:v>53.4</c:v>
                </c:pt>
                <c:pt idx="387">
                  <c:v>49.5</c:v>
                </c:pt>
                <c:pt idx="388">
                  <c:v>47.9</c:v>
                </c:pt>
                <c:pt idx="389">
                  <c:v>49.4</c:v>
                </c:pt>
                <c:pt idx="390">
                  <c:v>50.2</c:v>
                </c:pt>
                <c:pt idx="391">
                  <c:v>48.1</c:v>
                </c:pt>
                <c:pt idx="392">
                  <c:v>48.8</c:v>
                </c:pt>
                <c:pt idx="393">
                  <c:v>47.4</c:v>
                </c:pt>
                <c:pt idx="394">
                  <c:v>47.1</c:v>
                </c:pt>
                <c:pt idx="395">
                  <c:v>47.2</c:v>
                </c:pt>
                <c:pt idx="396">
                  <c:v>46.2</c:v>
                </c:pt>
                <c:pt idx="397">
                  <c:v>46.1</c:v>
                </c:pt>
                <c:pt idx="398">
                  <c:v>46.4</c:v>
                </c:pt>
                <c:pt idx="399">
                  <c:v>45.3</c:v>
                </c:pt>
                <c:pt idx="400">
                  <c:v>44.4</c:v>
                </c:pt>
                <c:pt idx="401">
                  <c:v>43.9</c:v>
                </c:pt>
                <c:pt idx="402">
                  <c:v>43.1</c:v>
                </c:pt>
                <c:pt idx="403">
                  <c:v>42.6</c:v>
                </c:pt>
                <c:pt idx="404">
                  <c:v>42.2</c:v>
                </c:pt>
                <c:pt idx="405">
                  <c:v>41.1</c:v>
                </c:pt>
                <c:pt idx="406">
                  <c:v>39.6</c:v>
                </c:pt>
                <c:pt idx="407">
                  <c:v>38.5</c:v>
                </c:pt>
                <c:pt idx="408">
                  <c:v>37.1</c:v>
                </c:pt>
                <c:pt idx="409">
                  <c:v>35.700000000000003</c:v>
                </c:pt>
                <c:pt idx="410">
                  <c:v>34.5</c:v>
                </c:pt>
                <c:pt idx="411">
                  <c:v>33.4</c:v>
                </c:pt>
                <c:pt idx="412">
                  <c:v>32.6</c:v>
                </c:pt>
                <c:pt idx="413">
                  <c:v>30.3</c:v>
                </c:pt>
                <c:pt idx="414">
                  <c:v>29.5</c:v>
                </c:pt>
                <c:pt idx="415">
                  <c:v>28.7</c:v>
                </c:pt>
                <c:pt idx="416">
                  <c:v>28.2</c:v>
                </c:pt>
                <c:pt idx="417">
                  <c:v>27.4</c:v>
                </c:pt>
                <c:pt idx="418">
                  <c:v>27.4</c:v>
                </c:pt>
                <c:pt idx="419">
                  <c:v>25</c:v>
                </c:pt>
                <c:pt idx="420">
                  <c:v>25.3</c:v>
                </c:pt>
                <c:pt idx="421">
                  <c:v>23.8</c:v>
                </c:pt>
                <c:pt idx="422">
                  <c:v>23.5</c:v>
                </c:pt>
                <c:pt idx="423">
                  <c:v>21.2</c:v>
                </c:pt>
                <c:pt idx="424">
                  <c:v>21.2</c:v>
                </c:pt>
                <c:pt idx="425">
                  <c:v>20.3</c:v>
                </c:pt>
                <c:pt idx="426">
                  <c:v>19.5</c:v>
                </c:pt>
                <c:pt idx="427">
                  <c:v>19.2</c:v>
                </c:pt>
                <c:pt idx="428">
                  <c:v>18.899999999999999</c:v>
                </c:pt>
                <c:pt idx="429">
                  <c:v>17.3</c:v>
                </c:pt>
                <c:pt idx="430">
                  <c:v>16</c:v>
                </c:pt>
                <c:pt idx="431">
                  <c:v>16.399999999999999</c:v>
                </c:pt>
                <c:pt idx="432">
                  <c:v>15.4</c:v>
                </c:pt>
                <c:pt idx="433">
                  <c:v>14.9</c:v>
                </c:pt>
                <c:pt idx="434">
                  <c:v>14.4</c:v>
                </c:pt>
                <c:pt idx="435">
                  <c:v>14.5</c:v>
                </c:pt>
                <c:pt idx="436">
                  <c:v>14.3</c:v>
                </c:pt>
                <c:pt idx="437">
                  <c:v>14.8</c:v>
                </c:pt>
                <c:pt idx="438">
                  <c:v>14.6</c:v>
                </c:pt>
                <c:pt idx="439">
                  <c:v>13.7</c:v>
                </c:pt>
                <c:pt idx="440">
                  <c:v>13.6</c:v>
                </c:pt>
                <c:pt idx="441">
                  <c:v>14.5</c:v>
                </c:pt>
                <c:pt idx="442">
                  <c:v>14.4</c:v>
                </c:pt>
                <c:pt idx="443">
                  <c:v>13.1</c:v>
                </c:pt>
                <c:pt idx="444">
                  <c:v>12.7</c:v>
                </c:pt>
                <c:pt idx="445">
                  <c:v>11</c:v>
                </c:pt>
                <c:pt idx="446">
                  <c:v>9.4</c:v>
                </c:pt>
                <c:pt idx="447">
                  <c:v>9.9</c:v>
                </c:pt>
                <c:pt idx="448">
                  <c:v>11.3</c:v>
                </c:pt>
                <c:pt idx="449">
                  <c:v>9.4</c:v>
                </c:pt>
                <c:pt idx="450">
                  <c:v>7.8</c:v>
                </c:pt>
                <c:pt idx="451">
                  <c:v>8.8000000000000007</c:v>
                </c:pt>
                <c:pt idx="452">
                  <c:v>8.8000000000000007</c:v>
                </c:pt>
                <c:pt idx="453">
                  <c:v>8.1999999999999993</c:v>
                </c:pt>
                <c:pt idx="454">
                  <c:v>7.7</c:v>
                </c:pt>
                <c:pt idx="455">
                  <c:v>8.3000000000000007</c:v>
                </c:pt>
                <c:pt idx="456">
                  <c:v>8.1</c:v>
                </c:pt>
                <c:pt idx="457">
                  <c:v>6.6</c:v>
                </c:pt>
                <c:pt idx="458">
                  <c:v>7.1</c:v>
                </c:pt>
                <c:pt idx="459">
                  <c:v>6.4</c:v>
                </c:pt>
                <c:pt idx="460">
                  <c:v>6.7</c:v>
                </c:pt>
                <c:pt idx="461">
                  <c:v>6.2</c:v>
                </c:pt>
                <c:pt idx="462">
                  <c:v>5.6</c:v>
                </c:pt>
                <c:pt idx="463">
                  <c:v>6.1</c:v>
                </c:pt>
                <c:pt idx="464">
                  <c:v>5.9</c:v>
                </c:pt>
                <c:pt idx="465">
                  <c:v>5.5</c:v>
                </c:pt>
                <c:pt idx="466">
                  <c:v>6</c:v>
                </c:pt>
                <c:pt idx="467">
                  <c:v>6</c:v>
                </c:pt>
                <c:pt idx="468">
                  <c:v>5.9</c:v>
                </c:pt>
                <c:pt idx="469">
                  <c:v>5.0999999999999996</c:v>
                </c:pt>
                <c:pt idx="470">
                  <c:v>5.6</c:v>
                </c:pt>
                <c:pt idx="471">
                  <c:v>5.7</c:v>
                </c:pt>
                <c:pt idx="472">
                  <c:v>5.2</c:v>
                </c:pt>
                <c:pt idx="473">
                  <c:v>5.2</c:v>
                </c:pt>
                <c:pt idx="474">
                  <c:v>5.9</c:v>
                </c:pt>
                <c:pt idx="475">
                  <c:v>5.0999999999999996</c:v>
                </c:pt>
                <c:pt idx="476">
                  <c:v>5.4</c:v>
                </c:pt>
                <c:pt idx="477">
                  <c:v>4.8</c:v>
                </c:pt>
                <c:pt idx="478">
                  <c:v>5.4</c:v>
                </c:pt>
                <c:pt idx="479">
                  <c:v>5.6</c:v>
                </c:pt>
                <c:pt idx="480">
                  <c:v>5.6</c:v>
                </c:pt>
                <c:pt idx="481">
                  <c:v>5.7</c:v>
                </c:pt>
                <c:pt idx="482">
                  <c:v>6</c:v>
                </c:pt>
                <c:pt idx="483">
                  <c:v>5.9</c:v>
                </c:pt>
                <c:pt idx="484">
                  <c:v>5.9</c:v>
                </c:pt>
                <c:pt idx="485">
                  <c:v>5.8</c:v>
                </c:pt>
                <c:pt idx="486">
                  <c:v>6.1</c:v>
                </c:pt>
                <c:pt idx="487">
                  <c:v>5.8</c:v>
                </c:pt>
                <c:pt idx="488">
                  <c:v>5.5</c:v>
                </c:pt>
                <c:pt idx="489">
                  <c:v>6</c:v>
                </c:pt>
                <c:pt idx="490">
                  <c:v>6.4</c:v>
                </c:pt>
                <c:pt idx="491">
                  <c:v>6.1</c:v>
                </c:pt>
                <c:pt idx="492">
                  <c:v>6</c:v>
                </c:pt>
                <c:pt idx="493">
                  <c:v>5</c:v>
                </c:pt>
                <c:pt idx="494">
                  <c:v>5.0999999999999996</c:v>
                </c:pt>
                <c:pt idx="495">
                  <c:v>5.0999999999999996</c:v>
                </c:pt>
                <c:pt idx="496">
                  <c:v>5.3</c:v>
                </c:pt>
                <c:pt idx="497">
                  <c:v>5</c:v>
                </c:pt>
                <c:pt idx="498">
                  <c:v>5.3</c:v>
                </c:pt>
                <c:pt idx="499">
                  <c:v>5.4</c:v>
                </c:pt>
                <c:pt idx="500">
                  <c:v>5.2</c:v>
                </c:pt>
                <c:pt idx="501">
                  <c:v>5.3</c:v>
                </c:pt>
                <c:pt idx="502">
                  <c:v>5.5</c:v>
                </c:pt>
                <c:pt idx="503">
                  <c:v>5.5</c:v>
                </c:pt>
                <c:pt idx="504">
                  <c:v>5.8</c:v>
                </c:pt>
                <c:pt idx="505">
                  <c:v>5.6</c:v>
                </c:pt>
                <c:pt idx="506">
                  <c:v>5.3</c:v>
                </c:pt>
                <c:pt idx="507">
                  <c:v>5.5</c:v>
                </c:pt>
                <c:pt idx="508">
                  <c:v>5.4</c:v>
                </c:pt>
                <c:pt idx="509">
                  <c:v>5.2</c:v>
                </c:pt>
                <c:pt idx="510">
                  <c:v>4.8</c:v>
                </c:pt>
                <c:pt idx="511">
                  <c:v>4.7</c:v>
                </c:pt>
                <c:pt idx="512">
                  <c:v>5.0999999999999996</c:v>
                </c:pt>
                <c:pt idx="513">
                  <c:v>5</c:v>
                </c:pt>
                <c:pt idx="514">
                  <c:v>4.7</c:v>
                </c:pt>
                <c:pt idx="515">
                  <c:v>4.8</c:v>
                </c:pt>
                <c:pt idx="516">
                  <c:v>5.3</c:v>
                </c:pt>
                <c:pt idx="517">
                  <c:v>5.0999999999999996</c:v>
                </c:pt>
                <c:pt idx="518">
                  <c:v>4.8</c:v>
                </c:pt>
                <c:pt idx="519">
                  <c:v>5</c:v>
                </c:pt>
                <c:pt idx="520">
                  <c:v>4.5999999999999996</c:v>
                </c:pt>
                <c:pt idx="521">
                  <c:v>4.8</c:v>
                </c:pt>
                <c:pt idx="522">
                  <c:v>4.8</c:v>
                </c:pt>
                <c:pt idx="523">
                  <c:v>4.8</c:v>
                </c:pt>
                <c:pt idx="524">
                  <c:v>4.5</c:v>
                </c:pt>
                <c:pt idx="525">
                  <c:v>4.5</c:v>
                </c:pt>
                <c:pt idx="526">
                  <c:v>4.7</c:v>
                </c:pt>
                <c:pt idx="527">
                  <c:v>4.5999999999999996</c:v>
                </c:pt>
                <c:pt idx="528">
                  <c:v>4.9000000000000004</c:v>
                </c:pt>
                <c:pt idx="529">
                  <c:v>4.5</c:v>
                </c:pt>
                <c:pt idx="530">
                  <c:v>4.7</c:v>
                </c:pt>
                <c:pt idx="531">
                  <c:v>4.8</c:v>
                </c:pt>
                <c:pt idx="532">
                  <c:v>4.5999999999999996</c:v>
                </c:pt>
                <c:pt idx="533">
                  <c:v>4.5</c:v>
                </c:pt>
                <c:pt idx="534">
                  <c:v>5</c:v>
                </c:pt>
                <c:pt idx="535">
                  <c:v>5</c:v>
                </c:pt>
                <c:pt idx="536">
                  <c:v>5.0999999999999996</c:v>
                </c:pt>
                <c:pt idx="537">
                  <c:v>5.0999999999999996</c:v>
                </c:pt>
                <c:pt idx="538">
                  <c:v>5.2</c:v>
                </c:pt>
                <c:pt idx="539">
                  <c:v>5.5</c:v>
                </c:pt>
                <c:pt idx="540">
                  <c:v>5.6</c:v>
                </c:pt>
                <c:pt idx="541">
                  <c:v>5.7</c:v>
                </c:pt>
                <c:pt idx="542">
                  <c:v>5.5</c:v>
                </c:pt>
                <c:pt idx="543">
                  <c:v>5.5</c:v>
                </c:pt>
                <c:pt idx="544">
                  <c:v>5.5</c:v>
                </c:pt>
                <c:pt idx="545">
                  <c:v>5.7</c:v>
                </c:pt>
                <c:pt idx="546">
                  <c:v>5.4</c:v>
                </c:pt>
                <c:pt idx="547">
                  <c:v>5.2</c:v>
                </c:pt>
                <c:pt idx="548">
                  <c:v>5.4</c:v>
                </c:pt>
                <c:pt idx="549">
                  <c:v>5.6</c:v>
                </c:pt>
                <c:pt idx="550">
                  <c:v>5.5</c:v>
                </c:pt>
                <c:pt idx="551">
                  <c:v>5.3</c:v>
                </c:pt>
                <c:pt idx="552">
                  <c:v>5.0999999999999996</c:v>
                </c:pt>
                <c:pt idx="553">
                  <c:v>5.4</c:v>
                </c:pt>
                <c:pt idx="554">
                  <c:v>5.4</c:v>
                </c:pt>
                <c:pt idx="555">
                  <c:v>5.4</c:v>
                </c:pt>
                <c:pt idx="556">
                  <c:v>5.4</c:v>
                </c:pt>
                <c:pt idx="557">
                  <c:v>5.4</c:v>
                </c:pt>
                <c:pt idx="558">
                  <c:v>5.2</c:v>
                </c:pt>
                <c:pt idx="559">
                  <c:v>5.6</c:v>
                </c:pt>
                <c:pt idx="560">
                  <c:v>5.0999999999999996</c:v>
                </c:pt>
                <c:pt idx="561">
                  <c:v>5.7</c:v>
                </c:pt>
                <c:pt idx="562">
                  <c:v>5.2</c:v>
                </c:pt>
                <c:pt idx="563">
                  <c:v>5.4</c:v>
                </c:pt>
                <c:pt idx="564">
                  <c:v>5.3</c:v>
                </c:pt>
                <c:pt idx="565">
                  <c:v>5.5</c:v>
                </c:pt>
                <c:pt idx="566">
                  <c:v>5.4</c:v>
                </c:pt>
                <c:pt idx="567">
                  <c:v>5.6</c:v>
                </c:pt>
                <c:pt idx="568">
                  <c:v>5.5</c:v>
                </c:pt>
                <c:pt idx="569">
                  <c:v>5.2</c:v>
                </c:pt>
                <c:pt idx="570">
                  <c:v>5.7</c:v>
                </c:pt>
                <c:pt idx="571">
                  <c:v>5.7</c:v>
                </c:pt>
                <c:pt idx="572">
                  <c:v>5.5</c:v>
                </c:pt>
                <c:pt idx="573">
                  <c:v>5.7</c:v>
                </c:pt>
                <c:pt idx="574">
                  <c:v>5.4</c:v>
                </c:pt>
                <c:pt idx="575">
                  <c:v>5.6</c:v>
                </c:pt>
                <c:pt idx="576">
                  <c:v>5.7</c:v>
                </c:pt>
                <c:pt idx="577">
                  <c:v>5.8</c:v>
                </c:pt>
                <c:pt idx="578">
                  <c:v>5.5</c:v>
                </c:pt>
                <c:pt idx="579">
                  <c:v>5.5</c:v>
                </c:pt>
                <c:pt idx="580">
                  <c:v>5.8</c:v>
                </c:pt>
                <c:pt idx="581">
                  <c:v>5.6</c:v>
                </c:pt>
                <c:pt idx="582">
                  <c:v>5.8</c:v>
                </c:pt>
                <c:pt idx="583">
                  <c:v>5.8</c:v>
                </c:pt>
                <c:pt idx="584">
                  <c:v>5.6</c:v>
                </c:pt>
                <c:pt idx="585">
                  <c:v>5.5</c:v>
                </c:pt>
                <c:pt idx="586">
                  <c:v>5.5</c:v>
                </c:pt>
                <c:pt idx="587">
                  <c:v>5.6</c:v>
                </c:pt>
                <c:pt idx="588">
                  <c:v>5.3</c:v>
                </c:pt>
                <c:pt idx="589">
                  <c:v>5.3</c:v>
                </c:pt>
                <c:pt idx="590">
                  <c:v>5.6</c:v>
                </c:pt>
                <c:pt idx="591">
                  <c:v>5.4</c:v>
                </c:pt>
                <c:pt idx="592">
                  <c:v>5.2</c:v>
                </c:pt>
                <c:pt idx="593">
                  <c:v>5.4</c:v>
                </c:pt>
                <c:pt idx="594">
                  <c:v>5.5</c:v>
                </c:pt>
                <c:pt idx="595">
                  <c:v>5.6</c:v>
                </c:pt>
                <c:pt idx="596">
                  <c:v>5.5</c:v>
                </c:pt>
                <c:pt idx="597">
                  <c:v>5.4</c:v>
                </c:pt>
                <c:pt idx="598">
                  <c:v>5.5</c:v>
                </c:pt>
                <c:pt idx="599">
                  <c:v>5.4</c:v>
                </c:pt>
                <c:pt idx="600">
                  <c:v>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DF8-4B44-86B0-FEEAA139A20F}"/>
            </c:ext>
          </c:extLst>
        </c:ser>
        <c:ser>
          <c:idx val="3"/>
          <c:order val="3"/>
          <c:tx>
            <c:v> Flow rate = 1 ml/min</c:v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Lit>
              <c:ptCount val="1"/>
              <c:pt idx="0">
                <c:v>g</c:v>
              </c:pt>
            </c:strLit>
          </c:xVal>
          <c:yVal>
            <c:numRef>
              <c:f>'evaluation #3'!$G$8:$G$408</c:f>
              <c:numCache>
                <c:formatCode>General</c:formatCode>
                <c:ptCount val="401"/>
                <c:pt idx="0">
                  <c:v>2.1000000000000001E-2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2.1000000000000001E-2</c:v>
                </c:pt>
                <c:pt idx="6">
                  <c:v>2.1000000000000001E-2</c:v>
                </c:pt>
                <c:pt idx="7">
                  <c:v>2.1000000000000001E-2</c:v>
                </c:pt>
                <c:pt idx="8">
                  <c:v>2.1000000000000001E-2</c:v>
                </c:pt>
                <c:pt idx="9">
                  <c:v>2.1000000000000001E-2</c:v>
                </c:pt>
                <c:pt idx="10">
                  <c:v>2.1000000000000001E-2</c:v>
                </c:pt>
                <c:pt idx="11">
                  <c:v>2.1000000000000001E-2</c:v>
                </c:pt>
                <c:pt idx="12">
                  <c:v>2.1000000000000001E-2</c:v>
                </c:pt>
                <c:pt idx="13">
                  <c:v>2.1000000000000001E-2</c:v>
                </c:pt>
                <c:pt idx="14">
                  <c:v>2.1000000000000001E-2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2.1000000000000001E-2</c:v>
                </c:pt>
                <c:pt idx="18">
                  <c:v>2.1000000000000001E-2</c:v>
                </c:pt>
                <c:pt idx="19">
                  <c:v>2.1000000000000001E-2</c:v>
                </c:pt>
                <c:pt idx="20">
                  <c:v>2.1000000000000001E-2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2.1000000000000001E-2</c:v>
                </c:pt>
                <c:pt idx="24">
                  <c:v>2.1000000000000001E-2</c:v>
                </c:pt>
                <c:pt idx="25">
                  <c:v>2.1000000000000001E-2</c:v>
                </c:pt>
                <c:pt idx="26">
                  <c:v>2.1000000000000001E-2</c:v>
                </c:pt>
                <c:pt idx="27">
                  <c:v>2.1000000000000001E-2</c:v>
                </c:pt>
                <c:pt idx="28">
                  <c:v>2.1000000000000001E-2</c:v>
                </c:pt>
                <c:pt idx="29">
                  <c:v>2.1000000000000001E-2</c:v>
                </c:pt>
                <c:pt idx="30">
                  <c:v>2.1000000000000001E-2</c:v>
                </c:pt>
                <c:pt idx="31">
                  <c:v>2.1000000000000001E-2</c:v>
                </c:pt>
                <c:pt idx="32">
                  <c:v>2.1000000000000001E-2</c:v>
                </c:pt>
                <c:pt idx="33">
                  <c:v>2.1000000000000001E-2</c:v>
                </c:pt>
                <c:pt idx="34">
                  <c:v>2.1000000000000001E-2</c:v>
                </c:pt>
                <c:pt idx="35">
                  <c:v>2.1000000000000001E-2</c:v>
                </c:pt>
                <c:pt idx="36">
                  <c:v>2.1000000000000001E-2</c:v>
                </c:pt>
                <c:pt idx="37">
                  <c:v>2.1000000000000001E-2</c:v>
                </c:pt>
                <c:pt idx="38">
                  <c:v>2.1000000000000001E-2</c:v>
                </c:pt>
                <c:pt idx="39">
                  <c:v>2.1000000000000001E-2</c:v>
                </c:pt>
                <c:pt idx="40">
                  <c:v>2.1000000000000001E-2</c:v>
                </c:pt>
                <c:pt idx="41">
                  <c:v>2.1000000000000001E-2</c:v>
                </c:pt>
                <c:pt idx="42">
                  <c:v>2.1000000000000001E-2</c:v>
                </c:pt>
                <c:pt idx="43">
                  <c:v>2.1000000000000001E-2</c:v>
                </c:pt>
                <c:pt idx="44">
                  <c:v>2.1000000000000001E-2</c:v>
                </c:pt>
                <c:pt idx="45">
                  <c:v>2.1000000000000001E-2</c:v>
                </c:pt>
                <c:pt idx="46">
                  <c:v>2.1000000000000001E-2</c:v>
                </c:pt>
                <c:pt idx="47">
                  <c:v>2.1000000000000001E-2</c:v>
                </c:pt>
                <c:pt idx="48">
                  <c:v>2.1000000000000001E-2</c:v>
                </c:pt>
                <c:pt idx="49">
                  <c:v>2.1000000000000001E-2</c:v>
                </c:pt>
                <c:pt idx="50">
                  <c:v>2.1000000000000001E-2</c:v>
                </c:pt>
                <c:pt idx="51">
                  <c:v>2.1000000000000001E-2</c:v>
                </c:pt>
                <c:pt idx="52">
                  <c:v>2.1000000000000001E-2</c:v>
                </c:pt>
                <c:pt idx="53">
                  <c:v>2.1000000000000001E-2</c:v>
                </c:pt>
                <c:pt idx="54">
                  <c:v>2.1000000000000001E-2</c:v>
                </c:pt>
                <c:pt idx="55">
                  <c:v>2.1000000000000001E-2</c:v>
                </c:pt>
                <c:pt idx="56">
                  <c:v>2.1000000000000001E-2</c:v>
                </c:pt>
                <c:pt idx="57">
                  <c:v>2.1000000000000001E-2</c:v>
                </c:pt>
                <c:pt idx="58">
                  <c:v>2.1000000000000001E-2</c:v>
                </c:pt>
                <c:pt idx="59">
                  <c:v>2.1000000000000001E-2</c:v>
                </c:pt>
                <c:pt idx="60">
                  <c:v>2.1000000000000001E-2</c:v>
                </c:pt>
                <c:pt idx="61">
                  <c:v>2.1000000000000001E-2</c:v>
                </c:pt>
                <c:pt idx="62">
                  <c:v>2.1000000000000001E-2</c:v>
                </c:pt>
                <c:pt idx="63">
                  <c:v>2.1000000000000001E-2</c:v>
                </c:pt>
                <c:pt idx="64">
                  <c:v>2.1000000000000001E-2</c:v>
                </c:pt>
                <c:pt idx="65">
                  <c:v>2.1000000000000001E-2</c:v>
                </c:pt>
                <c:pt idx="66">
                  <c:v>2.1000000000000001E-2</c:v>
                </c:pt>
                <c:pt idx="67">
                  <c:v>2.1000000000000001E-2</c:v>
                </c:pt>
                <c:pt idx="68">
                  <c:v>2.1000000000000001E-2</c:v>
                </c:pt>
                <c:pt idx="69">
                  <c:v>2.1000000000000001E-2</c:v>
                </c:pt>
                <c:pt idx="70">
                  <c:v>2.1000000000000001E-2</c:v>
                </c:pt>
                <c:pt idx="71">
                  <c:v>2.1000000000000001E-2</c:v>
                </c:pt>
                <c:pt idx="72">
                  <c:v>2.1000000000000001E-2</c:v>
                </c:pt>
                <c:pt idx="73">
                  <c:v>2.1000000000000001E-2</c:v>
                </c:pt>
                <c:pt idx="74">
                  <c:v>2.1000000000000001E-2</c:v>
                </c:pt>
                <c:pt idx="75">
                  <c:v>2.1000000000000001E-2</c:v>
                </c:pt>
                <c:pt idx="76">
                  <c:v>2.1000000000000001E-2</c:v>
                </c:pt>
                <c:pt idx="77">
                  <c:v>2.1000000000000001E-2</c:v>
                </c:pt>
                <c:pt idx="78">
                  <c:v>2.1000000000000001E-2</c:v>
                </c:pt>
                <c:pt idx="79">
                  <c:v>2.1000000000000001E-2</c:v>
                </c:pt>
                <c:pt idx="80">
                  <c:v>2.1000000000000001E-2</c:v>
                </c:pt>
                <c:pt idx="81">
                  <c:v>2.1000000000000001E-2</c:v>
                </c:pt>
                <c:pt idx="82">
                  <c:v>2.1000000000000001E-2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2.1000000000000001E-2</c:v>
                </c:pt>
                <c:pt idx="87">
                  <c:v>2.1000000000000001E-2</c:v>
                </c:pt>
                <c:pt idx="88">
                  <c:v>2.1000000000000001E-2</c:v>
                </c:pt>
                <c:pt idx="89">
                  <c:v>2.1000000000000001E-2</c:v>
                </c:pt>
                <c:pt idx="90">
                  <c:v>2.1000000000000001E-2</c:v>
                </c:pt>
                <c:pt idx="91">
                  <c:v>2.1000000000000001E-2</c:v>
                </c:pt>
                <c:pt idx="92">
                  <c:v>2.1000000000000001E-2</c:v>
                </c:pt>
                <c:pt idx="93">
                  <c:v>2.1000000000000001E-2</c:v>
                </c:pt>
                <c:pt idx="94">
                  <c:v>2.1000000000000001E-2</c:v>
                </c:pt>
                <c:pt idx="95">
                  <c:v>2.1000000000000001E-2</c:v>
                </c:pt>
                <c:pt idx="96">
                  <c:v>2.1000000000000001E-2</c:v>
                </c:pt>
                <c:pt idx="97">
                  <c:v>2.1000000000000001E-2</c:v>
                </c:pt>
                <c:pt idx="98">
                  <c:v>2.1000000000000001E-2</c:v>
                </c:pt>
                <c:pt idx="99">
                  <c:v>2.1000000000000001E-2</c:v>
                </c:pt>
                <c:pt idx="100">
                  <c:v>2.1000000000000001E-2</c:v>
                </c:pt>
                <c:pt idx="101">
                  <c:v>2.1000000000000001E-2</c:v>
                </c:pt>
                <c:pt idx="102">
                  <c:v>2.1000000000000001E-2</c:v>
                </c:pt>
                <c:pt idx="103">
                  <c:v>2.1000000000000001E-2</c:v>
                </c:pt>
                <c:pt idx="104">
                  <c:v>2.1000000000000001E-2</c:v>
                </c:pt>
                <c:pt idx="105">
                  <c:v>2.1000000000000001E-2</c:v>
                </c:pt>
                <c:pt idx="106">
                  <c:v>2.1000000000000001E-2</c:v>
                </c:pt>
                <c:pt idx="107">
                  <c:v>2.1000000000000001E-2</c:v>
                </c:pt>
                <c:pt idx="108">
                  <c:v>2.1000000000000001E-2</c:v>
                </c:pt>
                <c:pt idx="109">
                  <c:v>2.1000000000000001E-2</c:v>
                </c:pt>
                <c:pt idx="110">
                  <c:v>2.1000000000000001E-2</c:v>
                </c:pt>
                <c:pt idx="111">
                  <c:v>2.1000000000000001E-2</c:v>
                </c:pt>
                <c:pt idx="112">
                  <c:v>2.1000000000000001E-2</c:v>
                </c:pt>
                <c:pt idx="113">
                  <c:v>2.1000000000000001E-2</c:v>
                </c:pt>
                <c:pt idx="114">
                  <c:v>2.1000000000000001E-2</c:v>
                </c:pt>
                <c:pt idx="115">
                  <c:v>2.1000000000000001E-2</c:v>
                </c:pt>
                <c:pt idx="116">
                  <c:v>2.1000000000000001E-2</c:v>
                </c:pt>
                <c:pt idx="117">
                  <c:v>2.1000000000000001E-2</c:v>
                </c:pt>
                <c:pt idx="118">
                  <c:v>2.1000000000000001E-2</c:v>
                </c:pt>
                <c:pt idx="119">
                  <c:v>2.1000000000000001E-2</c:v>
                </c:pt>
                <c:pt idx="120">
                  <c:v>2.1000000000000001E-2</c:v>
                </c:pt>
                <c:pt idx="121">
                  <c:v>2.1000000000000001E-2</c:v>
                </c:pt>
                <c:pt idx="122">
                  <c:v>2.1000000000000001E-2</c:v>
                </c:pt>
                <c:pt idx="123">
                  <c:v>2.1000000000000001E-2</c:v>
                </c:pt>
                <c:pt idx="124">
                  <c:v>2.1000000000000001E-2</c:v>
                </c:pt>
                <c:pt idx="125">
                  <c:v>2.1000000000000001E-2</c:v>
                </c:pt>
                <c:pt idx="126">
                  <c:v>2.1000000000000001E-2</c:v>
                </c:pt>
                <c:pt idx="127">
                  <c:v>2.1000000000000001E-2</c:v>
                </c:pt>
                <c:pt idx="128">
                  <c:v>2.1000000000000001E-2</c:v>
                </c:pt>
                <c:pt idx="129">
                  <c:v>2.1000000000000001E-2</c:v>
                </c:pt>
                <c:pt idx="130">
                  <c:v>2.1000000000000001E-2</c:v>
                </c:pt>
                <c:pt idx="131">
                  <c:v>2.1000000000000001E-2</c:v>
                </c:pt>
                <c:pt idx="132">
                  <c:v>2.1000000000000001E-2</c:v>
                </c:pt>
                <c:pt idx="133">
                  <c:v>2.1000000000000001E-2</c:v>
                </c:pt>
                <c:pt idx="134">
                  <c:v>2.1000000000000001E-2</c:v>
                </c:pt>
                <c:pt idx="135">
                  <c:v>2.1000000000000001E-2</c:v>
                </c:pt>
                <c:pt idx="136">
                  <c:v>2.1000000000000001E-2</c:v>
                </c:pt>
                <c:pt idx="137">
                  <c:v>2.1000000000000001E-2</c:v>
                </c:pt>
                <c:pt idx="138">
                  <c:v>2.1000000000000001E-2</c:v>
                </c:pt>
                <c:pt idx="139">
                  <c:v>2.1000000000000001E-2</c:v>
                </c:pt>
                <c:pt idx="140">
                  <c:v>2.1000000000000001E-2</c:v>
                </c:pt>
                <c:pt idx="141">
                  <c:v>2.1000000000000001E-2</c:v>
                </c:pt>
                <c:pt idx="142">
                  <c:v>2.1000000000000001E-2</c:v>
                </c:pt>
                <c:pt idx="143">
                  <c:v>2.1000000000000001E-2</c:v>
                </c:pt>
                <c:pt idx="144">
                  <c:v>2.1000000000000001E-2</c:v>
                </c:pt>
                <c:pt idx="145">
                  <c:v>2.1000000000000001E-2</c:v>
                </c:pt>
                <c:pt idx="146">
                  <c:v>2.1000000000000001E-2</c:v>
                </c:pt>
                <c:pt idx="147">
                  <c:v>2.1000000000000001E-2</c:v>
                </c:pt>
                <c:pt idx="148">
                  <c:v>2.1000000000000001E-2</c:v>
                </c:pt>
                <c:pt idx="149">
                  <c:v>2.1000000000000001E-2</c:v>
                </c:pt>
                <c:pt idx="150">
                  <c:v>2.1000000000000001E-2</c:v>
                </c:pt>
                <c:pt idx="151">
                  <c:v>2.1000000000000001E-2</c:v>
                </c:pt>
                <c:pt idx="152">
                  <c:v>2.1000000000000001E-2</c:v>
                </c:pt>
                <c:pt idx="153">
                  <c:v>2.1000000000000001E-2</c:v>
                </c:pt>
                <c:pt idx="154">
                  <c:v>2.1000000000000001E-2</c:v>
                </c:pt>
                <c:pt idx="155">
                  <c:v>2.1000000000000001E-2</c:v>
                </c:pt>
                <c:pt idx="156">
                  <c:v>2.1000000000000001E-2</c:v>
                </c:pt>
                <c:pt idx="157">
                  <c:v>2.1000000000000001E-2</c:v>
                </c:pt>
                <c:pt idx="158">
                  <c:v>2.1000000000000001E-2</c:v>
                </c:pt>
                <c:pt idx="159">
                  <c:v>2.1000000000000001E-2</c:v>
                </c:pt>
                <c:pt idx="160">
                  <c:v>2.1000000000000001E-2</c:v>
                </c:pt>
                <c:pt idx="161">
                  <c:v>2.1000000000000001E-2</c:v>
                </c:pt>
                <c:pt idx="162">
                  <c:v>2.1000000000000001E-2</c:v>
                </c:pt>
                <c:pt idx="163">
                  <c:v>2.1000000000000001E-2</c:v>
                </c:pt>
                <c:pt idx="164">
                  <c:v>2.1000000000000001E-2</c:v>
                </c:pt>
                <c:pt idx="165">
                  <c:v>2.1000000000000001E-2</c:v>
                </c:pt>
                <c:pt idx="166">
                  <c:v>2.1000000000000001E-2</c:v>
                </c:pt>
                <c:pt idx="167">
                  <c:v>2.1000000000000001E-2</c:v>
                </c:pt>
                <c:pt idx="168">
                  <c:v>2.1000000000000001E-2</c:v>
                </c:pt>
                <c:pt idx="169">
                  <c:v>2.1000000000000001E-2</c:v>
                </c:pt>
                <c:pt idx="170">
                  <c:v>2.1000000000000001E-2</c:v>
                </c:pt>
                <c:pt idx="171">
                  <c:v>2.1000000000000001E-2</c:v>
                </c:pt>
                <c:pt idx="172">
                  <c:v>2.1000000000000001E-2</c:v>
                </c:pt>
                <c:pt idx="173">
                  <c:v>2.1000000000000001E-2</c:v>
                </c:pt>
                <c:pt idx="174">
                  <c:v>2.1000000000000001E-2</c:v>
                </c:pt>
                <c:pt idx="175">
                  <c:v>2.1000000000000001E-2</c:v>
                </c:pt>
                <c:pt idx="176">
                  <c:v>2.1000000000000001E-2</c:v>
                </c:pt>
                <c:pt idx="177">
                  <c:v>2.1000000000000001E-2</c:v>
                </c:pt>
                <c:pt idx="178">
                  <c:v>2.1000000000000001E-2</c:v>
                </c:pt>
                <c:pt idx="179">
                  <c:v>2.1000000000000001E-2</c:v>
                </c:pt>
                <c:pt idx="180">
                  <c:v>2.1000000000000001E-2</c:v>
                </c:pt>
                <c:pt idx="181">
                  <c:v>2.1000000000000001E-2</c:v>
                </c:pt>
                <c:pt idx="182">
                  <c:v>2.1000000000000001E-2</c:v>
                </c:pt>
                <c:pt idx="183">
                  <c:v>2.1000000000000001E-2</c:v>
                </c:pt>
                <c:pt idx="184">
                  <c:v>2.1000000000000001E-2</c:v>
                </c:pt>
                <c:pt idx="185">
                  <c:v>2.1000000000000001E-2</c:v>
                </c:pt>
                <c:pt idx="186">
                  <c:v>2.1000000000000001E-2</c:v>
                </c:pt>
                <c:pt idx="187">
                  <c:v>2.1000000000000001E-2</c:v>
                </c:pt>
                <c:pt idx="188">
                  <c:v>2.1000000000000001E-2</c:v>
                </c:pt>
                <c:pt idx="189">
                  <c:v>2.1000000000000001E-2</c:v>
                </c:pt>
                <c:pt idx="190">
                  <c:v>2.1000000000000001E-2</c:v>
                </c:pt>
                <c:pt idx="191">
                  <c:v>2.1000000000000001E-2</c:v>
                </c:pt>
                <c:pt idx="192">
                  <c:v>2.1000000000000001E-2</c:v>
                </c:pt>
                <c:pt idx="193">
                  <c:v>2.1000000000000001E-2</c:v>
                </c:pt>
                <c:pt idx="194">
                  <c:v>2.1000000000000001E-2</c:v>
                </c:pt>
                <c:pt idx="195">
                  <c:v>2.1000000000000001E-2</c:v>
                </c:pt>
                <c:pt idx="196">
                  <c:v>2.1000000000000001E-2</c:v>
                </c:pt>
                <c:pt idx="197">
                  <c:v>2.1000000000000001E-2</c:v>
                </c:pt>
                <c:pt idx="198">
                  <c:v>2.1000000000000001E-2</c:v>
                </c:pt>
                <c:pt idx="199">
                  <c:v>2.1000000000000001E-2</c:v>
                </c:pt>
                <c:pt idx="200">
                  <c:v>2.1000000000000001E-2</c:v>
                </c:pt>
                <c:pt idx="201">
                  <c:v>2.1000000000000001E-2</c:v>
                </c:pt>
                <c:pt idx="202">
                  <c:v>2.1000000000000001E-2</c:v>
                </c:pt>
                <c:pt idx="203">
                  <c:v>2.1000000000000001E-2</c:v>
                </c:pt>
                <c:pt idx="204">
                  <c:v>2.1000000000000001E-2</c:v>
                </c:pt>
                <c:pt idx="205">
                  <c:v>2.1000000000000001E-2</c:v>
                </c:pt>
                <c:pt idx="206">
                  <c:v>2.1000000000000001E-2</c:v>
                </c:pt>
                <c:pt idx="207">
                  <c:v>2.1000000000000001E-2</c:v>
                </c:pt>
                <c:pt idx="208">
                  <c:v>2.1000000000000001E-2</c:v>
                </c:pt>
                <c:pt idx="209">
                  <c:v>2.1000000000000001E-2</c:v>
                </c:pt>
                <c:pt idx="210">
                  <c:v>2.1000000000000001E-2</c:v>
                </c:pt>
                <c:pt idx="211">
                  <c:v>2.1000000000000001E-2</c:v>
                </c:pt>
                <c:pt idx="212">
                  <c:v>2.1000000000000001E-2</c:v>
                </c:pt>
                <c:pt idx="213">
                  <c:v>2.1000000000000001E-2</c:v>
                </c:pt>
                <c:pt idx="214">
                  <c:v>2.1000000000000001E-2</c:v>
                </c:pt>
                <c:pt idx="215">
                  <c:v>2.1000000000000001E-2</c:v>
                </c:pt>
                <c:pt idx="216">
                  <c:v>2.1000000000000001E-2</c:v>
                </c:pt>
                <c:pt idx="217">
                  <c:v>2.1000000000000001E-2</c:v>
                </c:pt>
                <c:pt idx="218">
                  <c:v>2.1000000000000001E-2</c:v>
                </c:pt>
                <c:pt idx="219">
                  <c:v>2.1000000000000001E-2</c:v>
                </c:pt>
                <c:pt idx="220">
                  <c:v>2.1000000000000001E-2</c:v>
                </c:pt>
                <c:pt idx="221">
                  <c:v>2.1000000000000001E-2</c:v>
                </c:pt>
                <c:pt idx="222">
                  <c:v>2.1000000000000001E-2</c:v>
                </c:pt>
                <c:pt idx="223">
                  <c:v>2.1000000000000001E-2</c:v>
                </c:pt>
                <c:pt idx="224">
                  <c:v>2.1000000000000001E-2</c:v>
                </c:pt>
                <c:pt idx="225">
                  <c:v>2.1000000000000001E-2</c:v>
                </c:pt>
                <c:pt idx="226">
                  <c:v>2.1000000000000001E-2</c:v>
                </c:pt>
                <c:pt idx="227">
                  <c:v>2.1000000000000001E-2</c:v>
                </c:pt>
                <c:pt idx="228">
                  <c:v>2.1000000000000001E-2</c:v>
                </c:pt>
                <c:pt idx="229">
                  <c:v>2.1000000000000001E-2</c:v>
                </c:pt>
                <c:pt idx="230">
                  <c:v>2.1000000000000001E-2</c:v>
                </c:pt>
                <c:pt idx="231">
                  <c:v>2.1000000000000001E-2</c:v>
                </c:pt>
                <c:pt idx="232">
                  <c:v>2.1000000000000001E-2</c:v>
                </c:pt>
                <c:pt idx="233">
                  <c:v>2.1000000000000001E-2</c:v>
                </c:pt>
                <c:pt idx="234">
                  <c:v>2.1000000000000001E-2</c:v>
                </c:pt>
                <c:pt idx="235">
                  <c:v>2.1000000000000001E-2</c:v>
                </c:pt>
                <c:pt idx="236">
                  <c:v>2.1000000000000001E-2</c:v>
                </c:pt>
                <c:pt idx="237">
                  <c:v>2.1000000000000001E-2</c:v>
                </c:pt>
                <c:pt idx="238">
                  <c:v>2.1000000000000001E-2</c:v>
                </c:pt>
                <c:pt idx="239">
                  <c:v>2.1000000000000001E-2</c:v>
                </c:pt>
                <c:pt idx="240">
                  <c:v>2.1000000000000001E-2</c:v>
                </c:pt>
                <c:pt idx="241">
                  <c:v>2.1000000000000001E-2</c:v>
                </c:pt>
                <c:pt idx="242">
                  <c:v>2.1000000000000001E-2</c:v>
                </c:pt>
                <c:pt idx="243">
                  <c:v>2.1000000000000001E-2</c:v>
                </c:pt>
                <c:pt idx="244">
                  <c:v>2.1000000000000001E-2</c:v>
                </c:pt>
                <c:pt idx="245">
                  <c:v>2.1000000000000001E-2</c:v>
                </c:pt>
                <c:pt idx="246">
                  <c:v>2.1000000000000001E-2</c:v>
                </c:pt>
                <c:pt idx="247">
                  <c:v>2.1000000000000001E-2</c:v>
                </c:pt>
                <c:pt idx="248">
                  <c:v>2.1000000000000001E-2</c:v>
                </c:pt>
                <c:pt idx="249">
                  <c:v>2.1000000000000001E-2</c:v>
                </c:pt>
                <c:pt idx="250">
                  <c:v>2.1000000000000001E-2</c:v>
                </c:pt>
                <c:pt idx="251">
                  <c:v>2.1000000000000001E-2</c:v>
                </c:pt>
                <c:pt idx="252">
                  <c:v>2.1000000000000001E-2</c:v>
                </c:pt>
                <c:pt idx="253">
                  <c:v>2.1000000000000001E-2</c:v>
                </c:pt>
                <c:pt idx="254">
                  <c:v>2.1000000000000001E-2</c:v>
                </c:pt>
                <c:pt idx="255">
                  <c:v>2.1000000000000001E-2</c:v>
                </c:pt>
                <c:pt idx="256">
                  <c:v>2.1000000000000001E-2</c:v>
                </c:pt>
                <c:pt idx="257">
                  <c:v>2.1000000000000001E-2</c:v>
                </c:pt>
                <c:pt idx="258">
                  <c:v>2.1000000000000001E-2</c:v>
                </c:pt>
                <c:pt idx="259">
                  <c:v>2.1000000000000001E-2</c:v>
                </c:pt>
                <c:pt idx="260">
                  <c:v>2.1000000000000001E-2</c:v>
                </c:pt>
                <c:pt idx="261">
                  <c:v>2.1000000000000001E-2</c:v>
                </c:pt>
                <c:pt idx="262">
                  <c:v>2.1000000000000001E-2</c:v>
                </c:pt>
                <c:pt idx="263">
                  <c:v>2.1000000000000001E-2</c:v>
                </c:pt>
                <c:pt idx="264">
                  <c:v>2.1000000000000001E-2</c:v>
                </c:pt>
                <c:pt idx="265">
                  <c:v>2.1000000000000001E-2</c:v>
                </c:pt>
                <c:pt idx="266">
                  <c:v>2.1000000000000001E-2</c:v>
                </c:pt>
                <c:pt idx="267">
                  <c:v>2.1000000000000001E-2</c:v>
                </c:pt>
                <c:pt idx="268">
                  <c:v>2.1000000000000001E-2</c:v>
                </c:pt>
                <c:pt idx="269">
                  <c:v>2.1000000000000001E-2</c:v>
                </c:pt>
                <c:pt idx="270">
                  <c:v>2.1000000000000001E-2</c:v>
                </c:pt>
                <c:pt idx="271">
                  <c:v>2.1000000000000001E-2</c:v>
                </c:pt>
                <c:pt idx="272">
                  <c:v>2.1000000000000001E-2</c:v>
                </c:pt>
                <c:pt idx="273">
                  <c:v>2.1000000000000001E-2</c:v>
                </c:pt>
                <c:pt idx="274">
                  <c:v>2.1000000000000001E-2</c:v>
                </c:pt>
                <c:pt idx="275">
                  <c:v>2.1000000000000001E-2</c:v>
                </c:pt>
                <c:pt idx="276">
                  <c:v>2.1000000000000001E-2</c:v>
                </c:pt>
                <c:pt idx="277">
                  <c:v>2.1000000000000001E-2</c:v>
                </c:pt>
                <c:pt idx="278">
                  <c:v>2.1000000000000001E-2</c:v>
                </c:pt>
                <c:pt idx="279">
                  <c:v>2.1000000000000001E-2</c:v>
                </c:pt>
                <c:pt idx="280">
                  <c:v>2.1000000000000001E-2</c:v>
                </c:pt>
                <c:pt idx="281">
                  <c:v>2.1000000000000001E-2</c:v>
                </c:pt>
                <c:pt idx="282">
                  <c:v>2.1000000000000001E-2</c:v>
                </c:pt>
                <c:pt idx="283">
                  <c:v>2.1000000000000001E-2</c:v>
                </c:pt>
                <c:pt idx="284">
                  <c:v>2.1000000000000001E-2</c:v>
                </c:pt>
                <c:pt idx="285">
                  <c:v>2.1000000000000001E-2</c:v>
                </c:pt>
                <c:pt idx="286">
                  <c:v>2.1000000000000001E-2</c:v>
                </c:pt>
                <c:pt idx="287">
                  <c:v>2.1000000000000001E-2</c:v>
                </c:pt>
                <c:pt idx="288">
                  <c:v>2.1000000000000001E-2</c:v>
                </c:pt>
                <c:pt idx="289">
                  <c:v>2.1000000000000001E-2</c:v>
                </c:pt>
                <c:pt idx="290">
                  <c:v>2.1000000000000001E-2</c:v>
                </c:pt>
                <c:pt idx="291">
                  <c:v>2.1000000000000001E-2</c:v>
                </c:pt>
                <c:pt idx="292">
                  <c:v>2.1000000000000001E-2</c:v>
                </c:pt>
                <c:pt idx="293">
                  <c:v>2.1000000000000001E-2</c:v>
                </c:pt>
                <c:pt idx="294">
                  <c:v>2.1000000000000001E-2</c:v>
                </c:pt>
                <c:pt idx="295">
                  <c:v>2.1000000000000001E-2</c:v>
                </c:pt>
                <c:pt idx="296">
                  <c:v>2.1000000000000001E-2</c:v>
                </c:pt>
                <c:pt idx="297">
                  <c:v>2.1000000000000001E-2</c:v>
                </c:pt>
                <c:pt idx="298">
                  <c:v>2.1000000000000001E-2</c:v>
                </c:pt>
                <c:pt idx="299">
                  <c:v>2.1000000000000001E-2</c:v>
                </c:pt>
                <c:pt idx="300">
                  <c:v>2.1000000000000001E-2</c:v>
                </c:pt>
                <c:pt idx="301">
                  <c:v>2.1000000000000001E-2</c:v>
                </c:pt>
                <c:pt idx="302">
                  <c:v>2.1000000000000001E-2</c:v>
                </c:pt>
                <c:pt idx="303">
                  <c:v>2.1000000000000001E-2</c:v>
                </c:pt>
                <c:pt idx="304">
                  <c:v>2.1000000000000001E-2</c:v>
                </c:pt>
                <c:pt idx="305">
                  <c:v>2.1000000000000001E-2</c:v>
                </c:pt>
                <c:pt idx="306">
                  <c:v>2.1000000000000001E-2</c:v>
                </c:pt>
                <c:pt idx="307">
                  <c:v>2.1000000000000001E-2</c:v>
                </c:pt>
                <c:pt idx="308">
                  <c:v>2.1000000000000001E-2</c:v>
                </c:pt>
                <c:pt idx="309">
                  <c:v>2.1000000000000001E-2</c:v>
                </c:pt>
                <c:pt idx="310">
                  <c:v>2.1000000000000001E-2</c:v>
                </c:pt>
                <c:pt idx="311">
                  <c:v>2.1000000000000001E-2</c:v>
                </c:pt>
                <c:pt idx="312">
                  <c:v>2.1000000000000001E-2</c:v>
                </c:pt>
                <c:pt idx="313">
                  <c:v>2.1000000000000001E-2</c:v>
                </c:pt>
                <c:pt idx="314">
                  <c:v>2.1000000000000001E-2</c:v>
                </c:pt>
                <c:pt idx="315">
                  <c:v>2.1000000000000001E-2</c:v>
                </c:pt>
                <c:pt idx="316">
                  <c:v>2.1000000000000001E-2</c:v>
                </c:pt>
                <c:pt idx="317">
                  <c:v>2.1000000000000001E-2</c:v>
                </c:pt>
                <c:pt idx="318">
                  <c:v>2.1000000000000001E-2</c:v>
                </c:pt>
                <c:pt idx="319">
                  <c:v>2.1000000000000001E-2</c:v>
                </c:pt>
                <c:pt idx="320">
                  <c:v>2.1000000000000001E-2</c:v>
                </c:pt>
                <c:pt idx="321">
                  <c:v>2.1000000000000001E-2</c:v>
                </c:pt>
                <c:pt idx="322">
                  <c:v>2.1000000000000001E-2</c:v>
                </c:pt>
                <c:pt idx="323">
                  <c:v>2.1000000000000001E-2</c:v>
                </c:pt>
                <c:pt idx="324">
                  <c:v>2.1000000000000001E-2</c:v>
                </c:pt>
                <c:pt idx="325">
                  <c:v>2.1000000000000001E-2</c:v>
                </c:pt>
                <c:pt idx="326">
                  <c:v>2.1000000000000001E-2</c:v>
                </c:pt>
                <c:pt idx="327">
                  <c:v>2.1000000000000001E-2</c:v>
                </c:pt>
                <c:pt idx="328">
                  <c:v>2.1000000000000001E-2</c:v>
                </c:pt>
                <c:pt idx="329">
                  <c:v>2.1000000000000001E-2</c:v>
                </c:pt>
                <c:pt idx="330">
                  <c:v>2.1000000000000001E-2</c:v>
                </c:pt>
                <c:pt idx="331">
                  <c:v>2.1000000000000001E-2</c:v>
                </c:pt>
                <c:pt idx="332">
                  <c:v>2.1000000000000001E-2</c:v>
                </c:pt>
                <c:pt idx="333">
                  <c:v>2.1000000000000001E-2</c:v>
                </c:pt>
                <c:pt idx="334">
                  <c:v>2.1000000000000001E-2</c:v>
                </c:pt>
                <c:pt idx="335">
                  <c:v>2.1000000000000001E-2</c:v>
                </c:pt>
                <c:pt idx="336">
                  <c:v>2.1000000000000001E-2</c:v>
                </c:pt>
                <c:pt idx="337">
                  <c:v>2.1000000000000001E-2</c:v>
                </c:pt>
                <c:pt idx="338">
                  <c:v>2.1000000000000001E-2</c:v>
                </c:pt>
                <c:pt idx="339">
                  <c:v>2.1000000000000001E-2</c:v>
                </c:pt>
                <c:pt idx="340">
                  <c:v>2.1000000000000001E-2</c:v>
                </c:pt>
                <c:pt idx="341">
                  <c:v>2.1000000000000001E-2</c:v>
                </c:pt>
                <c:pt idx="342">
                  <c:v>2.1000000000000001E-2</c:v>
                </c:pt>
                <c:pt idx="343">
                  <c:v>2.1000000000000001E-2</c:v>
                </c:pt>
                <c:pt idx="344">
                  <c:v>2.1000000000000001E-2</c:v>
                </c:pt>
                <c:pt idx="345">
                  <c:v>2.1000000000000001E-2</c:v>
                </c:pt>
                <c:pt idx="346">
                  <c:v>2.1000000000000001E-2</c:v>
                </c:pt>
                <c:pt idx="347">
                  <c:v>2.1000000000000001E-2</c:v>
                </c:pt>
                <c:pt idx="348">
                  <c:v>2.1000000000000001E-2</c:v>
                </c:pt>
                <c:pt idx="349">
                  <c:v>2.1000000000000001E-2</c:v>
                </c:pt>
                <c:pt idx="350">
                  <c:v>2.1000000000000001E-2</c:v>
                </c:pt>
                <c:pt idx="351">
                  <c:v>2.1000000000000001E-2</c:v>
                </c:pt>
                <c:pt idx="352">
                  <c:v>2.1000000000000001E-2</c:v>
                </c:pt>
                <c:pt idx="353">
                  <c:v>2.1000000000000001E-2</c:v>
                </c:pt>
                <c:pt idx="354">
                  <c:v>2.1000000000000001E-2</c:v>
                </c:pt>
                <c:pt idx="355">
                  <c:v>2.1000000000000001E-2</c:v>
                </c:pt>
                <c:pt idx="356">
                  <c:v>2.1000000000000001E-2</c:v>
                </c:pt>
                <c:pt idx="357">
                  <c:v>2.1000000000000001E-2</c:v>
                </c:pt>
                <c:pt idx="358">
                  <c:v>2.1000000000000001E-2</c:v>
                </c:pt>
                <c:pt idx="359">
                  <c:v>2.1000000000000001E-2</c:v>
                </c:pt>
                <c:pt idx="360">
                  <c:v>2.1000000000000001E-2</c:v>
                </c:pt>
                <c:pt idx="361">
                  <c:v>2.1000000000000001E-2</c:v>
                </c:pt>
                <c:pt idx="362">
                  <c:v>2.1000000000000001E-2</c:v>
                </c:pt>
                <c:pt idx="363">
                  <c:v>2.1000000000000001E-2</c:v>
                </c:pt>
                <c:pt idx="364">
                  <c:v>2.1000000000000001E-2</c:v>
                </c:pt>
                <c:pt idx="365">
                  <c:v>2.1000000000000001E-2</c:v>
                </c:pt>
                <c:pt idx="366">
                  <c:v>2.1000000000000001E-2</c:v>
                </c:pt>
                <c:pt idx="367">
                  <c:v>2.1000000000000001E-2</c:v>
                </c:pt>
                <c:pt idx="368">
                  <c:v>2.1000000000000001E-2</c:v>
                </c:pt>
                <c:pt idx="369">
                  <c:v>2.1000000000000001E-2</c:v>
                </c:pt>
                <c:pt idx="370">
                  <c:v>2.1000000000000001E-2</c:v>
                </c:pt>
                <c:pt idx="371">
                  <c:v>2.1000000000000001E-2</c:v>
                </c:pt>
                <c:pt idx="372">
                  <c:v>2.1000000000000001E-2</c:v>
                </c:pt>
                <c:pt idx="373">
                  <c:v>2.1000000000000001E-2</c:v>
                </c:pt>
                <c:pt idx="374">
                  <c:v>2.1000000000000001E-2</c:v>
                </c:pt>
                <c:pt idx="375">
                  <c:v>2.1000000000000001E-2</c:v>
                </c:pt>
                <c:pt idx="376">
                  <c:v>2.1000000000000001E-2</c:v>
                </c:pt>
                <c:pt idx="377">
                  <c:v>2.1000000000000001E-2</c:v>
                </c:pt>
                <c:pt idx="378">
                  <c:v>2.1000000000000001E-2</c:v>
                </c:pt>
                <c:pt idx="379">
                  <c:v>2.1000000000000001E-2</c:v>
                </c:pt>
                <c:pt idx="380">
                  <c:v>2.1000000000000001E-2</c:v>
                </c:pt>
                <c:pt idx="381">
                  <c:v>2.1000000000000001E-2</c:v>
                </c:pt>
                <c:pt idx="382">
                  <c:v>2.1000000000000001E-2</c:v>
                </c:pt>
                <c:pt idx="383">
                  <c:v>2.1000000000000001E-2</c:v>
                </c:pt>
                <c:pt idx="384">
                  <c:v>2.1000000000000001E-2</c:v>
                </c:pt>
                <c:pt idx="385">
                  <c:v>2.1000000000000001E-2</c:v>
                </c:pt>
                <c:pt idx="386">
                  <c:v>2.1000000000000001E-2</c:v>
                </c:pt>
                <c:pt idx="387">
                  <c:v>2.1000000000000001E-2</c:v>
                </c:pt>
                <c:pt idx="388">
                  <c:v>2.1000000000000001E-2</c:v>
                </c:pt>
                <c:pt idx="389">
                  <c:v>2.1000000000000001E-2</c:v>
                </c:pt>
                <c:pt idx="390">
                  <c:v>2.1000000000000001E-2</c:v>
                </c:pt>
                <c:pt idx="391">
                  <c:v>2.1000000000000001E-2</c:v>
                </c:pt>
                <c:pt idx="392">
                  <c:v>2.1000000000000001E-2</c:v>
                </c:pt>
                <c:pt idx="393">
                  <c:v>2.1000000000000001E-2</c:v>
                </c:pt>
                <c:pt idx="394">
                  <c:v>2.1000000000000001E-2</c:v>
                </c:pt>
                <c:pt idx="395">
                  <c:v>2.1000000000000001E-2</c:v>
                </c:pt>
                <c:pt idx="396">
                  <c:v>2.1000000000000001E-2</c:v>
                </c:pt>
                <c:pt idx="397">
                  <c:v>2.1000000000000001E-2</c:v>
                </c:pt>
                <c:pt idx="398">
                  <c:v>2.1000000000000001E-2</c:v>
                </c:pt>
                <c:pt idx="399">
                  <c:v>2.1000000000000001E-2</c:v>
                </c:pt>
                <c:pt idx="400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DF8-4B44-86B0-FEEAA139A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11312"/>
        <c:axId val="-859219568"/>
      </c:scatterChart>
      <c:valAx>
        <c:axId val="-859236576"/>
        <c:scaling>
          <c:orientation val="minMax"/>
          <c:max val="9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100"/>
      </c:valAx>
      <c:valAx>
        <c:axId val="-859228720"/>
        <c:scaling>
          <c:orientation val="minMax"/>
          <c:max val="9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   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1"/>
      </c:valAx>
      <c:valAx>
        <c:axId val="-859219568"/>
        <c:scaling>
          <c:orientation val="minMax"/>
          <c:max val="2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>
                    <a:solidFill>
                      <a:srgbClr val="FF0000"/>
                    </a:solidFill>
                  </a:rPr>
                  <a:t> </a:t>
                </a:r>
                <a:r>
                  <a:rPr lang="en-US" sz="1400">
                    <a:solidFill>
                      <a:schemeClr val="accent1"/>
                    </a:solidFill>
                  </a:rPr>
                  <a:t>Differential pressure [psi]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0.95331058875827557"/>
              <c:y val="0.15224371479407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11312"/>
        <c:crosses val="max"/>
        <c:crossBetween val="midCat"/>
      </c:valAx>
      <c:valAx>
        <c:axId val="-85921131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5921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#7 (4353,4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0847926225474074"/>
          <c:y val="2.1222444642055586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7227070769384296E-2"/>
          <c:y val="0.11443416729182006"/>
          <c:w val="0.79029331480037202"/>
          <c:h val="0.70584035011695301"/>
        </c:manualLayout>
      </c:layout>
      <c:scatterChart>
        <c:scatterStyle val="lineMarker"/>
        <c:varyColors val="0"/>
        <c:ser>
          <c:idx val="2"/>
          <c:order val="0"/>
          <c:tx>
            <c:v> Differential pressure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'evaluation #7'!$B$8:$B$608</c:f>
              <c:numCache>
                <c:formatCode>General</c:formatCode>
                <c:ptCount val="6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  <c:pt idx="281">
                  <c:v>140.5</c:v>
                </c:pt>
                <c:pt idx="282">
                  <c:v>141</c:v>
                </c:pt>
                <c:pt idx="283">
                  <c:v>141.5</c:v>
                </c:pt>
                <c:pt idx="284">
                  <c:v>142</c:v>
                </c:pt>
                <c:pt idx="285">
                  <c:v>142.5</c:v>
                </c:pt>
                <c:pt idx="286">
                  <c:v>143</c:v>
                </c:pt>
                <c:pt idx="287">
                  <c:v>143.5</c:v>
                </c:pt>
                <c:pt idx="288">
                  <c:v>144</c:v>
                </c:pt>
                <c:pt idx="289">
                  <c:v>144.5</c:v>
                </c:pt>
                <c:pt idx="290">
                  <c:v>145</c:v>
                </c:pt>
                <c:pt idx="291">
                  <c:v>145.5</c:v>
                </c:pt>
                <c:pt idx="292">
                  <c:v>146</c:v>
                </c:pt>
                <c:pt idx="293">
                  <c:v>146.5</c:v>
                </c:pt>
                <c:pt idx="294">
                  <c:v>147</c:v>
                </c:pt>
                <c:pt idx="295">
                  <c:v>147.5</c:v>
                </c:pt>
                <c:pt idx="296">
                  <c:v>148</c:v>
                </c:pt>
                <c:pt idx="297">
                  <c:v>148.5</c:v>
                </c:pt>
                <c:pt idx="298">
                  <c:v>149</c:v>
                </c:pt>
                <c:pt idx="299">
                  <c:v>149.5</c:v>
                </c:pt>
                <c:pt idx="300">
                  <c:v>150</c:v>
                </c:pt>
                <c:pt idx="301">
                  <c:v>150.5</c:v>
                </c:pt>
                <c:pt idx="302">
                  <c:v>151</c:v>
                </c:pt>
                <c:pt idx="303">
                  <c:v>151.5</c:v>
                </c:pt>
                <c:pt idx="304">
                  <c:v>152</c:v>
                </c:pt>
                <c:pt idx="305">
                  <c:v>152.5</c:v>
                </c:pt>
                <c:pt idx="306">
                  <c:v>153</c:v>
                </c:pt>
                <c:pt idx="307">
                  <c:v>153.5</c:v>
                </c:pt>
                <c:pt idx="308">
                  <c:v>154</c:v>
                </c:pt>
                <c:pt idx="309">
                  <c:v>154.5</c:v>
                </c:pt>
                <c:pt idx="310">
                  <c:v>155</c:v>
                </c:pt>
                <c:pt idx="311">
                  <c:v>155.5</c:v>
                </c:pt>
                <c:pt idx="312">
                  <c:v>156</c:v>
                </c:pt>
                <c:pt idx="313">
                  <c:v>156.5</c:v>
                </c:pt>
                <c:pt idx="314">
                  <c:v>157</c:v>
                </c:pt>
                <c:pt idx="315">
                  <c:v>157.5</c:v>
                </c:pt>
                <c:pt idx="316">
                  <c:v>158</c:v>
                </c:pt>
                <c:pt idx="317">
                  <c:v>158.5</c:v>
                </c:pt>
                <c:pt idx="318">
                  <c:v>159</c:v>
                </c:pt>
                <c:pt idx="319">
                  <c:v>159.5</c:v>
                </c:pt>
                <c:pt idx="320">
                  <c:v>160</c:v>
                </c:pt>
                <c:pt idx="321">
                  <c:v>160.5</c:v>
                </c:pt>
                <c:pt idx="322">
                  <c:v>161</c:v>
                </c:pt>
                <c:pt idx="323">
                  <c:v>161.5</c:v>
                </c:pt>
                <c:pt idx="324">
                  <c:v>162</c:v>
                </c:pt>
                <c:pt idx="325">
                  <c:v>162.5</c:v>
                </c:pt>
                <c:pt idx="326">
                  <c:v>163</c:v>
                </c:pt>
                <c:pt idx="327">
                  <c:v>163.5</c:v>
                </c:pt>
                <c:pt idx="328">
                  <c:v>164</c:v>
                </c:pt>
                <c:pt idx="329">
                  <c:v>164.5</c:v>
                </c:pt>
                <c:pt idx="330">
                  <c:v>165</c:v>
                </c:pt>
                <c:pt idx="331">
                  <c:v>165.5</c:v>
                </c:pt>
                <c:pt idx="332">
                  <c:v>166</c:v>
                </c:pt>
                <c:pt idx="333">
                  <c:v>166.5</c:v>
                </c:pt>
                <c:pt idx="334">
                  <c:v>167</c:v>
                </c:pt>
                <c:pt idx="335">
                  <c:v>167.5</c:v>
                </c:pt>
                <c:pt idx="336">
                  <c:v>168</c:v>
                </c:pt>
                <c:pt idx="337">
                  <c:v>168.5</c:v>
                </c:pt>
                <c:pt idx="338">
                  <c:v>169</c:v>
                </c:pt>
                <c:pt idx="339">
                  <c:v>169.5</c:v>
                </c:pt>
                <c:pt idx="340">
                  <c:v>170</c:v>
                </c:pt>
                <c:pt idx="341">
                  <c:v>170.5</c:v>
                </c:pt>
                <c:pt idx="342">
                  <c:v>171</c:v>
                </c:pt>
                <c:pt idx="343">
                  <c:v>171.5</c:v>
                </c:pt>
                <c:pt idx="344">
                  <c:v>172</c:v>
                </c:pt>
                <c:pt idx="345">
                  <c:v>172.5</c:v>
                </c:pt>
                <c:pt idx="346">
                  <c:v>173</c:v>
                </c:pt>
                <c:pt idx="347">
                  <c:v>173.5</c:v>
                </c:pt>
                <c:pt idx="348">
                  <c:v>174</c:v>
                </c:pt>
                <c:pt idx="349">
                  <c:v>174.5</c:v>
                </c:pt>
                <c:pt idx="350">
                  <c:v>175</c:v>
                </c:pt>
                <c:pt idx="351">
                  <c:v>175.5</c:v>
                </c:pt>
                <c:pt idx="352">
                  <c:v>176</c:v>
                </c:pt>
                <c:pt idx="353">
                  <c:v>176.5</c:v>
                </c:pt>
                <c:pt idx="354">
                  <c:v>177</c:v>
                </c:pt>
                <c:pt idx="355">
                  <c:v>177.5</c:v>
                </c:pt>
                <c:pt idx="356">
                  <c:v>178</c:v>
                </c:pt>
                <c:pt idx="357">
                  <c:v>178.5</c:v>
                </c:pt>
                <c:pt idx="358">
                  <c:v>179</c:v>
                </c:pt>
                <c:pt idx="359">
                  <c:v>179.5</c:v>
                </c:pt>
                <c:pt idx="360">
                  <c:v>180</c:v>
                </c:pt>
                <c:pt idx="361">
                  <c:v>180.5</c:v>
                </c:pt>
                <c:pt idx="362">
                  <c:v>181</c:v>
                </c:pt>
                <c:pt idx="363">
                  <c:v>181.5</c:v>
                </c:pt>
                <c:pt idx="364">
                  <c:v>182</c:v>
                </c:pt>
                <c:pt idx="365">
                  <c:v>182.5</c:v>
                </c:pt>
                <c:pt idx="366">
                  <c:v>183</c:v>
                </c:pt>
                <c:pt idx="367">
                  <c:v>183.5</c:v>
                </c:pt>
                <c:pt idx="368">
                  <c:v>184</c:v>
                </c:pt>
                <c:pt idx="369">
                  <c:v>184.5</c:v>
                </c:pt>
                <c:pt idx="370">
                  <c:v>185</c:v>
                </c:pt>
                <c:pt idx="371">
                  <c:v>185.5</c:v>
                </c:pt>
                <c:pt idx="372">
                  <c:v>186</c:v>
                </c:pt>
                <c:pt idx="373">
                  <c:v>186.5</c:v>
                </c:pt>
                <c:pt idx="374">
                  <c:v>187</c:v>
                </c:pt>
                <c:pt idx="375">
                  <c:v>187.5</c:v>
                </c:pt>
                <c:pt idx="376">
                  <c:v>188</c:v>
                </c:pt>
                <c:pt idx="377">
                  <c:v>188.5</c:v>
                </c:pt>
                <c:pt idx="378">
                  <c:v>189</c:v>
                </c:pt>
                <c:pt idx="379">
                  <c:v>189.5</c:v>
                </c:pt>
                <c:pt idx="380">
                  <c:v>190</c:v>
                </c:pt>
                <c:pt idx="381">
                  <c:v>190.5</c:v>
                </c:pt>
                <c:pt idx="382">
                  <c:v>191</c:v>
                </c:pt>
                <c:pt idx="383">
                  <c:v>191.5</c:v>
                </c:pt>
                <c:pt idx="384">
                  <c:v>192</c:v>
                </c:pt>
                <c:pt idx="385">
                  <c:v>192.5</c:v>
                </c:pt>
                <c:pt idx="386">
                  <c:v>193</c:v>
                </c:pt>
                <c:pt idx="387">
                  <c:v>193.5</c:v>
                </c:pt>
                <c:pt idx="388">
                  <c:v>194</c:v>
                </c:pt>
                <c:pt idx="389">
                  <c:v>194.5</c:v>
                </c:pt>
                <c:pt idx="390">
                  <c:v>195</c:v>
                </c:pt>
                <c:pt idx="391">
                  <c:v>195.5</c:v>
                </c:pt>
                <c:pt idx="392">
                  <c:v>196</c:v>
                </c:pt>
                <c:pt idx="393">
                  <c:v>196.5</c:v>
                </c:pt>
                <c:pt idx="394">
                  <c:v>197</c:v>
                </c:pt>
                <c:pt idx="395">
                  <c:v>197.5</c:v>
                </c:pt>
                <c:pt idx="396">
                  <c:v>198</c:v>
                </c:pt>
                <c:pt idx="397">
                  <c:v>198.5</c:v>
                </c:pt>
                <c:pt idx="398">
                  <c:v>199</c:v>
                </c:pt>
                <c:pt idx="399">
                  <c:v>199.5</c:v>
                </c:pt>
                <c:pt idx="400">
                  <c:v>200</c:v>
                </c:pt>
                <c:pt idx="401">
                  <c:v>200.5</c:v>
                </c:pt>
                <c:pt idx="402">
                  <c:v>201</c:v>
                </c:pt>
                <c:pt idx="403">
                  <c:v>201.5</c:v>
                </c:pt>
                <c:pt idx="404">
                  <c:v>202</c:v>
                </c:pt>
                <c:pt idx="405">
                  <c:v>202.5</c:v>
                </c:pt>
                <c:pt idx="406">
                  <c:v>203</c:v>
                </c:pt>
                <c:pt idx="407">
                  <c:v>203.5</c:v>
                </c:pt>
                <c:pt idx="408">
                  <c:v>204</c:v>
                </c:pt>
                <c:pt idx="409">
                  <c:v>204.5</c:v>
                </c:pt>
                <c:pt idx="410">
                  <c:v>205</c:v>
                </c:pt>
                <c:pt idx="411">
                  <c:v>205.5</c:v>
                </c:pt>
                <c:pt idx="412">
                  <c:v>206</c:v>
                </c:pt>
                <c:pt idx="413">
                  <c:v>206.5</c:v>
                </c:pt>
                <c:pt idx="414">
                  <c:v>207</c:v>
                </c:pt>
                <c:pt idx="415">
                  <c:v>207.5</c:v>
                </c:pt>
                <c:pt idx="416">
                  <c:v>208</c:v>
                </c:pt>
                <c:pt idx="417">
                  <c:v>208.5</c:v>
                </c:pt>
                <c:pt idx="418">
                  <c:v>209</c:v>
                </c:pt>
                <c:pt idx="419">
                  <c:v>209.5</c:v>
                </c:pt>
                <c:pt idx="420">
                  <c:v>210</c:v>
                </c:pt>
                <c:pt idx="421">
                  <c:v>210.5</c:v>
                </c:pt>
                <c:pt idx="422">
                  <c:v>211</c:v>
                </c:pt>
                <c:pt idx="423">
                  <c:v>211.5</c:v>
                </c:pt>
                <c:pt idx="424">
                  <c:v>212</c:v>
                </c:pt>
                <c:pt idx="425">
                  <c:v>212.5</c:v>
                </c:pt>
                <c:pt idx="426">
                  <c:v>213</c:v>
                </c:pt>
                <c:pt idx="427">
                  <c:v>213.5</c:v>
                </c:pt>
                <c:pt idx="428">
                  <c:v>214</c:v>
                </c:pt>
                <c:pt idx="429">
                  <c:v>214.5</c:v>
                </c:pt>
                <c:pt idx="430">
                  <c:v>215</c:v>
                </c:pt>
                <c:pt idx="431">
                  <c:v>215.5</c:v>
                </c:pt>
                <c:pt idx="432">
                  <c:v>216</c:v>
                </c:pt>
                <c:pt idx="433">
                  <c:v>216.5</c:v>
                </c:pt>
                <c:pt idx="434">
                  <c:v>217</c:v>
                </c:pt>
                <c:pt idx="435">
                  <c:v>217.5</c:v>
                </c:pt>
                <c:pt idx="436">
                  <c:v>218</c:v>
                </c:pt>
                <c:pt idx="437">
                  <c:v>218.5</c:v>
                </c:pt>
                <c:pt idx="438">
                  <c:v>219</c:v>
                </c:pt>
                <c:pt idx="439">
                  <c:v>219.5</c:v>
                </c:pt>
                <c:pt idx="440">
                  <c:v>220</c:v>
                </c:pt>
                <c:pt idx="441">
                  <c:v>220.5</c:v>
                </c:pt>
                <c:pt idx="442">
                  <c:v>221</c:v>
                </c:pt>
                <c:pt idx="443">
                  <c:v>221.5</c:v>
                </c:pt>
                <c:pt idx="444">
                  <c:v>222</c:v>
                </c:pt>
                <c:pt idx="445">
                  <c:v>222.5</c:v>
                </c:pt>
                <c:pt idx="446">
                  <c:v>223</c:v>
                </c:pt>
                <c:pt idx="447">
                  <c:v>223.5</c:v>
                </c:pt>
                <c:pt idx="448">
                  <c:v>224</c:v>
                </c:pt>
                <c:pt idx="449">
                  <c:v>224.5</c:v>
                </c:pt>
                <c:pt idx="450">
                  <c:v>225</c:v>
                </c:pt>
                <c:pt idx="451">
                  <c:v>225.5</c:v>
                </c:pt>
                <c:pt idx="452">
                  <c:v>226</c:v>
                </c:pt>
                <c:pt idx="453">
                  <c:v>226.5</c:v>
                </c:pt>
                <c:pt idx="454">
                  <c:v>227</c:v>
                </c:pt>
                <c:pt idx="455">
                  <c:v>227.5</c:v>
                </c:pt>
                <c:pt idx="456">
                  <c:v>228</c:v>
                </c:pt>
                <c:pt idx="457">
                  <c:v>228.5</c:v>
                </c:pt>
                <c:pt idx="458">
                  <c:v>229</c:v>
                </c:pt>
                <c:pt idx="459">
                  <c:v>229.5</c:v>
                </c:pt>
                <c:pt idx="460">
                  <c:v>230</c:v>
                </c:pt>
                <c:pt idx="461">
                  <c:v>230.5</c:v>
                </c:pt>
                <c:pt idx="462">
                  <c:v>231</c:v>
                </c:pt>
                <c:pt idx="463">
                  <c:v>231.5</c:v>
                </c:pt>
                <c:pt idx="464">
                  <c:v>232</c:v>
                </c:pt>
                <c:pt idx="465">
                  <c:v>232.5</c:v>
                </c:pt>
                <c:pt idx="466">
                  <c:v>233</c:v>
                </c:pt>
                <c:pt idx="467">
                  <c:v>233.5</c:v>
                </c:pt>
                <c:pt idx="468">
                  <c:v>234</c:v>
                </c:pt>
                <c:pt idx="469">
                  <c:v>234.5</c:v>
                </c:pt>
                <c:pt idx="470">
                  <c:v>235</c:v>
                </c:pt>
                <c:pt idx="471">
                  <c:v>235.5</c:v>
                </c:pt>
                <c:pt idx="472">
                  <c:v>236</c:v>
                </c:pt>
                <c:pt idx="473">
                  <c:v>236.5</c:v>
                </c:pt>
                <c:pt idx="474">
                  <c:v>237</c:v>
                </c:pt>
                <c:pt idx="475">
                  <c:v>237.5</c:v>
                </c:pt>
                <c:pt idx="476">
                  <c:v>238</c:v>
                </c:pt>
                <c:pt idx="477">
                  <c:v>238.5</c:v>
                </c:pt>
                <c:pt idx="478">
                  <c:v>239</c:v>
                </c:pt>
                <c:pt idx="479">
                  <c:v>239.5</c:v>
                </c:pt>
                <c:pt idx="480">
                  <c:v>240</c:v>
                </c:pt>
                <c:pt idx="481">
                  <c:v>240.5</c:v>
                </c:pt>
                <c:pt idx="482">
                  <c:v>241</c:v>
                </c:pt>
                <c:pt idx="483">
                  <c:v>241.5</c:v>
                </c:pt>
                <c:pt idx="484">
                  <c:v>242</c:v>
                </c:pt>
                <c:pt idx="485">
                  <c:v>242.5</c:v>
                </c:pt>
                <c:pt idx="486">
                  <c:v>243</c:v>
                </c:pt>
                <c:pt idx="487">
                  <c:v>243.5</c:v>
                </c:pt>
                <c:pt idx="488">
                  <c:v>244</c:v>
                </c:pt>
                <c:pt idx="489">
                  <c:v>244.5</c:v>
                </c:pt>
                <c:pt idx="490">
                  <c:v>245</c:v>
                </c:pt>
                <c:pt idx="491">
                  <c:v>245.5</c:v>
                </c:pt>
                <c:pt idx="492">
                  <c:v>246</c:v>
                </c:pt>
                <c:pt idx="493">
                  <c:v>246.5</c:v>
                </c:pt>
                <c:pt idx="494">
                  <c:v>247</c:v>
                </c:pt>
                <c:pt idx="495">
                  <c:v>247.5</c:v>
                </c:pt>
                <c:pt idx="496">
                  <c:v>248</c:v>
                </c:pt>
                <c:pt idx="497">
                  <c:v>248.5</c:v>
                </c:pt>
                <c:pt idx="498">
                  <c:v>249</c:v>
                </c:pt>
                <c:pt idx="499">
                  <c:v>249.5</c:v>
                </c:pt>
                <c:pt idx="500">
                  <c:v>250</c:v>
                </c:pt>
                <c:pt idx="501">
                  <c:v>250.5</c:v>
                </c:pt>
                <c:pt idx="502">
                  <c:v>251</c:v>
                </c:pt>
                <c:pt idx="503">
                  <c:v>251.5</c:v>
                </c:pt>
                <c:pt idx="504">
                  <c:v>252</c:v>
                </c:pt>
                <c:pt idx="505">
                  <c:v>252.5</c:v>
                </c:pt>
                <c:pt idx="506">
                  <c:v>253</c:v>
                </c:pt>
                <c:pt idx="507">
                  <c:v>253.5</c:v>
                </c:pt>
                <c:pt idx="508">
                  <c:v>254</c:v>
                </c:pt>
                <c:pt idx="509">
                  <c:v>254.5</c:v>
                </c:pt>
                <c:pt idx="510">
                  <c:v>255</c:v>
                </c:pt>
                <c:pt idx="511">
                  <c:v>255.5</c:v>
                </c:pt>
                <c:pt idx="512">
                  <c:v>256</c:v>
                </c:pt>
                <c:pt idx="513">
                  <c:v>256.5</c:v>
                </c:pt>
                <c:pt idx="514">
                  <c:v>257</c:v>
                </c:pt>
                <c:pt idx="515">
                  <c:v>257.5</c:v>
                </c:pt>
                <c:pt idx="516">
                  <c:v>258</c:v>
                </c:pt>
                <c:pt idx="517">
                  <c:v>258.5</c:v>
                </c:pt>
                <c:pt idx="518">
                  <c:v>259</c:v>
                </c:pt>
                <c:pt idx="519">
                  <c:v>259.5</c:v>
                </c:pt>
                <c:pt idx="520">
                  <c:v>260</c:v>
                </c:pt>
                <c:pt idx="521">
                  <c:v>260.5</c:v>
                </c:pt>
                <c:pt idx="522">
                  <c:v>261</c:v>
                </c:pt>
                <c:pt idx="523">
                  <c:v>261.5</c:v>
                </c:pt>
                <c:pt idx="524">
                  <c:v>262</c:v>
                </c:pt>
                <c:pt idx="525">
                  <c:v>262.5</c:v>
                </c:pt>
                <c:pt idx="526">
                  <c:v>263</c:v>
                </c:pt>
                <c:pt idx="527">
                  <c:v>263.5</c:v>
                </c:pt>
                <c:pt idx="528">
                  <c:v>264</c:v>
                </c:pt>
                <c:pt idx="529">
                  <c:v>264.5</c:v>
                </c:pt>
                <c:pt idx="530">
                  <c:v>265</c:v>
                </c:pt>
                <c:pt idx="531">
                  <c:v>265.5</c:v>
                </c:pt>
                <c:pt idx="532">
                  <c:v>266</c:v>
                </c:pt>
                <c:pt idx="533">
                  <c:v>266.5</c:v>
                </c:pt>
                <c:pt idx="534">
                  <c:v>267</c:v>
                </c:pt>
                <c:pt idx="535">
                  <c:v>267.5</c:v>
                </c:pt>
                <c:pt idx="536">
                  <c:v>268</c:v>
                </c:pt>
                <c:pt idx="537">
                  <c:v>268.5</c:v>
                </c:pt>
                <c:pt idx="538">
                  <c:v>269</c:v>
                </c:pt>
                <c:pt idx="539">
                  <c:v>269.5</c:v>
                </c:pt>
                <c:pt idx="540">
                  <c:v>270</c:v>
                </c:pt>
                <c:pt idx="541">
                  <c:v>270.5</c:v>
                </c:pt>
                <c:pt idx="542">
                  <c:v>271</c:v>
                </c:pt>
                <c:pt idx="543">
                  <c:v>271.5</c:v>
                </c:pt>
                <c:pt idx="544">
                  <c:v>272</c:v>
                </c:pt>
                <c:pt idx="545">
                  <c:v>272.5</c:v>
                </c:pt>
                <c:pt idx="546">
                  <c:v>273</c:v>
                </c:pt>
                <c:pt idx="547">
                  <c:v>273.5</c:v>
                </c:pt>
                <c:pt idx="548">
                  <c:v>274</c:v>
                </c:pt>
                <c:pt idx="549">
                  <c:v>274.5</c:v>
                </c:pt>
                <c:pt idx="550">
                  <c:v>275</c:v>
                </c:pt>
                <c:pt idx="551">
                  <c:v>275.5</c:v>
                </c:pt>
                <c:pt idx="552">
                  <c:v>276</c:v>
                </c:pt>
                <c:pt idx="553">
                  <c:v>276.5</c:v>
                </c:pt>
                <c:pt idx="554">
                  <c:v>277</c:v>
                </c:pt>
                <c:pt idx="555">
                  <c:v>277.5</c:v>
                </c:pt>
                <c:pt idx="556">
                  <c:v>278</c:v>
                </c:pt>
                <c:pt idx="557">
                  <c:v>278.5</c:v>
                </c:pt>
                <c:pt idx="558">
                  <c:v>279</c:v>
                </c:pt>
                <c:pt idx="559">
                  <c:v>279.5</c:v>
                </c:pt>
                <c:pt idx="560">
                  <c:v>280</c:v>
                </c:pt>
                <c:pt idx="561">
                  <c:v>280.5</c:v>
                </c:pt>
                <c:pt idx="562">
                  <c:v>281</c:v>
                </c:pt>
                <c:pt idx="563">
                  <c:v>281.5</c:v>
                </c:pt>
                <c:pt idx="564">
                  <c:v>282</c:v>
                </c:pt>
                <c:pt idx="565">
                  <c:v>282.5</c:v>
                </c:pt>
                <c:pt idx="566">
                  <c:v>283</c:v>
                </c:pt>
                <c:pt idx="567">
                  <c:v>283.5</c:v>
                </c:pt>
                <c:pt idx="568">
                  <c:v>284</c:v>
                </c:pt>
                <c:pt idx="569">
                  <c:v>284.5</c:v>
                </c:pt>
                <c:pt idx="570">
                  <c:v>285</c:v>
                </c:pt>
                <c:pt idx="571">
                  <c:v>285.5</c:v>
                </c:pt>
                <c:pt idx="572">
                  <c:v>286</c:v>
                </c:pt>
                <c:pt idx="573">
                  <c:v>286.5</c:v>
                </c:pt>
                <c:pt idx="574">
                  <c:v>287</c:v>
                </c:pt>
                <c:pt idx="575">
                  <c:v>287.5</c:v>
                </c:pt>
                <c:pt idx="576">
                  <c:v>288</c:v>
                </c:pt>
                <c:pt idx="577">
                  <c:v>288.5</c:v>
                </c:pt>
                <c:pt idx="578">
                  <c:v>289</c:v>
                </c:pt>
                <c:pt idx="579">
                  <c:v>289.5</c:v>
                </c:pt>
                <c:pt idx="580">
                  <c:v>290</c:v>
                </c:pt>
                <c:pt idx="581">
                  <c:v>290.5</c:v>
                </c:pt>
                <c:pt idx="582">
                  <c:v>291</c:v>
                </c:pt>
                <c:pt idx="583">
                  <c:v>291.5</c:v>
                </c:pt>
                <c:pt idx="584">
                  <c:v>292</c:v>
                </c:pt>
                <c:pt idx="585">
                  <c:v>292.5</c:v>
                </c:pt>
                <c:pt idx="586">
                  <c:v>293</c:v>
                </c:pt>
                <c:pt idx="587">
                  <c:v>293.5</c:v>
                </c:pt>
                <c:pt idx="588">
                  <c:v>294</c:v>
                </c:pt>
                <c:pt idx="589">
                  <c:v>294.5</c:v>
                </c:pt>
                <c:pt idx="590">
                  <c:v>295</c:v>
                </c:pt>
                <c:pt idx="591">
                  <c:v>295.5</c:v>
                </c:pt>
                <c:pt idx="592">
                  <c:v>296</c:v>
                </c:pt>
                <c:pt idx="593">
                  <c:v>296.5</c:v>
                </c:pt>
                <c:pt idx="594">
                  <c:v>297</c:v>
                </c:pt>
                <c:pt idx="595">
                  <c:v>297.5</c:v>
                </c:pt>
                <c:pt idx="596">
                  <c:v>298</c:v>
                </c:pt>
                <c:pt idx="597">
                  <c:v>298.5</c:v>
                </c:pt>
                <c:pt idx="598">
                  <c:v>299</c:v>
                </c:pt>
                <c:pt idx="599">
                  <c:v>299.5</c:v>
                </c:pt>
                <c:pt idx="600">
                  <c:v>300</c:v>
                </c:pt>
              </c:numCache>
            </c:numRef>
          </c:xVal>
          <c:yVal>
            <c:numRef>
              <c:f>'evaluation #7'!$C$8:$C$608</c:f>
              <c:numCache>
                <c:formatCode>0.0</c:formatCode>
                <c:ptCount val="601"/>
                <c:pt idx="0">
                  <c:v>168.3</c:v>
                </c:pt>
                <c:pt idx="1">
                  <c:v>168</c:v>
                </c:pt>
                <c:pt idx="2">
                  <c:v>168.2</c:v>
                </c:pt>
                <c:pt idx="3">
                  <c:v>168.1</c:v>
                </c:pt>
                <c:pt idx="4">
                  <c:v>167.7</c:v>
                </c:pt>
                <c:pt idx="5">
                  <c:v>167.3</c:v>
                </c:pt>
                <c:pt idx="6">
                  <c:v>166.7</c:v>
                </c:pt>
                <c:pt idx="7">
                  <c:v>166.8</c:v>
                </c:pt>
                <c:pt idx="8">
                  <c:v>167.8</c:v>
                </c:pt>
                <c:pt idx="9">
                  <c:v>167.4</c:v>
                </c:pt>
                <c:pt idx="10">
                  <c:v>166.9</c:v>
                </c:pt>
                <c:pt idx="11">
                  <c:v>166.7</c:v>
                </c:pt>
                <c:pt idx="12">
                  <c:v>166.4</c:v>
                </c:pt>
                <c:pt idx="13">
                  <c:v>165.4</c:v>
                </c:pt>
                <c:pt idx="14">
                  <c:v>165.3</c:v>
                </c:pt>
                <c:pt idx="15">
                  <c:v>165.2</c:v>
                </c:pt>
                <c:pt idx="16">
                  <c:v>164.8</c:v>
                </c:pt>
                <c:pt idx="17">
                  <c:v>164.1</c:v>
                </c:pt>
                <c:pt idx="18">
                  <c:v>164</c:v>
                </c:pt>
                <c:pt idx="19">
                  <c:v>163.6</c:v>
                </c:pt>
                <c:pt idx="20">
                  <c:v>163.4</c:v>
                </c:pt>
                <c:pt idx="21">
                  <c:v>162.69999999999999</c:v>
                </c:pt>
                <c:pt idx="22">
                  <c:v>162.69999999999999</c:v>
                </c:pt>
                <c:pt idx="23">
                  <c:v>162.69999999999999</c:v>
                </c:pt>
                <c:pt idx="24">
                  <c:v>162.80000000000001</c:v>
                </c:pt>
                <c:pt idx="25">
                  <c:v>162.6</c:v>
                </c:pt>
                <c:pt idx="26">
                  <c:v>162.30000000000001</c:v>
                </c:pt>
                <c:pt idx="27">
                  <c:v>162.19999999999999</c:v>
                </c:pt>
                <c:pt idx="28">
                  <c:v>162.4</c:v>
                </c:pt>
                <c:pt idx="29">
                  <c:v>161.80000000000001</c:v>
                </c:pt>
                <c:pt idx="30">
                  <c:v>161.9</c:v>
                </c:pt>
                <c:pt idx="31">
                  <c:v>161.6</c:v>
                </c:pt>
                <c:pt idx="32">
                  <c:v>161.4</c:v>
                </c:pt>
                <c:pt idx="33">
                  <c:v>161.4</c:v>
                </c:pt>
                <c:pt idx="34">
                  <c:v>162.5</c:v>
                </c:pt>
                <c:pt idx="35">
                  <c:v>162.19999999999999</c:v>
                </c:pt>
                <c:pt idx="36">
                  <c:v>162.1</c:v>
                </c:pt>
                <c:pt idx="37">
                  <c:v>161.30000000000001</c:v>
                </c:pt>
                <c:pt idx="38">
                  <c:v>161.6</c:v>
                </c:pt>
                <c:pt idx="39">
                  <c:v>161.1</c:v>
                </c:pt>
                <c:pt idx="40">
                  <c:v>161.5</c:v>
                </c:pt>
                <c:pt idx="41">
                  <c:v>161.69999999999999</c:v>
                </c:pt>
                <c:pt idx="42">
                  <c:v>162.80000000000001</c:v>
                </c:pt>
                <c:pt idx="43">
                  <c:v>162.9</c:v>
                </c:pt>
                <c:pt idx="44">
                  <c:v>163.4</c:v>
                </c:pt>
                <c:pt idx="45">
                  <c:v>163.1</c:v>
                </c:pt>
                <c:pt idx="46">
                  <c:v>162.9</c:v>
                </c:pt>
                <c:pt idx="47">
                  <c:v>163.19999999999999</c:v>
                </c:pt>
                <c:pt idx="48">
                  <c:v>163.6</c:v>
                </c:pt>
                <c:pt idx="49">
                  <c:v>163.6</c:v>
                </c:pt>
                <c:pt idx="50">
                  <c:v>162.80000000000001</c:v>
                </c:pt>
                <c:pt idx="51">
                  <c:v>163</c:v>
                </c:pt>
                <c:pt idx="52">
                  <c:v>163</c:v>
                </c:pt>
                <c:pt idx="53">
                  <c:v>163.1</c:v>
                </c:pt>
                <c:pt idx="54">
                  <c:v>163.19999999999999</c:v>
                </c:pt>
                <c:pt idx="55">
                  <c:v>163.30000000000001</c:v>
                </c:pt>
                <c:pt idx="56">
                  <c:v>163.9</c:v>
                </c:pt>
                <c:pt idx="57">
                  <c:v>164.1</c:v>
                </c:pt>
                <c:pt idx="58">
                  <c:v>164</c:v>
                </c:pt>
                <c:pt idx="59">
                  <c:v>163.6</c:v>
                </c:pt>
                <c:pt idx="60">
                  <c:v>164.2</c:v>
                </c:pt>
                <c:pt idx="61">
                  <c:v>164.1</c:v>
                </c:pt>
                <c:pt idx="62">
                  <c:v>164.1</c:v>
                </c:pt>
                <c:pt idx="63">
                  <c:v>164.3</c:v>
                </c:pt>
                <c:pt idx="64">
                  <c:v>163.80000000000001</c:v>
                </c:pt>
                <c:pt idx="65">
                  <c:v>163.9</c:v>
                </c:pt>
                <c:pt idx="66">
                  <c:v>164.2</c:v>
                </c:pt>
                <c:pt idx="67">
                  <c:v>164.7</c:v>
                </c:pt>
                <c:pt idx="68">
                  <c:v>164.7</c:v>
                </c:pt>
                <c:pt idx="69">
                  <c:v>164.6</c:v>
                </c:pt>
                <c:pt idx="70">
                  <c:v>164.6</c:v>
                </c:pt>
                <c:pt idx="71">
                  <c:v>164.5</c:v>
                </c:pt>
                <c:pt idx="72">
                  <c:v>164.7</c:v>
                </c:pt>
                <c:pt idx="73">
                  <c:v>164.1</c:v>
                </c:pt>
                <c:pt idx="74">
                  <c:v>164.8</c:v>
                </c:pt>
                <c:pt idx="75">
                  <c:v>164.3</c:v>
                </c:pt>
                <c:pt idx="76">
                  <c:v>163.69999999999999</c:v>
                </c:pt>
                <c:pt idx="77">
                  <c:v>163.6</c:v>
                </c:pt>
                <c:pt idx="78">
                  <c:v>163.5</c:v>
                </c:pt>
                <c:pt idx="79">
                  <c:v>163.6</c:v>
                </c:pt>
                <c:pt idx="80">
                  <c:v>163.19999999999999</c:v>
                </c:pt>
                <c:pt idx="81">
                  <c:v>94.6</c:v>
                </c:pt>
                <c:pt idx="82">
                  <c:v>100.5</c:v>
                </c:pt>
                <c:pt idx="83">
                  <c:v>106.2</c:v>
                </c:pt>
                <c:pt idx="84">
                  <c:v>111.5</c:v>
                </c:pt>
                <c:pt idx="85">
                  <c:v>116.9</c:v>
                </c:pt>
                <c:pt idx="86">
                  <c:v>122.1</c:v>
                </c:pt>
                <c:pt idx="87">
                  <c:v>127.1</c:v>
                </c:pt>
                <c:pt idx="88">
                  <c:v>132</c:v>
                </c:pt>
                <c:pt idx="89">
                  <c:v>136.80000000000001</c:v>
                </c:pt>
                <c:pt idx="90">
                  <c:v>143.1</c:v>
                </c:pt>
                <c:pt idx="91">
                  <c:v>145.30000000000001</c:v>
                </c:pt>
                <c:pt idx="92">
                  <c:v>149.5</c:v>
                </c:pt>
                <c:pt idx="93">
                  <c:v>152.19999999999999</c:v>
                </c:pt>
                <c:pt idx="94">
                  <c:v>154</c:v>
                </c:pt>
                <c:pt idx="95">
                  <c:v>157.19999999999999</c:v>
                </c:pt>
                <c:pt idx="96">
                  <c:v>160.30000000000001</c:v>
                </c:pt>
                <c:pt idx="97">
                  <c:v>163.6</c:v>
                </c:pt>
                <c:pt idx="98">
                  <c:v>166.1</c:v>
                </c:pt>
                <c:pt idx="99">
                  <c:v>169.2</c:v>
                </c:pt>
                <c:pt idx="100">
                  <c:v>171.7</c:v>
                </c:pt>
                <c:pt idx="101">
                  <c:v>173.8</c:v>
                </c:pt>
                <c:pt idx="102">
                  <c:v>175.3</c:v>
                </c:pt>
                <c:pt idx="103">
                  <c:v>176.9</c:v>
                </c:pt>
                <c:pt idx="104">
                  <c:v>178.6</c:v>
                </c:pt>
                <c:pt idx="105">
                  <c:v>180.1</c:v>
                </c:pt>
                <c:pt idx="106">
                  <c:v>181.8</c:v>
                </c:pt>
                <c:pt idx="107">
                  <c:v>182.9</c:v>
                </c:pt>
                <c:pt idx="108">
                  <c:v>185.7</c:v>
                </c:pt>
                <c:pt idx="109">
                  <c:v>188.2</c:v>
                </c:pt>
                <c:pt idx="110">
                  <c:v>190.7</c:v>
                </c:pt>
                <c:pt idx="111">
                  <c:v>192.4</c:v>
                </c:pt>
                <c:pt idx="112">
                  <c:v>193.2</c:v>
                </c:pt>
                <c:pt idx="113">
                  <c:v>191.3</c:v>
                </c:pt>
                <c:pt idx="114">
                  <c:v>188.6</c:v>
                </c:pt>
                <c:pt idx="115">
                  <c:v>184.5</c:v>
                </c:pt>
                <c:pt idx="116">
                  <c:v>180.9</c:v>
                </c:pt>
                <c:pt idx="117">
                  <c:v>177.1</c:v>
                </c:pt>
                <c:pt idx="118">
                  <c:v>174.3</c:v>
                </c:pt>
                <c:pt idx="119">
                  <c:v>171.9</c:v>
                </c:pt>
                <c:pt idx="120">
                  <c:v>169.5</c:v>
                </c:pt>
                <c:pt idx="121">
                  <c:v>167.6</c:v>
                </c:pt>
                <c:pt idx="122">
                  <c:v>166.2</c:v>
                </c:pt>
                <c:pt idx="123">
                  <c:v>164.6</c:v>
                </c:pt>
                <c:pt idx="124">
                  <c:v>163.80000000000001</c:v>
                </c:pt>
                <c:pt idx="125">
                  <c:v>162.9</c:v>
                </c:pt>
                <c:pt idx="126">
                  <c:v>162.1</c:v>
                </c:pt>
                <c:pt idx="127">
                  <c:v>161.69999999999999</c:v>
                </c:pt>
                <c:pt idx="128">
                  <c:v>162.30000000000001</c:v>
                </c:pt>
                <c:pt idx="129">
                  <c:v>161.80000000000001</c:v>
                </c:pt>
                <c:pt idx="130">
                  <c:v>160.1</c:v>
                </c:pt>
                <c:pt idx="131">
                  <c:v>160.1</c:v>
                </c:pt>
                <c:pt idx="132">
                  <c:v>160</c:v>
                </c:pt>
                <c:pt idx="133">
                  <c:v>159.69999999999999</c:v>
                </c:pt>
                <c:pt idx="134">
                  <c:v>159.80000000000001</c:v>
                </c:pt>
                <c:pt idx="135">
                  <c:v>160.1</c:v>
                </c:pt>
                <c:pt idx="136">
                  <c:v>161.1</c:v>
                </c:pt>
                <c:pt idx="137">
                  <c:v>161.9</c:v>
                </c:pt>
                <c:pt idx="138">
                  <c:v>162.9</c:v>
                </c:pt>
                <c:pt idx="139">
                  <c:v>163.69999999999999</c:v>
                </c:pt>
                <c:pt idx="140">
                  <c:v>164.8</c:v>
                </c:pt>
                <c:pt idx="141">
                  <c:v>166</c:v>
                </c:pt>
                <c:pt idx="142">
                  <c:v>166.8</c:v>
                </c:pt>
                <c:pt idx="143">
                  <c:v>167.8</c:v>
                </c:pt>
                <c:pt idx="144">
                  <c:v>168</c:v>
                </c:pt>
                <c:pt idx="145">
                  <c:v>168.2</c:v>
                </c:pt>
                <c:pt idx="146">
                  <c:v>168.6</c:v>
                </c:pt>
                <c:pt idx="147">
                  <c:v>168.7</c:v>
                </c:pt>
                <c:pt idx="148">
                  <c:v>168.8</c:v>
                </c:pt>
                <c:pt idx="149">
                  <c:v>168.6</c:v>
                </c:pt>
                <c:pt idx="150">
                  <c:v>168.6</c:v>
                </c:pt>
                <c:pt idx="151">
                  <c:v>168.4</c:v>
                </c:pt>
                <c:pt idx="152">
                  <c:v>168.2</c:v>
                </c:pt>
                <c:pt idx="153">
                  <c:v>167.9</c:v>
                </c:pt>
                <c:pt idx="154">
                  <c:v>167.6</c:v>
                </c:pt>
                <c:pt idx="155">
                  <c:v>167.6</c:v>
                </c:pt>
                <c:pt idx="156">
                  <c:v>167.3</c:v>
                </c:pt>
                <c:pt idx="157">
                  <c:v>167.3</c:v>
                </c:pt>
                <c:pt idx="158">
                  <c:v>167.1</c:v>
                </c:pt>
                <c:pt idx="159">
                  <c:v>166.6</c:v>
                </c:pt>
                <c:pt idx="160">
                  <c:v>166.5</c:v>
                </c:pt>
                <c:pt idx="161">
                  <c:v>166.7</c:v>
                </c:pt>
                <c:pt idx="162">
                  <c:v>166.8</c:v>
                </c:pt>
                <c:pt idx="163">
                  <c:v>167.1</c:v>
                </c:pt>
                <c:pt idx="164">
                  <c:v>167</c:v>
                </c:pt>
                <c:pt idx="165">
                  <c:v>166.9</c:v>
                </c:pt>
                <c:pt idx="166">
                  <c:v>167</c:v>
                </c:pt>
                <c:pt idx="167">
                  <c:v>166.9</c:v>
                </c:pt>
                <c:pt idx="168">
                  <c:v>166.9</c:v>
                </c:pt>
                <c:pt idx="169">
                  <c:v>166.8</c:v>
                </c:pt>
                <c:pt idx="170">
                  <c:v>166.7</c:v>
                </c:pt>
                <c:pt idx="171">
                  <c:v>166.8</c:v>
                </c:pt>
                <c:pt idx="172">
                  <c:v>166.4</c:v>
                </c:pt>
                <c:pt idx="173">
                  <c:v>166.4</c:v>
                </c:pt>
                <c:pt idx="174">
                  <c:v>165.7</c:v>
                </c:pt>
                <c:pt idx="175">
                  <c:v>165.2</c:v>
                </c:pt>
                <c:pt idx="176">
                  <c:v>164.6</c:v>
                </c:pt>
                <c:pt idx="177">
                  <c:v>163.9</c:v>
                </c:pt>
                <c:pt idx="178">
                  <c:v>163.4</c:v>
                </c:pt>
                <c:pt idx="179">
                  <c:v>163</c:v>
                </c:pt>
                <c:pt idx="180">
                  <c:v>163.19999999999999</c:v>
                </c:pt>
                <c:pt idx="181">
                  <c:v>163.4</c:v>
                </c:pt>
                <c:pt idx="182">
                  <c:v>162.6</c:v>
                </c:pt>
                <c:pt idx="183">
                  <c:v>162.6</c:v>
                </c:pt>
                <c:pt idx="184">
                  <c:v>162.5</c:v>
                </c:pt>
                <c:pt idx="185">
                  <c:v>162.5</c:v>
                </c:pt>
                <c:pt idx="186">
                  <c:v>162.30000000000001</c:v>
                </c:pt>
                <c:pt idx="187">
                  <c:v>162.30000000000001</c:v>
                </c:pt>
                <c:pt idx="188">
                  <c:v>162.30000000000001</c:v>
                </c:pt>
                <c:pt idx="189">
                  <c:v>162.19999999999999</c:v>
                </c:pt>
                <c:pt idx="190">
                  <c:v>162.6</c:v>
                </c:pt>
                <c:pt idx="191">
                  <c:v>162.1</c:v>
                </c:pt>
                <c:pt idx="192">
                  <c:v>162.1</c:v>
                </c:pt>
                <c:pt idx="193">
                  <c:v>162</c:v>
                </c:pt>
                <c:pt idx="194">
                  <c:v>10.1</c:v>
                </c:pt>
                <c:pt idx="195">
                  <c:v>14.9</c:v>
                </c:pt>
                <c:pt idx="196">
                  <c:v>19.399999999999999</c:v>
                </c:pt>
                <c:pt idx="197">
                  <c:v>24.1</c:v>
                </c:pt>
                <c:pt idx="198">
                  <c:v>29.2</c:v>
                </c:pt>
                <c:pt idx="199">
                  <c:v>34.200000000000003</c:v>
                </c:pt>
                <c:pt idx="200">
                  <c:v>38.5</c:v>
                </c:pt>
                <c:pt idx="201">
                  <c:v>43.6</c:v>
                </c:pt>
                <c:pt idx="202">
                  <c:v>48.7</c:v>
                </c:pt>
                <c:pt idx="203">
                  <c:v>53.9</c:v>
                </c:pt>
                <c:pt idx="204">
                  <c:v>59.9</c:v>
                </c:pt>
                <c:pt idx="205">
                  <c:v>63.9</c:v>
                </c:pt>
                <c:pt idx="206">
                  <c:v>69.099999999999994</c:v>
                </c:pt>
                <c:pt idx="207">
                  <c:v>73.099999999999994</c:v>
                </c:pt>
                <c:pt idx="208">
                  <c:v>75.5</c:v>
                </c:pt>
                <c:pt idx="209">
                  <c:v>78.8</c:v>
                </c:pt>
                <c:pt idx="210">
                  <c:v>82.8</c:v>
                </c:pt>
                <c:pt idx="211">
                  <c:v>86.3</c:v>
                </c:pt>
                <c:pt idx="212">
                  <c:v>90.1</c:v>
                </c:pt>
                <c:pt idx="213">
                  <c:v>93.9</c:v>
                </c:pt>
                <c:pt idx="214">
                  <c:v>97.6</c:v>
                </c:pt>
                <c:pt idx="215">
                  <c:v>101.4</c:v>
                </c:pt>
                <c:pt idx="216">
                  <c:v>104.9</c:v>
                </c:pt>
                <c:pt idx="217">
                  <c:v>107.3</c:v>
                </c:pt>
                <c:pt idx="218">
                  <c:v>110.3</c:v>
                </c:pt>
                <c:pt idx="219">
                  <c:v>112.6</c:v>
                </c:pt>
                <c:pt idx="220">
                  <c:v>114.2</c:v>
                </c:pt>
                <c:pt idx="221">
                  <c:v>115.8</c:v>
                </c:pt>
                <c:pt idx="222">
                  <c:v>117.5</c:v>
                </c:pt>
                <c:pt idx="223">
                  <c:v>118.5</c:v>
                </c:pt>
                <c:pt idx="224">
                  <c:v>119.7</c:v>
                </c:pt>
                <c:pt idx="225">
                  <c:v>120.8</c:v>
                </c:pt>
                <c:pt idx="226">
                  <c:v>121.9</c:v>
                </c:pt>
                <c:pt idx="227">
                  <c:v>124.1</c:v>
                </c:pt>
                <c:pt idx="228">
                  <c:v>126.4</c:v>
                </c:pt>
                <c:pt idx="229">
                  <c:v>128.9</c:v>
                </c:pt>
                <c:pt idx="230">
                  <c:v>130.6</c:v>
                </c:pt>
                <c:pt idx="231">
                  <c:v>132.1</c:v>
                </c:pt>
                <c:pt idx="232">
                  <c:v>133.80000000000001</c:v>
                </c:pt>
                <c:pt idx="233">
                  <c:v>135.1</c:v>
                </c:pt>
                <c:pt idx="234">
                  <c:v>136.69999999999999</c:v>
                </c:pt>
                <c:pt idx="235">
                  <c:v>137.69999999999999</c:v>
                </c:pt>
                <c:pt idx="236">
                  <c:v>138.19999999999999</c:v>
                </c:pt>
                <c:pt idx="237">
                  <c:v>139.1</c:v>
                </c:pt>
                <c:pt idx="238">
                  <c:v>139.5</c:v>
                </c:pt>
                <c:pt idx="239">
                  <c:v>140</c:v>
                </c:pt>
                <c:pt idx="240">
                  <c:v>140.4</c:v>
                </c:pt>
                <c:pt idx="241">
                  <c:v>140.80000000000001</c:v>
                </c:pt>
                <c:pt idx="242">
                  <c:v>141.69999999999999</c:v>
                </c:pt>
                <c:pt idx="243">
                  <c:v>141.30000000000001</c:v>
                </c:pt>
                <c:pt idx="244">
                  <c:v>141.5</c:v>
                </c:pt>
                <c:pt idx="245">
                  <c:v>141.5</c:v>
                </c:pt>
                <c:pt idx="246">
                  <c:v>142.19999999999999</c:v>
                </c:pt>
                <c:pt idx="247">
                  <c:v>142.4</c:v>
                </c:pt>
                <c:pt idx="248">
                  <c:v>142.80000000000001</c:v>
                </c:pt>
                <c:pt idx="249">
                  <c:v>143.19999999999999</c:v>
                </c:pt>
                <c:pt idx="250">
                  <c:v>143.6</c:v>
                </c:pt>
                <c:pt idx="251">
                  <c:v>143.5</c:v>
                </c:pt>
                <c:pt idx="252">
                  <c:v>143.30000000000001</c:v>
                </c:pt>
                <c:pt idx="253">
                  <c:v>144</c:v>
                </c:pt>
                <c:pt idx="254">
                  <c:v>144.80000000000001</c:v>
                </c:pt>
                <c:pt idx="255">
                  <c:v>144.69999999999999</c:v>
                </c:pt>
                <c:pt idx="256">
                  <c:v>145.1</c:v>
                </c:pt>
                <c:pt idx="257">
                  <c:v>145.30000000000001</c:v>
                </c:pt>
                <c:pt idx="258">
                  <c:v>145.9</c:v>
                </c:pt>
                <c:pt idx="259">
                  <c:v>145.80000000000001</c:v>
                </c:pt>
                <c:pt idx="260">
                  <c:v>146</c:v>
                </c:pt>
                <c:pt idx="261">
                  <c:v>148</c:v>
                </c:pt>
                <c:pt idx="262">
                  <c:v>147.4</c:v>
                </c:pt>
                <c:pt idx="263">
                  <c:v>146.6</c:v>
                </c:pt>
                <c:pt idx="264">
                  <c:v>146.1</c:v>
                </c:pt>
                <c:pt idx="265">
                  <c:v>146.19999999999999</c:v>
                </c:pt>
                <c:pt idx="266">
                  <c:v>146.80000000000001</c:v>
                </c:pt>
                <c:pt idx="267">
                  <c:v>145.6</c:v>
                </c:pt>
                <c:pt idx="268">
                  <c:v>145.9</c:v>
                </c:pt>
                <c:pt idx="269">
                  <c:v>144.69999999999999</c:v>
                </c:pt>
                <c:pt idx="270">
                  <c:v>143.19999999999999</c:v>
                </c:pt>
                <c:pt idx="271">
                  <c:v>142.30000000000001</c:v>
                </c:pt>
                <c:pt idx="272">
                  <c:v>141</c:v>
                </c:pt>
                <c:pt idx="273">
                  <c:v>140.1</c:v>
                </c:pt>
                <c:pt idx="274">
                  <c:v>138.6</c:v>
                </c:pt>
                <c:pt idx="275">
                  <c:v>137.5</c:v>
                </c:pt>
                <c:pt idx="276">
                  <c:v>136.6</c:v>
                </c:pt>
                <c:pt idx="277">
                  <c:v>136</c:v>
                </c:pt>
                <c:pt idx="278">
                  <c:v>133.6</c:v>
                </c:pt>
                <c:pt idx="279">
                  <c:v>130.9</c:v>
                </c:pt>
                <c:pt idx="280">
                  <c:v>129</c:v>
                </c:pt>
                <c:pt idx="281">
                  <c:v>126.8</c:v>
                </c:pt>
                <c:pt idx="282">
                  <c:v>124.5</c:v>
                </c:pt>
                <c:pt idx="283">
                  <c:v>122.5</c:v>
                </c:pt>
                <c:pt idx="284">
                  <c:v>107.7</c:v>
                </c:pt>
                <c:pt idx="285">
                  <c:v>90</c:v>
                </c:pt>
                <c:pt idx="286">
                  <c:v>80.5</c:v>
                </c:pt>
                <c:pt idx="287">
                  <c:v>71.900000000000006</c:v>
                </c:pt>
                <c:pt idx="288">
                  <c:v>69.400000000000006</c:v>
                </c:pt>
                <c:pt idx="289">
                  <c:v>66.599999999999994</c:v>
                </c:pt>
                <c:pt idx="290">
                  <c:v>63.7</c:v>
                </c:pt>
                <c:pt idx="291">
                  <c:v>49.5</c:v>
                </c:pt>
                <c:pt idx="292">
                  <c:v>45.7</c:v>
                </c:pt>
                <c:pt idx="293">
                  <c:v>48.1</c:v>
                </c:pt>
                <c:pt idx="294">
                  <c:v>48.1</c:v>
                </c:pt>
                <c:pt idx="295">
                  <c:v>45.3</c:v>
                </c:pt>
                <c:pt idx="296">
                  <c:v>44.1</c:v>
                </c:pt>
                <c:pt idx="297">
                  <c:v>43</c:v>
                </c:pt>
                <c:pt idx="298">
                  <c:v>42.3</c:v>
                </c:pt>
                <c:pt idx="299">
                  <c:v>41.2</c:v>
                </c:pt>
                <c:pt idx="300">
                  <c:v>40</c:v>
                </c:pt>
                <c:pt idx="301">
                  <c:v>39.1</c:v>
                </c:pt>
                <c:pt idx="302">
                  <c:v>37.9</c:v>
                </c:pt>
                <c:pt idx="303">
                  <c:v>36.799999999999997</c:v>
                </c:pt>
                <c:pt idx="304">
                  <c:v>36</c:v>
                </c:pt>
                <c:pt idx="305">
                  <c:v>43.4</c:v>
                </c:pt>
                <c:pt idx="306">
                  <c:v>41.6</c:v>
                </c:pt>
                <c:pt idx="307">
                  <c:v>40.200000000000003</c:v>
                </c:pt>
                <c:pt idx="308">
                  <c:v>38.799999999999997</c:v>
                </c:pt>
                <c:pt idx="309">
                  <c:v>37.4</c:v>
                </c:pt>
                <c:pt idx="310">
                  <c:v>36.299999999999997</c:v>
                </c:pt>
                <c:pt idx="311">
                  <c:v>37.200000000000003</c:v>
                </c:pt>
                <c:pt idx="312">
                  <c:v>36.200000000000003</c:v>
                </c:pt>
                <c:pt idx="313">
                  <c:v>35.5</c:v>
                </c:pt>
                <c:pt idx="314">
                  <c:v>34.799999999999997</c:v>
                </c:pt>
                <c:pt idx="315">
                  <c:v>32.9</c:v>
                </c:pt>
                <c:pt idx="316">
                  <c:v>31.6</c:v>
                </c:pt>
                <c:pt idx="317">
                  <c:v>30.3</c:v>
                </c:pt>
                <c:pt idx="318">
                  <c:v>28.9</c:v>
                </c:pt>
                <c:pt idx="319">
                  <c:v>27.9</c:v>
                </c:pt>
                <c:pt idx="320">
                  <c:v>26.6</c:v>
                </c:pt>
                <c:pt idx="321">
                  <c:v>25.7</c:v>
                </c:pt>
                <c:pt idx="322">
                  <c:v>25</c:v>
                </c:pt>
                <c:pt idx="323">
                  <c:v>24.2</c:v>
                </c:pt>
                <c:pt idx="324">
                  <c:v>23.3</c:v>
                </c:pt>
                <c:pt idx="325">
                  <c:v>22.6</c:v>
                </c:pt>
                <c:pt idx="326">
                  <c:v>21.9</c:v>
                </c:pt>
                <c:pt idx="327">
                  <c:v>21.1</c:v>
                </c:pt>
                <c:pt idx="328">
                  <c:v>20.6</c:v>
                </c:pt>
                <c:pt idx="329">
                  <c:v>3.8</c:v>
                </c:pt>
                <c:pt idx="330">
                  <c:v>9.4</c:v>
                </c:pt>
                <c:pt idx="331">
                  <c:v>12.7</c:v>
                </c:pt>
                <c:pt idx="332">
                  <c:v>15.9</c:v>
                </c:pt>
                <c:pt idx="333">
                  <c:v>18.8</c:v>
                </c:pt>
                <c:pt idx="334">
                  <c:v>21.7</c:v>
                </c:pt>
                <c:pt idx="335">
                  <c:v>24.6</c:v>
                </c:pt>
                <c:pt idx="336">
                  <c:v>26.3</c:v>
                </c:pt>
                <c:pt idx="337">
                  <c:v>27.1</c:v>
                </c:pt>
                <c:pt idx="338">
                  <c:v>29.2</c:v>
                </c:pt>
                <c:pt idx="339">
                  <c:v>32.200000000000003</c:v>
                </c:pt>
                <c:pt idx="340">
                  <c:v>35.299999999999997</c:v>
                </c:pt>
                <c:pt idx="341">
                  <c:v>37.700000000000003</c:v>
                </c:pt>
                <c:pt idx="342">
                  <c:v>40.200000000000003</c:v>
                </c:pt>
                <c:pt idx="343">
                  <c:v>42.6</c:v>
                </c:pt>
                <c:pt idx="344">
                  <c:v>45.9</c:v>
                </c:pt>
                <c:pt idx="345">
                  <c:v>47.6</c:v>
                </c:pt>
                <c:pt idx="346">
                  <c:v>49.5</c:v>
                </c:pt>
                <c:pt idx="347">
                  <c:v>50.5</c:v>
                </c:pt>
                <c:pt idx="348">
                  <c:v>52.7</c:v>
                </c:pt>
                <c:pt idx="349">
                  <c:v>56.5</c:v>
                </c:pt>
                <c:pt idx="350">
                  <c:v>57.7</c:v>
                </c:pt>
                <c:pt idx="351">
                  <c:v>57.7</c:v>
                </c:pt>
                <c:pt idx="352">
                  <c:v>58.5</c:v>
                </c:pt>
                <c:pt idx="353">
                  <c:v>60.5</c:v>
                </c:pt>
                <c:pt idx="354">
                  <c:v>60.2</c:v>
                </c:pt>
                <c:pt idx="355">
                  <c:v>66.5</c:v>
                </c:pt>
                <c:pt idx="356">
                  <c:v>66.099999999999994</c:v>
                </c:pt>
                <c:pt idx="357">
                  <c:v>61.2</c:v>
                </c:pt>
                <c:pt idx="358">
                  <c:v>63.3</c:v>
                </c:pt>
                <c:pt idx="359">
                  <c:v>68</c:v>
                </c:pt>
                <c:pt idx="360">
                  <c:v>64.2</c:v>
                </c:pt>
                <c:pt idx="361">
                  <c:v>59.2</c:v>
                </c:pt>
                <c:pt idx="362">
                  <c:v>60.4</c:v>
                </c:pt>
                <c:pt idx="363">
                  <c:v>61</c:v>
                </c:pt>
                <c:pt idx="364">
                  <c:v>62.2</c:v>
                </c:pt>
                <c:pt idx="365">
                  <c:v>65.7</c:v>
                </c:pt>
                <c:pt idx="366">
                  <c:v>70.7</c:v>
                </c:pt>
                <c:pt idx="367">
                  <c:v>59</c:v>
                </c:pt>
                <c:pt idx="368">
                  <c:v>60.5</c:v>
                </c:pt>
                <c:pt idx="369">
                  <c:v>61.2</c:v>
                </c:pt>
                <c:pt idx="370">
                  <c:v>61.2</c:v>
                </c:pt>
                <c:pt idx="371">
                  <c:v>61.6</c:v>
                </c:pt>
                <c:pt idx="372">
                  <c:v>61.7</c:v>
                </c:pt>
                <c:pt idx="373">
                  <c:v>61.5</c:v>
                </c:pt>
                <c:pt idx="374">
                  <c:v>61.5</c:v>
                </c:pt>
                <c:pt idx="375">
                  <c:v>61.1</c:v>
                </c:pt>
                <c:pt idx="376">
                  <c:v>60.8</c:v>
                </c:pt>
                <c:pt idx="377">
                  <c:v>60.4</c:v>
                </c:pt>
                <c:pt idx="378">
                  <c:v>59.6</c:v>
                </c:pt>
                <c:pt idx="379">
                  <c:v>58.5</c:v>
                </c:pt>
                <c:pt idx="380">
                  <c:v>58.1</c:v>
                </c:pt>
                <c:pt idx="381">
                  <c:v>57.4</c:v>
                </c:pt>
                <c:pt idx="382">
                  <c:v>56.7</c:v>
                </c:pt>
                <c:pt idx="383">
                  <c:v>55.2</c:v>
                </c:pt>
                <c:pt idx="384">
                  <c:v>54.5</c:v>
                </c:pt>
                <c:pt idx="385">
                  <c:v>52.9</c:v>
                </c:pt>
                <c:pt idx="386">
                  <c:v>53.4</c:v>
                </c:pt>
                <c:pt idx="387">
                  <c:v>49.5</c:v>
                </c:pt>
                <c:pt idx="388">
                  <c:v>47.9</c:v>
                </c:pt>
                <c:pt idx="389">
                  <c:v>49.4</c:v>
                </c:pt>
                <c:pt idx="390">
                  <c:v>50.2</c:v>
                </c:pt>
                <c:pt idx="391">
                  <c:v>48.1</c:v>
                </c:pt>
                <c:pt idx="392">
                  <c:v>48.8</c:v>
                </c:pt>
                <c:pt idx="393">
                  <c:v>47.4</c:v>
                </c:pt>
                <c:pt idx="394">
                  <c:v>47.1</c:v>
                </c:pt>
                <c:pt idx="395">
                  <c:v>47.2</c:v>
                </c:pt>
                <c:pt idx="396">
                  <c:v>46.2</c:v>
                </c:pt>
                <c:pt idx="397">
                  <c:v>46.1</c:v>
                </c:pt>
                <c:pt idx="398">
                  <c:v>46.4</c:v>
                </c:pt>
                <c:pt idx="399">
                  <c:v>45.3</c:v>
                </c:pt>
                <c:pt idx="400">
                  <c:v>44.4</c:v>
                </c:pt>
                <c:pt idx="401">
                  <c:v>43.9</c:v>
                </c:pt>
                <c:pt idx="402">
                  <c:v>43.1</c:v>
                </c:pt>
                <c:pt idx="403">
                  <c:v>42.6</c:v>
                </c:pt>
                <c:pt idx="404">
                  <c:v>42.2</c:v>
                </c:pt>
                <c:pt idx="405">
                  <c:v>41.1</c:v>
                </c:pt>
                <c:pt idx="406">
                  <c:v>39.6</c:v>
                </c:pt>
                <c:pt idx="407">
                  <c:v>38.5</c:v>
                </c:pt>
                <c:pt idx="408">
                  <c:v>37.1</c:v>
                </c:pt>
                <c:pt idx="409">
                  <c:v>35.700000000000003</c:v>
                </c:pt>
                <c:pt idx="410">
                  <c:v>34.5</c:v>
                </c:pt>
                <c:pt idx="411">
                  <c:v>33.4</c:v>
                </c:pt>
                <c:pt idx="412">
                  <c:v>32.6</c:v>
                </c:pt>
                <c:pt idx="413">
                  <c:v>30.3</c:v>
                </c:pt>
                <c:pt idx="414">
                  <c:v>29.5</c:v>
                </c:pt>
                <c:pt idx="415">
                  <c:v>28.7</c:v>
                </c:pt>
                <c:pt idx="416">
                  <c:v>28.2</c:v>
                </c:pt>
                <c:pt idx="417">
                  <c:v>27.4</c:v>
                </c:pt>
                <c:pt idx="418">
                  <c:v>27.4</c:v>
                </c:pt>
                <c:pt idx="419">
                  <c:v>25</c:v>
                </c:pt>
                <c:pt idx="420">
                  <c:v>25.3</c:v>
                </c:pt>
                <c:pt idx="421">
                  <c:v>23.8</c:v>
                </c:pt>
                <c:pt idx="422">
                  <c:v>23.5</c:v>
                </c:pt>
                <c:pt idx="423">
                  <c:v>21.2</c:v>
                </c:pt>
                <c:pt idx="424">
                  <c:v>21.2</c:v>
                </c:pt>
                <c:pt idx="425">
                  <c:v>20.3</c:v>
                </c:pt>
                <c:pt idx="426">
                  <c:v>19.5</c:v>
                </c:pt>
                <c:pt idx="427">
                  <c:v>19.2</c:v>
                </c:pt>
                <c:pt idx="428">
                  <c:v>18.899999999999999</c:v>
                </c:pt>
                <c:pt idx="429">
                  <c:v>17.3</c:v>
                </c:pt>
                <c:pt idx="430">
                  <c:v>16</c:v>
                </c:pt>
                <c:pt idx="431">
                  <c:v>16.399999999999999</c:v>
                </c:pt>
                <c:pt idx="432">
                  <c:v>15.4</c:v>
                </c:pt>
                <c:pt idx="433">
                  <c:v>14.9</c:v>
                </c:pt>
                <c:pt idx="434">
                  <c:v>14.4</c:v>
                </c:pt>
                <c:pt idx="435">
                  <c:v>14.5</c:v>
                </c:pt>
                <c:pt idx="436">
                  <c:v>14.3</c:v>
                </c:pt>
                <c:pt idx="437">
                  <c:v>14.8</c:v>
                </c:pt>
                <c:pt idx="438">
                  <c:v>14.6</c:v>
                </c:pt>
                <c:pt idx="439">
                  <c:v>13.7</c:v>
                </c:pt>
                <c:pt idx="440">
                  <c:v>13.6</c:v>
                </c:pt>
                <c:pt idx="441">
                  <c:v>14.5</c:v>
                </c:pt>
                <c:pt idx="442">
                  <c:v>14.4</c:v>
                </c:pt>
                <c:pt idx="443">
                  <c:v>13.1</c:v>
                </c:pt>
                <c:pt idx="444">
                  <c:v>12.7</c:v>
                </c:pt>
                <c:pt idx="445">
                  <c:v>11</c:v>
                </c:pt>
                <c:pt idx="446">
                  <c:v>9.4</c:v>
                </c:pt>
                <c:pt idx="447">
                  <c:v>9.9</c:v>
                </c:pt>
                <c:pt idx="448">
                  <c:v>11.3</c:v>
                </c:pt>
                <c:pt idx="449">
                  <c:v>9.4</c:v>
                </c:pt>
                <c:pt idx="450">
                  <c:v>7.8</c:v>
                </c:pt>
                <c:pt idx="451">
                  <c:v>8.8000000000000007</c:v>
                </c:pt>
                <c:pt idx="452">
                  <c:v>8.8000000000000007</c:v>
                </c:pt>
                <c:pt idx="453">
                  <c:v>8.1999999999999993</c:v>
                </c:pt>
                <c:pt idx="454">
                  <c:v>7.7</c:v>
                </c:pt>
                <c:pt idx="455">
                  <c:v>8.3000000000000007</c:v>
                </c:pt>
                <c:pt idx="456">
                  <c:v>8.1</c:v>
                </c:pt>
                <c:pt idx="457">
                  <c:v>6.6</c:v>
                </c:pt>
                <c:pt idx="458">
                  <c:v>7.1</c:v>
                </c:pt>
                <c:pt idx="459">
                  <c:v>6.4</c:v>
                </c:pt>
                <c:pt idx="460">
                  <c:v>6.7</c:v>
                </c:pt>
                <c:pt idx="461">
                  <c:v>6.2</c:v>
                </c:pt>
                <c:pt idx="462">
                  <c:v>5.6</c:v>
                </c:pt>
                <c:pt idx="463">
                  <c:v>6.1</c:v>
                </c:pt>
                <c:pt idx="464">
                  <c:v>5.9</c:v>
                </c:pt>
                <c:pt idx="465">
                  <c:v>5.5</c:v>
                </c:pt>
                <c:pt idx="466">
                  <c:v>6</c:v>
                </c:pt>
                <c:pt idx="467">
                  <c:v>6</c:v>
                </c:pt>
                <c:pt idx="468">
                  <c:v>5.9</c:v>
                </c:pt>
                <c:pt idx="469">
                  <c:v>5.0999999999999996</c:v>
                </c:pt>
                <c:pt idx="470">
                  <c:v>5.6</c:v>
                </c:pt>
                <c:pt idx="471">
                  <c:v>5.7</c:v>
                </c:pt>
                <c:pt idx="472">
                  <c:v>5.2</c:v>
                </c:pt>
                <c:pt idx="473">
                  <c:v>5.2</c:v>
                </c:pt>
                <c:pt idx="474">
                  <c:v>5.9</c:v>
                </c:pt>
                <c:pt idx="475">
                  <c:v>5.0999999999999996</c:v>
                </c:pt>
                <c:pt idx="476">
                  <c:v>5.4</c:v>
                </c:pt>
                <c:pt idx="477">
                  <c:v>4.8</c:v>
                </c:pt>
                <c:pt idx="478">
                  <c:v>5.4</c:v>
                </c:pt>
                <c:pt idx="479">
                  <c:v>5.6</c:v>
                </c:pt>
                <c:pt idx="480">
                  <c:v>5.6</c:v>
                </c:pt>
                <c:pt idx="481">
                  <c:v>5.7</c:v>
                </c:pt>
                <c:pt idx="482">
                  <c:v>6</c:v>
                </c:pt>
                <c:pt idx="483">
                  <c:v>5.9</c:v>
                </c:pt>
                <c:pt idx="484">
                  <c:v>5.9</c:v>
                </c:pt>
                <c:pt idx="485">
                  <c:v>5.8</c:v>
                </c:pt>
                <c:pt idx="486">
                  <c:v>6.1</c:v>
                </c:pt>
                <c:pt idx="487">
                  <c:v>5.8</c:v>
                </c:pt>
                <c:pt idx="488">
                  <c:v>5.5</c:v>
                </c:pt>
                <c:pt idx="489">
                  <c:v>6</c:v>
                </c:pt>
                <c:pt idx="490">
                  <c:v>6.4</c:v>
                </c:pt>
                <c:pt idx="491">
                  <c:v>6.1</c:v>
                </c:pt>
                <c:pt idx="492">
                  <c:v>6</c:v>
                </c:pt>
                <c:pt idx="493">
                  <c:v>5</c:v>
                </c:pt>
                <c:pt idx="494">
                  <c:v>5.0999999999999996</c:v>
                </c:pt>
                <c:pt idx="495">
                  <c:v>5.0999999999999996</c:v>
                </c:pt>
                <c:pt idx="496">
                  <c:v>5.3</c:v>
                </c:pt>
                <c:pt idx="497">
                  <c:v>5</c:v>
                </c:pt>
                <c:pt idx="498">
                  <c:v>5.3</c:v>
                </c:pt>
                <c:pt idx="499">
                  <c:v>5.4</c:v>
                </c:pt>
                <c:pt idx="500">
                  <c:v>5.2</c:v>
                </c:pt>
                <c:pt idx="501">
                  <c:v>5.3</c:v>
                </c:pt>
                <c:pt idx="502">
                  <c:v>5.5</c:v>
                </c:pt>
                <c:pt idx="503">
                  <c:v>5.5</c:v>
                </c:pt>
                <c:pt idx="504">
                  <c:v>5.8</c:v>
                </c:pt>
                <c:pt idx="505">
                  <c:v>5.6</c:v>
                </c:pt>
                <c:pt idx="506">
                  <c:v>5.3</c:v>
                </c:pt>
                <c:pt idx="507">
                  <c:v>5.5</c:v>
                </c:pt>
                <c:pt idx="508">
                  <c:v>5.4</c:v>
                </c:pt>
                <c:pt idx="509">
                  <c:v>5.2</c:v>
                </c:pt>
                <c:pt idx="510">
                  <c:v>4.8</c:v>
                </c:pt>
                <c:pt idx="511">
                  <c:v>4.7</c:v>
                </c:pt>
                <c:pt idx="512">
                  <c:v>5.0999999999999996</c:v>
                </c:pt>
                <c:pt idx="513">
                  <c:v>5</c:v>
                </c:pt>
                <c:pt idx="514">
                  <c:v>4.7</c:v>
                </c:pt>
                <c:pt idx="515">
                  <c:v>4.8</c:v>
                </c:pt>
                <c:pt idx="516">
                  <c:v>5.3</c:v>
                </c:pt>
                <c:pt idx="517">
                  <c:v>5.0999999999999996</c:v>
                </c:pt>
                <c:pt idx="518">
                  <c:v>4.8</c:v>
                </c:pt>
                <c:pt idx="519">
                  <c:v>5</c:v>
                </c:pt>
                <c:pt idx="520">
                  <c:v>4.5999999999999996</c:v>
                </c:pt>
                <c:pt idx="521">
                  <c:v>4.8</c:v>
                </c:pt>
                <c:pt idx="522">
                  <c:v>4.8</c:v>
                </c:pt>
                <c:pt idx="523">
                  <c:v>4.8</c:v>
                </c:pt>
                <c:pt idx="524">
                  <c:v>4.5</c:v>
                </c:pt>
                <c:pt idx="525">
                  <c:v>4.5</c:v>
                </c:pt>
                <c:pt idx="526">
                  <c:v>4.7</c:v>
                </c:pt>
                <c:pt idx="527">
                  <c:v>4.5999999999999996</c:v>
                </c:pt>
                <c:pt idx="528">
                  <c:v>4.9000000000000004</c:v>
                </c:pt>
                <c:pt idx="529">
                  <c:v>4.5</c:v>
                </c:pt>
                <c:pt idx="530">
                  <c:v>4.7</c:v>
                </c:pt>
                <c:pt idx="531">
                  <c:v>4.8</c:v>
                </c:pt>
                <c:pt idx="532">
                  <c:v>4.5999999999999996</c:v>
                </c:pt>
                <c:pt idx="533">
                  <c:v>4.5</c:v>
                </c:pt>
                <c:pt idx="534">
                  <c:v>5</c:v>
                </c:pt>
                <c:pt idx="535">
                  <c:v>5</c:v>
                </c:pt>
                <c:pt idx="536">
                  <c:v>5.0999999999999996</c:v>
                </c:pt>
                <c:pt idx="537">
                  <c:v>5.0999999999999996</c:v>
                </c:pt>
                <c:pt idx="538">
                  <c:v>5.2</c:v>
                </c:pt>
                <c:pt idx="539">
                  <c:v>5.5</c:v>
                </c:pt>
                <c:pt idx="540">
                  <c:v>5.6</c:v>
                </c:pt>
                <c:pt idx="541">
                  <c:v>5.7</c:v>
                </c:pt>
                <c:pt idx="542">
                  <c:v>5.5</c:v>
                </c:pt>
                <c:pt idx="543">
                  <c:v>5.5</c:v>
                </c:pt>
                <c:pt idx="544">
                  <c:v>5.5</c:v>
                </c:pt>
                <c:pt idx="545">
                  <c:v>5.7</c:v>
                </c:pt>
                <c:pt idx="546">
                  <c:v>5.4</c:v>
                </c:pt>
                <c:pt idx="547">
                  <c:v>5.2</c:v>
                </c:pt>
                <c:pt idx="548">
                  <c:v>5.4</c:v>
                </c:pt>
                <c:pt idx="549">
                  <c:v>5.6</c:v>
                </c:pt>
                <c:pt idx="550">
                  <c:v>5.5</c:v>
                </c:pt>
                <c:pt idx="551">
                  <c:v>5.3</c:v>
                </c:pt>
                <c:pt idx="552">
                  <c:v>5.0999999999999996</c:v>
                </c:pt>
                <c:pt idx="553">
                  <c:v>5.4</c:v>
                </c:pt>
                <c:pt idx="554">
                  <c:v>5.4</c:v>
                </c:pt>
                <c:pt idx="555">
                  <c:v>5.4</c:v>
                </c:pt>
                <c:pt idx="556">
                  <c:v>5.4</c:v>
                </c:pt>
                <c:pt idx="557">
                  <c:v>5.4</c:v>
                </c:pt>
                <c:pt idx="558">
                  <c:v>5.2</c:v>
                </c:pt>
                <c:pt idx="559">
                  <c:v>5.6</c:v>
                </c:pt>
                <c:pt idx="560">
                  <c:v>5.0999999999999996</c:v>
                </c:pt>
                <c:pt idx="561">
                  <c:v>5.7</c:v>
                </c:pt>
                <c:pt idx="562">
                  <c:v>5.2</c:v>
                </c:pt>
                <c:pt idx="563">
                  <c:v>5.4</c:v>
                </c:pt>
                <c:pt idx="564">
                  <c:v>5.3</c:v>
                </c:pt>
                <c:pt idx="565">
                  <c:v>5.5</c:v>
                </c:pt>
                <c:pt idx="566">
                  <c:v>5.4</c:v>
                </c:pt>
                <c:pt idx="567">
                  <c:v>5.6</c:v>
                </c:pt>
                <c:pt idx="568">
                  <c:v>5.5</c:v>
                </c:pt>
                <c:pt idx="569">
                  <c:v>5.2</c:v>
                </c:pt>
                <c:pt idx="570">
                  <c:v>5.7</c:v>
                </c:pt>
                <c:pt idx="571">
                  <c:v>5.7</c:v>
                </c:pt>
                <c:pt idx="572">
                  <c:v>5.5</c:v>
                </c:pt>
                <c:pt idx="573">
                  <c:v>5.7</c:v>
                </c:pt>
                <c:pt idx="574">
                  <c:v>5.4</c:v>
                </c:pt>
                <c:pt idx="575">
                  <c:v>5.6</c:v>
                </c:pt>
                <c:pt idx="576">
                  <c:v>5.7</c:v>
                </c:pt>
                <c:pt idx="577">
                  <c:v>5.8</c:v>
                </c:pt>
                <c:pt idx="578">
                  <c:v>5.5</c:v>
                </c:pt>
                <c:pt idx="579">
                  <c:v>5.5</c:v>
                </c:pt>
                <c:pt idx="580">
                  <c:v>5.8</c:v>
                </c:pt>
                <c:pt idx="581">
                  <c:v>5.6</c:v>
                </c:pt>
                <c:pt idx="582">
                  <c:v>5.8</c:v>
                </c:pt>
                <c:pt idx="583">
                  <c:v>5.8</c:v>
                </c:pt>
                <c:pt idx="584">
                  <c:v>5.6</c:v>
                </c:pt>
                <c:pt idx="585">
                  <c:v>5.5</c:v>
                </c:pt>
                <c:pt idx="586">
                  <c:v>5.5</c:v>
                </c:pt>
                <c:pt idx="587">
                  <c:v>5.6</c:v>
                </c:pt>
                <c:pt idx="588">
                  <c:v>5.3</c:v>
                </c:pt>
                <c:pt idx="589">
                  <c:v>5.3</c:v>
                </c:pt>
                <c:pt idx="590">
                  <c:v>5.6</c:v>
                </c:pt>
                <c:pt idx="591">
                  <c:v>5.4</c:v>
                </c:pt>
                <c:pt idx="592">
                  <c:v>5.2</c:v>
                </c:pt>
                <c:pt idx="593">
                  <c:v>5.4</c:v>
                </c:pt>
                <c:pt idx="594">
                  <c:v>5.5</c:v>
                </c:pt>
                <c:pt idx="595">
                  <c:v>5.6</c:v>
                </c:pt>
                <c:pt idx="596">
                  <c:v>5.5</c:v>
                </c:pt>
                <c:pt idx="597">
                  <c:v>5.4</c:v>
                </c:pt>
                <c:pt idx="598">
                  <c:v>5.5</c:v>
                </c:pt>
                <c:pt idx="599">
                  <c:v>5.4</c:v>
                </c:pt>
                <c:pt idx="600">
                  <c:v>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242-9F46-9D09-5F4677B54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59236576"/>
        <c:axId val="-859228720"/>
      </c:scatterChart>
      <c:valAx>
        <c:axId val="-859236576"/>
        <c:scaling>
          <c:orientation val="minMax"/>
          <c:max val="3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11578165210314"/>
              <c:y val="0.878910305673997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28720"/>
        <c:crosses val="autoZero"/>
        <c:crossBetween val="midCat"/>
        <c:majorUnit val="100"/>
      </c:valAx>
      <c:valAx>
        <c:axId val="-859228720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rgbClr val="0070C0"/>
                    </a:solidFill>
                  </a:rPr>
                  <a:t>pressure</a:t>
                </a:r>
              </a:p>
            </c:rich>
          </c:tx>
          <c:layout>
            <c:manualLayout>
              <c:xMode val="edge"/>
              <c:yMode val="edge"/>
              <c:x val="4.4634858282056903E-3"/>
              <c:y val="0.371346522460325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59236576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2.15771483159427E-2"/>
          <c:y val="0.94039803937059996"/>
          <c:w val="0.95698789980088295"/>
          <c:h val="5.7077953533210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#9 (4896,7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6671559758750403"/>
          <c:y val="1.25392740541579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973658845303"/>
          <c:y val="0.110736286245842"/>
          <c:w val="0.80281039786449404"/>
          <c:h val="0.71468177453428094"/>
        </c:manualLayout>
      </c:layout>
      <c:scatterChart>
        <c:scatterStyle val="lineMarker"/>
        <c:varyColors val="0"/>
        <c:ser>
          <c:idx val="0"/>
          <c:order val="0"/>
          <c:tx>
            <c:v> Temperature [°C]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'[1]Plot #9'!$I$8:$I$288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1.9038461538461537</c:v>
                </c:pt>
                <c:pt idx="2">
                  <c:v>3.8076923076923075</c:v>
                </c:pt>
                <c:pt idx="3">
                  <c:v>5.7115384615384617</c:v>
                </c:pt>
                <c:pt idx="4">
                  <c:v>7.615384615384615</c:v>
                </c:pt>
                <c:pt idx="5">
                  <c:v>9.5192307692307701</c:v>
                </c:pt>
                <c:pt idx="6">
                  <c:v>11.423076923076923</c:v>
                </c:pt>
                <c:pt idx="7">
                  <c:v>13.326923076923078</c:v>
                </c:pt>
                <c:pt idx="8">
                  <c:v>15.23076923076923</c:v>
                </c:pt>
                <c:pt idx="9">
                  <c:v>17.134615384615387</c:v>
                </c:pt>
                <c:pt idx="10">
                  <c:v>19.03846153846154</c:v>
                </c:pt>
                <c:pt idx="11">
                  <c:v>20.942307692307693</c:v>
                </c:pt>
                <c:pt idx="12">
                  <c:v>22.846153846153847</c:v>
                </c:pt>
                <c:pt idx="13">
                  <c:v>24.75</c:v>
                </c:pt>
                <c:pt idx="14">
                  <c:v>26.653846153846157</c:v>
                </c:pt>
                <c:pt idx="15">
                  <c:v>28.557692307692307</c:v>
                </c:pt>
                <c:pt idx="16">
                  <c:v>30.46153846153846</c:v>
                </c:pt>
                <c:pt idx="17">
                  <c:v>32.36538461538462</c:v>
                </c:pt>
                <c:pt idx="18">
                  <c:v>34.269230769230774</c:v>
                </c:pt>
                <c:pt idx="19">
                  <c:v>36.17307692307692</c:v>
                </c:pt>
                <c:pt idx="20">
                  <c:v>38.07692307692308</c:v>
                </c:pt>
                <c:pt idx="21">
                  <c:v>39.980769230769234</c:v>
                </c:pt>
                <c:pt idx="22">
                  <c:v>41.884615384615387</c:v>
                </c:pt>
                <c:pt idx="23">
                  <c:v>43.788461538461533</c:v>
                </c:pt>
                <c:pt idx="24">
                  <c:v>45.692307692307693</c:v>
                </c:pt>
                <c:pt idx="25">
                  <c:v>47.596153846153854</c:v>
                </c:pt>
                <c:pt idx="26">
                  <c:v>49.5</c:v>
                </c:pt>
                <c:pt idx="27">
                  <c:v>51.403846153846153</c:v>
                </c:pt>
                <c:pt idx="28">
                  <c:v>53.307692307692314</c:v>
                </c:pt>
                <c:pt idx="29">
                  <c:v>55.21153846153846</c:v>
                </c:pt>
                <c:pt idx="30">
                  <c:v>57.115384615384613</c:v>
                </c:pt>
                <c:pt idx="31">
                  <c:v>59.019230769230774</c:v>
                </c:pt>
                <c:pt idx="32">
                  <c:v>60.92307692307692</c:v>
                </c:pt>
                <c:pt idx="33">
                  <c:v>62.82692307692308</c:v>
                </c:pt>
                <c:pt idx="34">
                  <c:v>64.730769230769241</c:v>
                </c:pt>
                <c:pt idx="35">
                  <c:v>66.634615384615373</c:v>
                </c:pt>
                <c:pt idx="36">
                  <c:v>68.538461538461547</c:v>
                </c:pt>
                <c:pt idx="37">
                  <c:v>70.442307692307693</c:v>
                </c:pt>
                <c:pt idx="38">
                  <c:v>72.34615384615384</c:v>
                </c:pt>
                <c:pt idx="39">
                  <c:v>74.250000000000014</c:v>
                </c:pt>
                <c:pt idx="40">
                  <c:v>76.15384615384616</c:v>
                </c:pt>
                <c:pt idx="41">
                  <c:v>78.057692307692292</c:v>
                </c:pt>
                <c:pt idx="42">
                  <c:v>79.961538461538467</c:v>
                </c:pt>
                <c:pt idx="43">
                  <c:v>81.865384615384613</c:v>
                </c:pt>
                <c:pt idx="44">
                  <c:v>83.769230769230774</c:v>
                </c:pt>
                <c:pt idx="45">
                  <c:v>85.673076923076934</c:v>
                </c:pt>
                <c:pt idx="46">
                  <c:v>87.576923076923066</c:v>
                </c:pt>
                <c:pt idx="47">
                  <c:v>89.480769230769226</c:v>
                </c:pt>
                <c:pt idx="48">
                  <c:v>91.384615384615387</c:v>
                </c:pt>
                <c:pt idx="49">
                  <c:v>93.288461538461533</c:v>
                </c:pt>
                <c:pt idx="50">
                  <c:v>95.192307692307708</c:v>
                </c:pt>
                <c:pt idx="51">
                  <c:v>97.09615384615384</c:v>
                </c:pt>
                <c:pt idx="52">
                  <c:v>99</c:v>
                </c:pt>
                <c:pt idx="53">
                  <c:v>100.90384615384616</c:v>
                </c:pt>
                <c:pt idx="54">
                  <c:v>102.80769230769231</c:v>
                </c:pt>
                <c:pt idx="55">
                  <c:v>104.71153846153847</c:v>
                </c:pt>
                <c:pt idx="56">
                  <c:v>106.61538461538463</c:v>
                </c:pt>
                <c:pt idx="57">
                  <c:v>108.51923076923076</c:v>
                </c:pt>
                <c:pt idx="58">
                  <c:v>110.42307692307692</c:v>
                </c:pt>
                <c:pt idx="59">
                  <c:v>112.32692307692308</c:v>
                </c:pt>
                <c:pt idx="60">
                  <c:v>114.23076923076923</c:v>
                </c:pt>
                <c:pt idx="61">
                  <c:v>116.13461538461539</c:v>
                </c:pt>
                <c:pt idx="62">
                  <c:v>118.03846153846155</c:v>
                </c:pt>
                <c:pt idx="63">
                  <c:v>119.94230769230769</c:v>
                </c:pt>
                <c:pt idx="64">
                  <c:v>121.84615384615384</c:v>
                </c:pt>
                <c:pt idx="65">
                  <c:v>123.74999999999999</c:v>
                </c:pt>
                <c:pt idx="66">
                  <c:v>125.65384615384616</c:v>
                </c:pt>
                <c:pt idx="67">
                  <c:v>127.55769230769232</c:v>
                </c:pt>
                <c:pt idx="68">
                  <c:v>129.46153846153848</c:v>
                </c:pt>
                <c:pt idx="69">
                  <c:v>131.36538461538461</c:v>
                </c:pt>
                <c:pt idx="70">
                  <c:v>133.26923076923075</c:v>
                </c:pt>
                <c:pt idx="71">
                  <c:v>135.17307692307691</c:v>
                </c:pt>
                <c:pt idx="72">
                  <c:v>137.07692307692309</c:v>
                </c:pt>
                <c:pt idx="73">
                  <c:v>138.98076923076925</c:v>
                </c:pt>
                <c:pt idx="74">
                  <c:v>140.88461538461539</c:v>
                </c:pt>
                <c:pt idx="75">
                  <c:v>142.78846153846155</c:v>
                </c:pt>
                <c:pt idx="76">
                  <c:v>144.69230769230768</c:v>
                </c:pt>
                <c:pt idx="77">
                  <c:v>146.59615384615384</c:v>
                </c:pt>
                <c:pt idx="78">
                  <c:v>148.50000000000003</c:v>
                </c:pt>
                <c:pt idx="79">
                  <c:v>150.40384615384616</c:v>
                </c:pt>
                <c:pt idx="80">
                  <c:v>152.30769230769232</c:v>
                </c:pt>
                <c:pt idx="81">
                  <c:v>154.21153846153845</c:v>
                </c:pt>
                <c:pt idx="82">
                  <c:v>156.11538461538458</c:v>
                </c:pt>
                <c:pt idx="83">
                  <c:v>158.0192307692308</c:v>
                </c:pt>
                <c:pt idx="84">
                  <c:v>159.92307692307693</c:v>
                </c:pt>
                <c:pt idx="85">
                  <c:v>161.82692307692309</c:v>
                </c:pt>
                <c:pt idx="86">
                  <c:v>163.73076923076923</c:v>
                </c:pt>
                <c:pt idx="87">
                  <c:v>165.63461538461536</c:v>
                </c:pt>
                <c:pt idx="88">
                  <c:v>167.53846153846155</c:v>
                </c:pt>
                <c:pt idx="89">
                  <c:v>169.44230769230771</c:v>
                </c:pt>
                <c:pt idx="90">
                  <c:v>171.34615384615387</c:v>
                </c:pt>
                <c:pt idx="91">
                  <c:v>173.25</c:v>
                </c:pt>
                <c:pt idx="92">
                  <c:v>175.15384615384613</c:v>
                </c:pt>
                <c:pt idx="93">
                  <c:v>177.05769230769229</c:v>
                </c:pt>
                <c:pt idx="94">
                  <c:v>178.96153846153845</c:v>
                </c:pt>
                <c:pt idx="95">
                  <c:v>180.86538461538464</c:v>
                </c:pt>
                <c:pt idx="96">
                  <c:v>182.76923076923077</c:v>
                </c:pt>
                <c:pt idx="97">
                  <c:v>184.67307692307691</c:v>
                </c:pt>
                <c:pt idx="98">
                  <c:v>186.57692307692307</c:v>
                </c:pt>
                <c:pt idx="99">
                  <c:v>188.48076923076923</c:v>
                </c:pt>
                <c:pt idx="100">
                  <c:v>190.38461538461542</c:v>
                </c:pt>
                <c:pt idx="101">
                  <c:v>192.28846153846155</c:v>
                </c:pt>
                <c:pt idx="102">
                  <c:v>194.19230769230768</c:v>
                </c:pt>
                <c:pt idx="103">
                  <c:v>196.09615384615384</c:v>
                </c:pt>
                <c:pt idx="104">
                  <c:v>198</c:v>
                </c:pt>
                <c:pt idx="105">
                  <c:v>199.90384615384616</c:v>
                </c:pt>
                <c:pt idx="106">
                  <c:v>201.80769230769232</c:v>
                </c:pt>
                <c:pt idx="107">
                  <c:v>203.71153846153848</c:v>
                </c:pt>
                <c:pt idx="108">
                  <c:v>205.61538461538461</c:v>
                </c:pt>
                <c:pt idx="109">
                  <c:v>207.51923076923075</c:v>
                </c:pt>
                <c:pt idx="110">
                  <c:v>209.42307692307693</c:v>
                </c:pt>
                <c:pt idx="111">
                  <c:v>211.32692307692309</c:v>
                </c:pt>
                <c:pt idx="112">
                  <c:v>213.23076923076925</c:v>
                </c:pt>
                <c:pt idx="113">
                  <c:v>215.13461538461539</c:v>
                </c:pt>
                <c:pt idx="114">
                  <c:v>217.03846153846152</c:v>
                </c:pt>
                <c:pt idx="115">
                  <c:v>218.94230769230771</c:v>
                </c:pt>
                <c:pt idx="116">
                  <c:v>220.84615384615384</c:v>
                </c:pt>
                <c:pt idx="117">
                  <c:v>222.75000000000003</c:v>
                </c:pt>
                <c:pt idx="118">
                  <c:v>224.65384615384616</c:v>
                </c:pt>
                <c:pt idx="119">
                  <c:v>226.55769230769229</c:v>
                </c:pt>
                <c:pt idx="120">
                  <c:v>228.46153846153845</c:v>
                </c:pt>
                <c:pt idx="121">
                  <c:v>230.36538461538461</c:v>
                </c:pt>
                <c:pt idx="122">
                  <c:v>232.26923076923077</c:v>
                </c:pt>
                <c:pt idx="123">
                  <c:v>234.17307692307693</c:v>
                </c:pt>
                <c:pt idx="124">
                  <c:v>236.07692307692309</c:v>
                </c:pt>
                <c:pt idx="125">
                  <c:v>237.98076923076923</c:v>
                </c:pt>
                <c:pt idx="126">
                  <c:v>239.88461538461539</c:v>
                </c:pt>
                <c:pt idx="127">
                  <c:v>241.78846153846152</c:v>
                </c:pt>
                <c:pt idx="128">
                  <c:v>243.69230769230768</c:v>
                </c:pt>
                <c:pt idx="129">
                  <c:v>245.59615384615387</c:v>
                </c:pt>
                <c:pt idx="130">
                  <c:v>247.49999999999997</c:v>
                </c:pt>
                <c:pt idx="131">
                  <c:v>249.40384615384613</c:v>
                </c:pt>
                <c:pt idx="132">
                  <c:v>251.30769230769232</c:v>
                </c:pt>
                <c:pt idx="133">
                  <c:v>253.21153846153848</c:v>
                </c:pt>
                <c:pt idx="134">
                  <c:v>255.11538461538464</c:v>
                </c:pt>
                <c:pt idx="135">
                  <c:v>257.01923076923077</c:v>
                </c:pt>
                <c:pt idx="136">
                  <c:v>258.92307692307696</c:v>
                </c:pt>
                <c:pt idx="137">
                  <c:v>260.82692307692304</c:v>
                </c:pt>
                <c:pt idx="138">
                  <c:v>262.73076923076923</c:v>
                </c:pt>
                <c:pt idx="139">
                  <c:v>264.63461538461542</c:v>
                </c:pt>
                <c:pt idx="140">
                  <c:v>266.53846153846149</c:v>
                </c:pt>
                <c:pt idx="141">
                  <c:v>268.44230769230768</c:v>
                </c:pt>
                <c:pt idx="142">
                  <c:v>270.34615384615381</c:v>
                </c:pt>
                <c:pt idx="143">
                  <c:v>272.25000000000006</c:v>
                </c:pt>
                <c:pt idx="144">
                  <c:v>274.15384615384619</c:v>
                </c:pt>
                <c:pt idx="145">
                  <c:v>276.05769230769232</c:v>
                </c:pt>
                <c:pt idx="146">
                  <c:v>277.96153846153851</c:v>
                </c:pt>
                <c:pt idx="147">
                  <c:v>279.86538461538458</c:v>
                </c:pt>
                <c:pt idx="148">
                  <c:v>281.76923076923077</c:v>
                </c:pt>
                <c:pt idx="149">
                  <c:v>283.67307692307691</c:v>
                </c:pt>
                <c:pt idx="150">
                  <c:v>285.57692307692309</c:v>
                </c:pt>
                <c:pt idx="151">
                  <c:v>287.48076923076923</c:v>
                </c:pt>
                <c:pt idx="152">
                  <c:v>289.38461538461536</c:v>
                </c:pt>
                <c:pt idx="153">
                  <c:v>291.28846153846155</c:v>
                </c:pt>
                <c:pt idx="154">
                  <c:v>293.19230769230768</c:v>
                </c:pt>
                <c:pt idx="155">
                  <c:v>295.09615384615387</c:v>
                </c:pt>
                <c:pt idx="156">
                  <c:v>297.00000000000006</c:v>
                </c:pt>
                <c:pt idx="157">
                  <c:v>298.90384615384613</c:v>
                </c:pt>
                <c:pt idx="158">
                  <c:v>300.80769230769232</c:v>
                </c:pt>
                <c:pt idx="159">
                  <c:v>302.71153846153845</c:v>
                </c:pt>
                <c:pt idx="160">
                  <c:v>304.61538461538464</c:v>
                </c:pt>
                <c:pt idx="161">
                  <c:v>306.51923076923077</c:v>
                </c:pt>
                <c:pt idx="162">
                  <c:v>308.42307692307691</c:v>
                </c:pt>
                <c:pt idx="163">
                  <c:v>310.32692307692309</c:v>
                </c:pt>
                <c:pt idx="164">
                  <c:v>312.23076923076917</c:v>
                </c:pt>
                <c:pt idx="165">
                  <c:v>314.13461538461542</c:v>
                </c:pt>
                <c:pt idx="166">
                  <c:v>316.0384615384616</c:v>
                </c:pt>
                <c:pt idx="167">
                  <c:v>317.94230769230768</c:v>
                </c:pt>
                <c:pt idx="168">
                  <c:v>319.84615384615387</c:v>
                </c:pt>
                <c:pt idx="169">
                  <c:v>321.75</c:v>
                </c:pt>
                <c:pt idx="170">
                  <c:v>323.65384615384619</c:v>
                </c:pt>
                <c:pt idx="171">
                  <c:v>325.55769230769232</c:v>
                </c:pt>
                <c:pt idx="172">
                  <c:v>327.46153846153845</c:v>
                </c:pt>
                <c:pt idx="173">
                  <c:v>329.36538461538464</c:v>
                </c:pt>
                <c:pt idx="174">
                  <c:v>331.26923076923072</c:v>
                </c:pt>
                <c:pt idx="175">
                  <c:v>333.17307692307691</c:v>
                </c:pt>
                <c:pt idx="176">
                  <c:v>335.07692307692309</c:v>
                </c:pt>
                <c:pt idx="177">
                  <c:v>336.98076923076923</c:v>
                </c:pt>
                <c:pt idx="178">
                  <c:v>338.88461538461542</c:v>
                </c:pt>
                <c:pt idx="179">
                  <c:v>340.78846153846155</c:v>
                </c:pt>
                <c:pt idx="180">
                  <c:v>342.69230769230774</c:v>
                </c:pt>
                <c:pt idx="181">
                  <c:v>344.59615384615381</c:v>
                </c:pt>
                <c:pt idx="182">
                  <c:v>346.5</c:v>
                </c:pt>
                <c:pt idx="183">
                  <c:v>348.40384615384619</c:v>
                </c:pt>
                <c:pt idx="184">
                  <c:v>350.30769230769226</c:v>
                </c:pt>
                <c:pt idx="185">
                  <c:v>352.21153846153845</c:v>
                </c:pt>
                <c:pt idx="186">
                  <c:v>354.11538461538458</c:v>
                </c:pt>
                <c:pt idx="187">
                  <c:v>356.01923076923077</c:v>
                </c:pt>
                <c:pt idx="188">
                  <c:v>357.92307692307691</c:v>
                </c:pt>
                <c:pt idx="189">
                  <c:v>359.82692307692309</c:v>
                </c:pt>
                <c:pt idx="190">
                  <c:v>361.73076923076928</c:v>
                </c:pt>
                <c:pt idx="191">
                  <c:v>363.63461538461536</c:v>
                </c:pt>
                <c:pt idx="192">
                  <c:v>365.53846153846155</c:v>
                </c:pt>
                <c:pt idx="193">
                  <c:v>367.44230769230774</c:v>
                </c:pt>
                <c:pt idx="194">
                  <c:v>369.34615384615381</c:v>
                </c:pt>
                <c:pt idx="195">
                  <c:v>371.25</c:v>
                </c:pt>
                <c:pt idx="196">
                  <c:v>373.15384615384613</c:v>
                </c:pt>
                <c:pt idx="197">
                  <c:v>375.05769230769232</c:v>
                </c:pt>
                <c:pt idx="198">
                  <c:v>376.96153846153845</c:v>
                </c:pt>
                <c:pt idx="199">
                  <c:v>378.86538461538458</c:v>
                </c:pt>
                <c:pt idx="200">
                  <c:v>380.76923076923083</c:v>
                </c:pt>
                <c:pt idx="201">
                  <c:v>382.67307692307691</c:v>
                </c:pt>
                <c:pt idx="202">
                  <c:v>384.57692307692309</c:v>
                </c:pt>
                <c:pt idx="203">
                  <c:v>386.48076923076928</c:v>
                </c:pt>
                <c:pt idx="204">
                  <c:v>388.38461538461536</c:v>
                </c:pt>
                <c:pt idx="205">
                  <c:v>390.28846153846155</c:v>
                </c:pt>
                <c:pt idx="206">
                  <c:v>392.19230769230768</c:v>
                </c:pt>
                <c:pt idx="207">
                  <c:v>394.09615384615387</c:v>
                </c:pt>
                <c:pt idx="208">
                  <c:v>396</c:v>
                </c:pt>
                <c:pt idx="209">
                  <c:v>397.90384615384613</c:v>
                </c:pt>
                <c:pt idx="210">
                  <c:v>399.80769230769232</c:v>
                </c:pt>
                <c:pt idx="211">
                  <c:v>401.71153846153845</c:v>
                </c:pt>
                <c:pt idx="212">
                  <c:v>403.61538461538464</c:v>
                </c:pt>
                <c:pt idx="213">
                  <c:v>405.51923076923077</c:v>
                </c:pt>
                <c:pt idx="214">
                  <c:v>407.42307692307696</c:v>
                </c:pt>
                <c:pt idx="215">
                  <c:v>409.32692307692309</c:v>
                </c:pt>
                <c:pt idx="216">
                  <c:v>411.23076923076923</c:v>
                </c:pt>
                <c:pt idx="217">
                  <c:v>413.13461538461542</c:v>
                </c:pt>
                <c:pt idx="218">
                  <c:v>415.03846153846149</c:v>
                </c:pt>
                <c:pt idx="219">
                  <c:v>416.94230769230768</c:v>
                </c:pt>
                <c:pt idx="220">
                  <c:v>418.84615384615387</c:v>
                </c:pt>
                <c:pt idx="221">
                  <c:v>420.74999999999994</c:v>
                </c:pt>
                <c:pt idx="222">
                  <c:v>422.65384615384619</c:v>
                </c:pt>
                <c:pt idx="223">
                  <c:v>424.55769230769232</c:v>
                </c:pt>
                <c:pt idx="224">
                  <c:v>426.46153846153851</c:v>
                </c:pt>
                <c:pt idx="225">
                  <c:v>428.36538461538464</c:v>
                </c:pt>
                <c:pt idx="226">
                  <c:v>430.26923076923077</c:v>
                </c:pt>
                <c:pt idx="227">
                  <c:v>432.17307692307696</c:v>
                </c:pt>
                <c:pt idx="228">
                  <c:v>434.07692307692304</c:v>
                </c:pt>
                <c:pt idx="229">
                  <c:v>435.98076923076923</c:v>
                </c:pt>
                <c:pt idx="230">
                  <c:v>437.88461538461542</c:v>
                </c:pt>
                <c:pt idx="231">
                  <c:v>439.78846153846155</c:v>
                </c:pt>
                <c:pt idx="232">
                  <c:v>441.69230769230768</c:v>
                </c:pt>
                <c:pt idx="233">
                  <c:v>443.59615384615387</c:v>
                </c:pt>
                <c:pt idx="234">
                  <c:v>445.50000000000006</c:v>
                </c:pt>
                <c:pt idx="235">
                  <c:v>447.40384615384619</c:v>
                </c:pt>
                <c:pt idx="236">
                  <c:v>449.30769230769232</c:v>
                </c:pt>
                <c:pt idx="237">
                  <c:v>451.21153846153851</c:v>
                </c:pt>
                <c:pt idx="238">
                  <c:v>453.11538461538458</c:v>
                </c:pt>
                <c:pt idx="239">
                  <c:v>455.01923076923077</c:v>
                </c:pt>
                <c:pt idx="240">
                  <c:v>456.92307692307691</c:v>
                </c:pt>
                <c:pt idx="241">
                  <c:v>458.82692307692309</c:v>
                </c:pt>
                <c:pt idx="242">
                  <c:v>460.73076923076923</c:v>
                </c:pt>
                <c:pt idx="243">
                  <c:v>462.63461538461536</c:v>
                </c:pt>
                <c:pt idx="244">
                  <c:v>464.53846153846155</c:v>
                </c:pt>
                <c:pt idx="245">
                  <c:v>466.44230769230768</c:v>
                </c:pt>
                <c:pt idx="246">
                  <c:v>468.34615384615387</c:v>
                </c:pt>
                <c:pt idx="247">
                  <c:v>470.25</c:v>
                </c:pt>
                <c:pt idx="248">
                  <c:v>472.15384615384619</c:v>
                </c:pt>
                <c:pt idx="249">
                  <c:v>474.05769230769232</c:v>
                </c:pt>
                <c:pt idx="250">
                  <c:v>475.96153846153845</c:v>
                </c:pt>
                <c:pt idx="251">
                  <c:v>477.8653846153847</c:v>
                </c:pt>
                <c:pt idx="252">
                  <c:v>479.76923076923077</c:v>
                </c:pt>
                <c:pt idx="253">
                  <c:v>481.67307692307691</c:v>
                </c:pt>
                <c:pt idx="254">
                  <c:v>483.57692307692304</c:v>
                </c:pt>
                <c:pt idx="255">
                  <c:v>485.48076923076923</c:v>
                </c:pt>
                <c:pt idx="256">
                  <c:v>487.38461538461536</c:v>
                </c:pt>
                <c:pt idx="257">
                  <c:v>489.28846153846155</c:v>
                </c:pt>
                <c:pt idx="258">
                  <c:v>491.19230769230774</c:v>
                </c:pt>
                <c:pt idx="259">
                  <c:v>493.09615384615387</c:v>
                </c:pt>
                <c:pt idx="260">
                  <c:v>494.99999999999994</c:v>
                </c:pt>
                <c:pt idx="261">
                  <c:v>496.90384615384613</c:v>
                </c:pt>
                <c:pt idx="262">
                  <c:v>498.80769230769226</c:v>
                </c:pt>
                <c:pt idx="263">
                  <c:v>500.71153846153845</c:v>
                </c:pt>
                <c:pt idx="264">
                  <c:v>502.61538461538464</c:v>
                </c:pt>
                <c:pt idx="265">
                  <c:v>504.51923076923077</c:v>
                </c:pt>
                <c:pt idx="266">
                  <c:v>506.42307692307696</c:v>
                </c:pt>
                <c:pt idx="267">
                  <c:v>508.32692307692304</c:v>
                </c:pt>
                <c:pt idx="268">
                  <c:v>510.23076923076928</c:v>
                </c:pt>
                <c:pt idx="269">
                  <c:v>512.13461538461536</c:v>
                </c:pt>
                <c:pt idx="270">
                  <c:v>514.03846153846155</c:v>
                </c:pt>
                <c:pt idx="271">
                  <c:v>515.94230769230762</c:v>
                </c:pt>
                <c:pt idx="272">
                  <c:v>517.84615384615392</c:v>
                </c:pt>
                <c:pt idx="273">
                  <c:v>519.75</c:v>
                </c:pt>
                <c:pt idx="274">
                  <c:v>521.65384615384608</c:v>
                </c:pt>
                <c:pt idx="275">
                  <c:v>523.55769230769238</c:v>
                </c:pt>
                <c:pt idx="276">
                  <c:v>525.46153846153845</c:v>
                </c:pt>
                <c:pt idx="277">
                  <c:v>527.36538461538464</c:v>
                </c:pt>
                <c:pt idx="278">
                  <c:v>529.26923076923083</c:v>
                </c:pt>
                <c:pt idx="279">
                  <c:v>531.17307692307702</c:v>
                </c:pt>
                <c:pt idx="280">
                  <c:v>533.07692307692298</c:v>
                </c:pt>
              </c:numCache>
            </c:numRef>
          </c:xVal>
          <c:yVal>
            <c:numRef>
              <c:f>'[1]Plot #9'!$E$8:$E$288</c:f>
              <c:numCache>
                <c:formatCode>General</c:formatCode>
                <c:ptCount val="281"/>
                <c:pt idx="0">
                  <c:v>150.19999999999999</c:v>
                </c:pt>
                <c:pt idx="1">
                  <c:v>150.30000000000001</c:v>
                </c:pt>
                <c:pt idx="2">
                  <c:v>150.30000000000001</c:v>
                </c:pt>
                <c:pt idx="3">
                  <c:v>150.30000000000001</c:v>
                </c:pt>
                <c:pt idx="4">
                  <c:v>150.30000000000001</c:v>
                </c:pt>
                <c:pt idx="5">
                  <c:v>150.4</c:v>
                </c:pt>
                <c:pt idx="6">
                  <c:v>150.4</c:v>
                </c:pt>
                <c:pt idx="7">
                  <c:v>150.4</c:v>
                </c:pt>
                <c:pt idx="8">
                  <c:v>150.30000000000001</c:v>
                </c:pt>
                <c:pt idx="9">
                  <c:v>150.30000000000001</c:v>
                </c:pt>
                <c:pt idx="10">
                  <c:v>150.30000000000001</c:v>
                </c:pt>
                <c:pt idx="11">
                  <c:v>150.30000000000001</c:v>
                </c:pt>
                <c:pt idx="12">
                  <c:v>150.30000000000001</c:v>
                </c:pt>
                <c:pt idx="13">
                  <c:v>150.30000000000001</c:v>
                </c:pt>
                <c:pt idx="14">
                  <c:v>150.30000000000001</c:v>
                </c:pt>
                <c:pt idx="15">
                  <c:v>150.4</c:v>
                </c:pt>
                <c:pt idx="16">
                  <c:v>150.4</c:v>
                </c:pt>
                <c:pt idx="17">
                  <c:v>150.4</c:v>
                </c:pt>
                <c:pt idx="18">
                  <c:v>150.4</c:v>
                </c:pt>
                <c:pt idx="19">
                  <c:v>150.4</c:v>
                </c:pt>
                <c:pt idx="20">
                  <c:v>150.4</c:v>
                </c:pt>
                <c:pt idx="21">
                  <c:v>150.4</c:v>
                </c:pt>
                <c:pt idx="22">
                  <c:v>150.4</c:v>
                </c:pt>
                <c:pt idx="23">
                  <c:v>150.5</c:v>
                </c:pt>
                <c:pt idx="24">
                  <c:v>150.4</c:v>
                </c:pt>
                <c:pt idx="25">
                  <c:v>150.5</c:v>
                </c:pt>
                <c:pt idx="26">
                  <c:v>150.5</c:v>
                </c:pt>
                <c:pt idx="27">
                  <c:v>150.5</c:v>
                </c:pt>
                <c:pt idx="28">
                  <c:v>150.5</c:v>
                </c:pt>
                <c:pt idx="29">
                  <c:v>150.5</c:v>
                </c:pt>
                <c:pt idx="30">
                  <c:v>150.5</c:v>
                </c:pt>
                <c:pt idx="31">
                  <c:v>150.5</c:v>
                </c:pt>
                <c:pt idx="32">
                  <c:v>150.4</c:v>
                </c:pt>
                <c:pt idx="33">
                  <c:v>150.4</c:v>
                </c:pt>
                <c:pt idx="34">
                  <c:v>150.4</c:v>
                </c:pt>
                <c:pt idx="35">
                  <c:v>150.4</c:v>
                </c:pt>
                <c:pt idx="36">
                  <c:v>150.4</c:v>
                </c:pt>
                <c:pt idx="37">
                  <c:v>150.4</c:v>
                </c:pt>
                <c:pt idx="38">
                  <c:v>150.4</c:v>
                </c:pt>
                <c:pt idx="39">
                  <c:v>150.30000000000001</c:v>
                </c:pt>
                <c:pt idx="40">
                  <c:v>150.30000000000001</c:v>
                </c:pt>
                <c:pt idx="41">
                  <c:v>150.30000000000001</c:v>
                </c:pt>
                <c:pt idx="42">
                  <c:v>150.19999999999999</c:v>
                </c:pt>
                <c:pt idx="43">
                  <c:v>150.19999999999999</c:v>
                </c:pt>
                <c:pt idx="44">
                  <c:v>150.30000000000001</c:v>
                </c:pt>
                <c:pt idx="45">
                  <c:v>150.19999999999999</c:v>
                </c:pt>
                <c:pt idx="46">
                  <c:v>150.19999999999999</c:v>
                </c:pt>
                <c:pt idx="47">
                  <c:v>150.30000000000001</c:v>
                </c:pt>
                <c:pt idx="48">
                  <c:v>150.19999999999999</c:v>
                </c:pt>
                <c:pt idx="49">
                  <c:v>150.19999999999999</c:v>
                </c:pt>
                <c:pt idx="50">
                  <c:v>150.19999999999999</c:v>
                </c:pt>
                <c:pt idx="51">
                  <c:v>150.1</c:v>
                </c:pt>
                <c:pt idx="52">
                  <c:v>150.19999999999999</c:v>
                </c:pt>
                <c:pt idx="53">
                  <c:v>150.1</c:v>
                </c:pt>
                <c:pt idx="54">
                  <c:v>150.1</c:v>
                </c:pt>
                <c:pt idx="55">
                  <c:v>150.19999999999999</c:v>
                </c:pt>
                <c:pt idx="56">
                  <c:v>150.19999999999999</c:v>
                </c:pt>
                <c:pt idx="57">
                  <c:v>150.19999999999999</c:v>
                </c:pt>
                <c:pt idx="58">
                  <c:v>150.1</c:v>
                </c:pt>
                <c:pt idx="59">
                  <c:v>150.1</c:v>
                </c:pt>
                <c:pt idx="60">
                  <c:v>150.1</c:v>
                </c:pt>
                <c:pt idx="61">
                  <c:v>150</c:v>
                </c:pt>
                <c:pt idx="62">
                  <c:v>150</c:v>
                </c:pt>
                <c:pt idx="63">
                  <c:v>150</c:v>
                </c:pt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150.1</c:v>
                </c:pt>
                <c:pt idx="70">
                  <c:v>150.1</c:v>
                </c:pt>
                <c:pt idx="71">
                  <c:v>150</c:v>
                </c:pt>
                <c:pt idx="72">
                  <c:v>149.9</c:v>
                </c:pt>
                <c:pt idx="73">
                  <c:v>149.9</c:v>
                </c:pt>
                <c:pt idx="74">
                  <c:v>149.9</c:v>
                </c:pt>
                <c:pt idx="75">
                  <c:v>150</c:v>
                </c:pt>
                <c:pt idx="76">
                  <c:v>150</c:v>
                </c:pt>
                <c:pt idx="77">
                  <c:v>150</c:v>
                </c:pt>
                <c:pt idx="78">
                  <c:v>150</c:v>
                </c:pt>
                <c:pt idx="79">
                  <c:v>150.1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150</c:v>
                </c:pt>
                <c:pt idx="89">
                  <c:v>150</c:v>
                </c:pt>
                <c:pt idx="90">
                  <c:v>150.1</c:v>
                </c:pt>
                <c:pt idx="91">
                  <c:v>150.1</c:v>
                </c:pt>
                <c:pt idx="92">
                  <c:v>150</c:v>
                </c:pt>
                <c:pt idx="93">
                  <c:v>150</c:v>
                </c:pt>
                <c:pt idx="94">
                  <c:v>149.9</c:v>
                </c:pt>
                <c:pt idx="95">
                  <c:v>149.9</c:v>
                </c:pt>
                <c:pt idx="96">
                  <c:v>149.9</c:v>
                </c:pt>
                <c:pt idx="97">
                  <c:v>149.9</c:v>
                </c:pt>
                <c:pt idx="98">
                  <c:v>149.9</c:v>
                </c:pt>
                <c:pt idx="99">
                  <c:v>150</c:v>
                </c:pt>
                <c:pt idx="100">
                  <c:v>150</c:v>
                </c:pt>
                <c:pt idx="101">
                  <c:v>150</c:v>
                </c:pt>
                <c:pt idx="102">
                  <c:v>150.1</c:v>
                </c:pt>
                <c:pt idx="103">
                  <c:v>150.1</c:v>
                </c:pt>
                <c:pt idx="104">
                  <c:v>150.1</c:v>
                </c:pt>
                <c:pt idx="105">
                  <c:v>150.1</c:v>
                </c:pt>
                <c:pt idx="106">
                  <c:v>150</c:v>
                </c:pt>
                <c:pt idx="107">
                  <c:v>150</c:v>
                </c:pt>
                <c:pt idx="108">
                  <c:v>149.9</c:v>
                </c:pt>
                <c:pt idx="109">
                  <c:v>150</c:v>
                </c:pt>
                <c:pt idx="110">
                  <c:v>150</c:v>
                </c:pt>
                <c:pt idx="111">
                  <c:v>150.1</c:v>
                </c:pt>
                <c:pt idx="112">
                  <c:v>150.1</c:v>
                </c:pt>
                <c:pt idx="113">
                  <c:v>150</c:v>
                </c:pt>
                <c:pt idx="114">
                  <c:v>150</c:v>
                </c:pt>
                <c:pt idx="115">
                  <c:v>149.9</c:v>
                </c:pt>
                <c:pt idx="116">
                  <c:v>150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150</c:v>
                </c:pt>
                <c:pt idx="121">
                  <c:v>150.1</c:v>
                </c:pt>
                <c:pt idx="122">
                  <c:v>150</c:v>
                </c:pt>
                <c:pt idx="123">
                  <c:v>149.9</c:v>
                </c:pt>
                <c:pt idx="124">
                  <c:v>150</c:v>
                </c:pt>
                <c:pt idx="125">
                  <c:v>150</c:v>
                </c:pt>
                <c:pt idx="126">
                  <c:v>150</c:v>
                </c:pt>
                <c:pt idx="127">
                  <c:v>150</c:v>
                </c:pt>
                <c:pt idx="128">
                  <c:v>150</c:v>
                </c:pt>
                <c:pt idx="129">
                  <c:v>150</c:v>
                </c:pt>
                <c:pt idx="130">
                  <c:v>149.9</c:v>
                </c:pt>
                <c:pt idx="131">
                  <c:v>149.9</c:v>
                </c:pt>
                <c:pt idx="132">
                  <c:v>149.9</c:v>
                </c:pt>
                <c:pt idx="133">
                  <c:v>149.9</c:v>
                </c:pt>
                <c:pt idx="134">
                  <c:v>150</c:v>
                </c:pt>
                <c:pt idx="135">
                  <c:v>150</c:v>
                </c:pt>
                <c:pt idx="136">
                  <c:v>150</c:v>
                </c:pt>
                <c:pt idx="137">
                  <c:v>150.1</c:v>
                </c:pt>
                <c:pt idx="138">
                  <c:v>150.1</c:v>
                </c:pt>
                <c:pt idx="139">
                  <c:v>150.1</c:v>
                </c:pt>
                <c:pt idx="140">
                  <c:v>150</c:v>
                </c:pt>
                <c:pt idx="141">
                  <c:v>150</c:v>
                </c:pt>
                <c:pt idx="142">
                  <c:v>150</c:v>
                </c:pt>
                <c:pt idx="143">
                  <c:v>150</c:v>
                </c:pt>
                <c:pt idx="144">
                  <c:v>150</c:v>
                </c:pt>
                <c:pt idx="145">
                  <c:v>150</c:v>
                </c:pt>
                <c:pt idx="146">
                  <c:v>150</c:v>
                </c:pt>
                <c:pt idx="147">
                  <c:v>150</c:v>
                </c:pt>
                <c:pt idx="148">
                  <c:v>150</c:v>
                </c:pt>
                <c:pt idx="149">
                  <c:v>150</c:v>
                </c:pt>
                <c:pt idx="150">
                  <c:v>150</c:v>
                </c:pt>
                <c:pt idx="151">
                  <c:v>150</c:v>
                </c:pt>
                <c:pt idx="152">
                  <c:v>150</c:v>
                </c:pt>
                <c:pt idx="153">
                  <c:v>150</c:v>
                </c:pt>
                <c:pt idx="154">
                  <c:v>150.1</c:v>
                </c:pt>
                <c:pt idx="155">
                  <c:v>150</c:v>
                </c:pt>
                <c:pt idx="156">
                  <c:v>150</c:v>
                </c:pt>
                <c:pt idx="157">
                  <c:v>150</c:v>
                </c:pt>
                <c:pt idx="158">
                  <c:v>150</c:v>
                </c:pt>
                <c:pt idx="159">
                  <c:v>150.1</c:v>
                </c:pt>
                <c:pt idx="160">
                  <c:v>150.1</c:v>
                </c:pt>
                <c:pt idx="161">
                  <c:v>150</c:v>
                </c:pt>
                <c:pt idx="162">
                  <c:v>150</c:v>
                </c:pt>
                <c:pt idx="163">
                  <c:v>150</c:v>
                </c:pt>
                <c:pt idx="164">
                  <c:v>150</c:v>
                </c:pt>
                <c:pt idx="165">
                  <c:v>150.1</c:v>
                </c:pt>
                <c:pt idx="166">
                  <c:v>150.1</c:v>
                </c:pt>
                <c:pt idx="167">
                  <c:v>150.1</c:v>
                </c:pt>
                <c:pt idx="168">
                  <c:v>150</c:v>
                </c:pt>
                <c:pt idx="169">
                  <c:v>150.1</c:v>
                </c:pt>
                <c:pt idx="170">
                  <c:v>150.1</c:v>
                </c:pt>
                <c:pt idx="171">
                  <c:v>150.1</c:v>
                </c:pt>
                <c:pt idx="172">
                  <c:v>150</c:v>
                </c:pt>
                <c:pt idx="173">
                  <c:v>150</c:v>
                </c:pt>
                <c:pt idx="174">
                  <c:v>150</c:v>
                </c:pt>
                <c:pt idx="175">
                  <c:v>150</c:v>
                </c:pt>
                <c:pt idx="176">
                  <c:v>150</c:v>
                </c:pt>
                <c:pt idx="177">
                  <c:v>149.9</c:v>
                </c:pt>
                <c:pt idx="178">
                  <c:v>150</c:v>
                </c:pt>
                <c:pt idx="179">
                  <c:v>150</c:v>
                </c:pt>
                <c:pt idx="180">
                  <c:v>150.1</c:v>
                </c:pt>
                <c:pt idx="181">
                  <c:v>150.1</c:v>
                </c:pt>
                <c:pt idx="182">
                  <c:v>150.1</c:v>
                </c:pt>
                <c:pt idx="183">
                  <c:v>150</c:v>
                </c:pt>
                <c:pt idx="184">
                  <c:v>150</c:v>
                </c:pt>
                <c:pt idx="185">
                  <c:v>150.1</c:v>
                </c:pt>
                <c:pt idx="186">
                  <c:v>149.9</c:v>
                </c:pt>
                <c:pt idx="187">
                  <c:v>149.9</c:v>
                </c:pt>
                <c:pt idx="188">
                  <c:v>149.9</c:v>
                </c:pt>
                <c:pt idx="189">
                  <c:v>149.9</c:v>
                </c:pt>
                <c:pt idx="190">
                  <c:v>149.9</c:v>
                </c:pt>
                <c:pt idx="191">
                  <c:v>149.9</c:v>
                </c:pt>
                <c:pt idx="192">
                  <c:v>149.9</c:v>
                </c:pt>
                <c:pt idx="193">
                  <c:v>149.9</c:v>
                </c:pt>
                <c:pt idx="194">
                  <c:v>149.9</c:v>
                </c:pt>
                <c:pt idx="195">
                  <c:v>149.9</c:v>
                </c:pt>
                <c:pt idx="196">
                  <c:v>150</c:v>
                </c:pt>
                <c:pt idx="197">
                  <c:v>150</c:v>
                </c:pt>
                <c:pt idx="198">
                  <c:v>150</c:v>
                </c:pt>
                <c:pt idx="199">
                  <c:v>150</c:v>
                </c:pt>
                <c:pt idx="200">
                  <c:v>150</c:v>
                </c:pt>
                <c:pt idx="201">
                  <c:v>150</c:v>
                </c:pt>
                <c:pt idx="202">
                  <c:v>149.9</c:v>
                </c:pt>
                <c:pt idx="203">
                  <c:v>149.9</c:v>
                </c:pt>
                <c:pt idx="204">
                  <c:v>150</c:v>
                </c:pt>
                <c:pt idx="205">
                  <c:v>149.9</c:v>
                </c:pt>
                <c:pt idx="206">
                  <c:v>149.80000000000001</c:v>
                </c:pt>
                <c:pt idx="207">
                  <c:v>149.80000000000001</c:v>
                </c:pt>
                <c:pt idx="208">
                  <c:v>149.80000000000001</c:v>
                </c:pt>
                <c:pt idx="209">
                  <c:v>149.9</c:v>
                </c:pt>
                <c:pt idx="210">
                  <c:v>149.9</c:v>
                </c:pt>
                <c:pt idx="211">
                  <c:v>149.80000000000001</c:v>
                </c:pt>
                <c:pt idx="212">
                  <c:v>149.9</c:v>
                </c:pt>
                <c:pt idx="213">
                  <c:v>149.9</c:v>
                </c:pt>
                <c:pt idx="214">
                  <c:v>149.9</c:v>
                </c:pt>
                <c:pt idx="215">
                  <c:v>150</c:v>
                </c:pt>
                <c:pt idx="216">
                  <c:v>150</c:v>
                </c:pt>
                <c:pt idx="217">
                  <c:v>150</c:v>
                </c:pt>
                <c:pt idx="218">
                  <c:v>149.9</c:v>
                </c:pt>
                <c:pt idx="219">
                  <c:v>149.69999999999999</c:v>
                </c:pt>
                <c:pt idx="220">
                  <c:v>149.9</c:v>
                </c:pt>
                <c:pt idx="221">
                  <c:v>149.9</c:v>
                </c:pt>
                <c:pt idx="222">
                  <c:v>149.9</c:v>
                </c:pt>
                <c:pt idx="223">
                  <c:v>150</c:v>
                </c:pt>
                <c:pt idx="224">
                  <c:v>150</c:v>
                </c:pt>
                <c:pt idx="225">
                  <c:v>150.1</c:v>
                </c:pt>
                <c:pt idx="226">
                  <c:v>150.19999999999999</c:v>
                </c:pt>
                <c:pt idx="227">
                  <c:v>150.1</c:v>
                </c:pt>
                <c:pt idx="228">
                  <c:v>150.1</c:v>
                </c:pt>
                <c:pt idx="229">
                  <c:v>150.19999999999999</c:v>
                </c:pt>
                <c:pt idx="230">
                  <c:v>150.19999999999999</c:v>
                </c:pt>
                <c:pt idx="231">
                  <c:v>150.19999999999999</c:v>
                </c:pt>
                <c:pt idx="232">
                  <c:v>150.19999999999999</c:v>
                </c:pt>
                <c:pt idx="233">
                  <c:v>150.1</c:v>
                </c:pt>
                <c:pt idx="234">
                  <c:v>150.19999999999999</c:v>
                </c:pt>
                <c:pt idx="235">
                  <c:v>150.1</c:v>
                </c:pt>
                <c:pt idx="236">
                  <c:v>150.1</c:v>
                </c:pt>
                <c:pt idx="237">
                  <c:v>150.19999999999999</c:v>
                </c:pt>
                <c:pt idx="238">
                  <c:v>150.19999999999999</c:v>
                </c:pt>
                <c:pt idx="239">
                  <c:v>150.19999999999999</c:v>
                </c:pt>
                <c:pt idx="240">
                  <c:v>150.19999999999999</c:v>
                </c:pt>
                <c:pt idx="241">
                  <c:v>150.19999999999999</c:v>
                </c:pt>
                <c:pt idx="242">
                  <c:v>150.1</c:v>
                </c:pt>
                <c:pt idx="243">
                  <c:v>150.19999999999999</c:v>
                </c:pt>
                <c:pt idx="244">
                  <c:v>150.1</c:v>
                </c:pt>
                <c:pt idx="245">
                  <c:v>150.1</c:v>
                </c:pt>
                <c:pt idx="246">
                  <c:v>150.1</c:v>
                </c:pt>
                <c:pt idx="247">
                  <c:v>150.1</c:v>
                </c:pt>
                <c:pt idx="248">
                  <c:v>150.1</c:v>
                </c:pt>
                <c:pt idx="249">
                  <c:v>150.19999999999999</c:v>
                </c:pt>
                <c:pt idx="250">
                  <c:v>150.1</c:v>
                </c:pt>
                <c:pt idx="251">
                  <c:v>150.1</c:v>
                </c:pt>
                <c:pt idx="252">
                  <c:v>150.1</c:v>
                </c:pt>
                <c:pt idx="253">
                  <c:v>150.1</c:v>
                </c:pt>
                <c:pt idx="254">
                  <c:v>150</c:v>
                </c:pt>
                <c:pt idx="255">
                  <c:v>150.1</c:v>
                </c:pt>
                <c:pt idx="256">
                  <c:v>150.1</c:v>
                </c:pt>
                <c:pt idx="257">
                  <c:v>150.1</c:v>
                </c:pt>
                <c:pt idx="258">
                  <c:v>150</c:v>
                </c:pt>
                <c:pt idx="259">
                  <c:v>150.1</c:v>
                </c:pt>
                <c:pt idx="260">
                  <c:v>150</c:v>
                </c:pt>
                <c:pt idx="261">
                  <c:v>150</c:v>
                </c:pt>
                <c:pt idx="262">
                  <c:v>150</c:v>
                </c:pt>
                <c:pt idx="263">
                  <c:v>150.1</c:v>
                </c:pt>
                <c:pt idx="264">
                  <c:v>150</c:v>
                </c:pt>
                <c:pt idx="265">
                  <c:v>150</c:v>
                </c:pt>
                <c:pt idx="266">
                  <c:v>150</c:v>
                </c:pt>
                <c:pt idx="267">
                  <c:v>150</c:v>
                </c:pt>
                <c:pt idx="268">
                  <c:v>150</c:v>
                </c:pt>
                <c:pt idx="269">
                  <c:v>150</c:v>
                </c:pt>
                <c:pt idx="270">
                  <c:v>150</c:v>
                </c:pt>
                <c:pt idx="271">
                  <c:v>150</c:v>
                </c:pt>
                <c:pt idx="272">
                  <c:v>150</c:v>
                </c:pt>
                <c:pt idx="273">
                  <c:v>150</c:v>
                </c:pt>
                <c:pt idx="274">
                  <c:v>150.1</c:v>
                </c:pt>
                <c:pt idx="275">
                  <c:v>150.1</c:v>
                </c:pt>
                <c:pt idx="276">
                  <c:v>150</c:v>
                </c:pt>
                <c:pt idx="277">
                  <c:v>150.1</c:v>
                </c:pt>
                <c:pt idx="278">
                  <c:v>150.1</c:v>
                </c:pt>
                <c:pt idx="279">
                  <c:v>150</c:v>
                </c:pt>
                <c:pt idx="280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55-994A-9C15-592797D7AF0C}"/>
            </c:ext>
          </c:extLst>
        </c:ser>
        <c:ser>
          <c:idx val="1"/>
          <c:order val="1"/>
          <c:tx>
            <c:v> Permeability [mD]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196"/>
            <c:marker>
              <c:symbol val="dot"/>
              <c:size val="2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055-994A-9C15-592797D7AF0C}"/>
              </c:ext>
            </c:extLst>
          </c:dPt>
          <c:dPt>
            <c:idx val="263"/>
            <c:marker>
              <c:symbol val="dot"/>
              <c:size val="2"/>
              <c:spPr>
                <a:solidFill>
                  <a:schemeClr val="accent2"/>
                </a:solidFill>
                <a:ln w="1905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2055-994A-9C15-592797D7AF0C}"/>
              </c:ext>
            </c:extLst>
          </c:dPt>
          <c:xVal>
            <c:numRef>
              <c:f>'[1]Plot #9'!$I$8:$I$288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1.9038461538461537</c:v>
                </c:pt>
                <c:pt idx="2">
                  <c:v>3.8076923076923075</c:v>
                </c:pt>
                <c:pt idx="3">
                  <c:v>5.7115384615384617</c:v>
                </c:pt>
                <c:pt idx="4">
                  <c:v>7.615384615384615</c:v>
                </c:pt>
                <c:pt idx="5">
                  <c:v>9.5192307692307701</c:v>
                </c:pt>
                <c:pt idx="6">
                  <c:v>11.423076923076923</c:v>
                </c:pt>
                <c:pt idx="7">
                  <c:v>13.326923076923078</c:v>
                </c:pt>
                <c:pt idx="8">
                  <c:v>15.23076923076923</c:v>
                </c:pt>
                <c:pt idx="9">
                  <c:v>17.134615384615387</c:v>
                </c:pt>
                <c:pt idx="10">
                  <c:v>19.03846153846154</c:v>
                </c:pt>
                <c:pt idx="11">
                  <c:v>20.942307692307693</c:v>
                </c:pt>
                <c:pt idx="12">
                  <c:v>22.846153846153847</c:v>
                </c:pt>
                <c:pt idx="13">
                  <c:v>24.75</c:v>
                </c:pt>
                <c:pt idx="14">
                  <c:v>26.653846153846157</c:v>
                </c:pt>
                <c:pt idx="15">
                  <c:v>28.557692307692307</c:v>
                </c:pt>
                <c:pt idx="16">
                  <c:v>30.46153846153846</c:v>
                </c:pt>
                <c:pt idx="17">
                  <c:v>32.36538461538462</c:v>
                </c:pt>
                <c:pt idx="18">
                  <c:v>34.269230769230774</c:v>
                </c:pt>
                <c:pt idx="19">
                  <c:v>36.17307692307692</c:v>
                </c:pt>
                <c:pt idx="20">
                  <c:v>38.07692307692308</c:v>
                </c:pt>
                <c:pt idx="21">
                  <c:v>39.980769230769234</c:v>
                </c:pt>
                <c:pt idx="22">
                  <c:v>41.884615384615387</c:v>
                </c:pt>
                <c:pt idx="23">
                  <c:v>43.788461538461533</c:v>
                </c:pt>
                <c:pt idx="24">
                  <c:v>45.692307692307693</c:v>
                </c:pt>
                <c:pt idx="25">
                  <c:v>47.596153846153854</c:v>
                </c:pt>
                <c:pt idx="26">
                  <c:v>49.5</c:v>
                </c:pt>
                <c:pt idx="27">
                  <c:v>51.403846153846153</c:v>
                </c:pt>
                <c:pt idx="28">
                  <c:v>53.307692307692314</c:v>
                </c:pt>
                <c:pt idx="29">
                  <c:v>55.21153846153846</c:v>
                </c:pt>
                <c:pt idx="30">
                  <c:v>57.115384615384613</c:v>
                </c:pt>
                <c:pt idx="31">
                  <c:v>59.019230769230774</c:v>
                </c:pt>
                <c:pt idx="32">
                  <c:v>60.92307692307692</c:v>
                </c:pt>
                <c:pt idx="33">
                  <c:v>62.82692307692308</c:v>
                </c:pt>
                <c:pt idx="34">
                  <c:v>64.730769230769241</c:v>
                </c:pt>
                <c:pt idx="35">
                  <c:v>66.634615384615373</c:v>
                </c:pt>
                <c:pt idx="36">
                  <c:v>68.538461538461547</c:v>
                </c:pt>
                <c:pt idx="37">
                  <c:v>70.442307692307693</c:v>
                </c:pt>
                <c:pt idx="38">
                  <c:v>72.34615384615384</c:v>
                </c:pt>
                <c:pt idx="39">
                  <c:v>74.250000000000014</c:v>
                </c:pt>
                <c:pt idx="40">
                  <c:v>76.15384615384616</c:v>
                </c:pt>
                <c:pt idx="41">
                  <c:v>78.057692307692292</c:v>
                </c:pt>
                <c:pt idx="42">
                  <c:v>79.961538461538467</c:v>
                </c:pt>
                <c:pt idx="43">
                  <c:v>81.865384615384613</c:v>
                </c:pt>
                <c:pt idx="44">
                  <c:v>83.769230769230774</c:v>
                </c:pt>
                <c:pt idx="45">
                  <c:v>85.673076923076934</c:v>
                </c:pt>
                <c:pt idx="46">
                  <c:v>87.576923076923066</c:v>
                </c:pt>
                <c:pt idx="47">
                  <c:v>89.480769230769226</c:v>
                </c:pt>
                <c:pt idx="48">
                  <c:v>91.384615384615387</c:v>
                </c:pt>
                <c:pt idx="49">
                  <c:v>93.288461538461533</c:v>
                </c:pt>
                <c:pt idx="50">
                  <c:v>95.192307692307708</c:v>
                </c:pt>
                <c:pt idx="51">
                  <c:v>97.09615384615384</c:v>
                </c:pt>
                <c:pt idx="52">
                  <c:v>99</c:v>
                </c:pt>
                <c:pt idx="53">
                  <c:v>100.90384615384616</c:v>
                </c:pt>
                <c:pt idx="54">
                  <c:v>102.80769230769231</c:v>
                </c:pt>
                <c:pt idx="55">
                  <c:v>104.71153846153847</c:v>
                </c:pt>
                <c:pt idx="56">
                  <c:v>106.61538461538463</c:v>
                </c:pt>
                <c:pt idx="57">
                  <c:v>108.51923076923076</c:v>
                </c:pt>
                <c:pt idx="58">
                  <c:v>110.42307692307692</c:v>
                </c:pt>
                <c:pt idx="59">
                  <c:v>112.32692307692308</c:v>
                </c:pt>
                <c:pt idx="60">
                  <c:v>114.23076923076923</c:v>
                </c:pt>
                <c:pt idx="61">
                  <c:v>116.13461538461539</c:v>
                </c:pt>
                <c:pt idx="62">
                  <c:v>118.03846153846155</c:v>
                </c:pt>
                <c:pt idx="63">
                  <c:v>119.94230769230769</c:v>
                </c:pt>
                <c:pt idx="64">
                  <c:v>121.84615384615384</c:v>
                </c:pt>
                <c:pt idx="65">
                  <c:v>123.74999999999999</c:v>
                </c:pt>
                <c:pt idx="66">
                  <c:v>125.65384615384616</c:v>
                </c:pt>
                <c:pt idx="67">
                  <c:v>127.55769230769232</c:v>
                </c:pt>
                <c:pt idx="68">
                  <c:v>129.46153846153848</c:v>
                </c:pt>
                <c:pt idx="69">
                  <c:v>131.36538461538461</c:v>
                </c:pt>
                <c:pt idx="70">
                  <c:v>133.26923076923075</c:v>
                </c:pt>
                <c:pt idx="71">
                  <c:v>135.17307692307691</c:v>
                </c:pt>
                <c:pt idx="72">
                  <c:v>137.07692307692309</c:v>
                </c:pt>
                <c:pt idx="73">
                  <c:v>138.98076923076925</c:v>
                </c:pt>
                <c:pt idx="74">
                  <c:v>140.88461538461539</c:v>
                </c:pt>
                <c:pt idx="75">
                  <c:v>142.78846153846155</c:v>
                </c:pt>
                <c:pt idx="76">
                  <c:v>144.69230769230768</c:v>
                </c:pt>
                <c:pt idx="77">
                  <c:v>146.59615384615384</c:v>
                </c:pt>
                <c:pt idx="78">
                  <c:v>148.50000000000003</c:v>
                </c:pt>
                <c:pt idx="79">
                  <c:v>150.40384615384616</c:v>
                </c:pt>
                <c:pt idx="80">
                  <c:v>152.30769230769232</c:v>
                </c:pt>
                <c:pt idx="81">
                  <c:v>154.21153846153845</c:v>
                </c:pt>
                <c:pt idx="82">
                  <c:v>156.11538461538458</c:v>
                </c:pt>
                <c:pt idx="83">
                  <c:v>158.0192307692308</c:v>
                </c:pt>
                <c:pt idx="84">
                  <c:v>159.92307692307693</c:v>
                </c:pt>
                <c:pt idx="85">
                  <c:v>161.82692307692309</c:v>
                </c:pt>
                <c:pt idx="86">
                  <c:v>163.73076923076923</c:v>
                </c:pt>
                <c:pt idx="87">
                  <c:v>165.63461538461536</c:v>
                </c:pt>
                <c:pt idx="88">
                  <c:v>167.53846153846155</c:v>
                </c:pt>
                <c:pt idx="89">
                  <c:v>169.44230769230771</c:v>
                </c:pt>
                <c:pt idx="90">
                  <c:v>171.34615384615387</c:v>
                </c:pt>
                <c:pt idx="91">
                  <c:v>173.25</c:v>
                </c:pt>
                <c:pt idx="92">
                  <c:v>175.15384615384613</c:v>
                </c:pt>
                <c:pt idx="93">
                  <c:v>177.05769230769229</c:v>
                </c:pt>
                <c:pt idx="94">
                  <c:v>178.96153846153845</c:v>
                </c:pt>
                <c:pt idx="95">
                  <c:v>180.86538461538464</c:v>
                </c:pt>
                <c:pt idx="96">
                  <c:v>182.76923076923077</c:v>
                </c:pt>
                <c:pt idx="97">
                  <c:v>184.67307692307691</c:v>
                </c:pt>
                <c:pt idx="98">
                  <c:v>186.57692307692307</c:v>
                </c:pt>
                <c:pt idx="99">
                  <c:v>188.48076923076923</c:v>
                </c:pt>
                <c:pt idx="100">
                  <c:v>190.38461538461542</c:v>
                </c:pt>
                <c:pt idx="101">
                  <c:v>192.28846153846155</c:v>
                </c:pt>
                <c:pt idx="102">
                  <c:v>194.19230769230768</c:v>
                </c:pt>
                <c:pt idx="103">
                  <c:v>196.09615384615384</c:v>
                </c:pt>
                <c:pt idx="104">
                  <c:v>198</c:v>
                </c:pt>
                <c:pt idx="105">
                  <c:v>199.90384615384616</c:v>
                </c:pt>
                <c:pt idx="106">
                  <c:v>201.80769230769232</c:v>
                </c:pt>
                <c:pt idx="107">
                  <c:v>203.71153846153848</c:v>
                </c:pt>
                <c:pt idx="108">
                  <c:v>205.61538461538461</c:v>
                </c:pt>
                <c:pt idx="109">
                  <c:v>207.51923076923075</c:v>
                </c:pt>
                <c:pt idx="110">
                  <c:v>209.42307692307693</c:v>
                </c:pt>
                <c:pt idx="111">
                  <c:v>211.32692307692309</c:v>
                </c:pt>
                <c:pt idx="112">
                  <c:v>213.23076923076925</c:v>
                </c:pt>
                <c:pt idx="113">
                  <c:v>215.13461538461539</c:v>
                </c:pt>
                <c:pt idx="114">
                  <c:v>217.03846153846152</c:v>
                </c:pt>
                <c:pt idx="115">
                  <c:v>218.94230769230771</c:v>
                </c:pt>
                <c:pt idx="116">
                  <c:v>220.84615384615384</c:v>
                </c:pt>
                <c:pt idx="117">
                  <c:v>222.75000000000003</c:v>
                </c:pt>
                <c:pt idx="118">
                  <c:v>224.65384615384616</c:v>
                </c:pt>
                <c:pt idx="119">
                  <c:v>226.55769230769229</c:v>
                </c:pt>
                <c:pt idx="120">
                  <c:v>228.46153846153845</c:v>
                </c:pt>
                <c:pt idx="121">
                  <c:v>230.36538461538461</c:v>
                </c:pt>
                <c:pt idx="122">
                  <c:v>232.26923076923077</c:v>
                </c:pt>
                <c:pt idx="123">
                  <c:v>234.17307692307693</c:v>
                </c:pt>
                <c:pt idx="124">
                  <c:v>236.07692307692309</c:v>
                </c:pt>
                <c:pt idx="125">
                  <c:v>237.98076923076923</c:v>
                </c:pt>
                <c:pt idx="126">
                  <c:v>239.88461538461539</c:v>
                </c:pt>
                <c:pt idx="127">
                  <c:v>241.78846153846152</c:v>
                </c:pt>
                <c:pt idx="128">
                  <c:v>243.69230769230768</c:v>
                </c:pt>
                <c:pt idx="129">
                  <c:v>245.59615384615387</c:v>
                </c:pt>
                <c:pt idx="130">
                  <c:v>247.49999999999997</c:v>
                </c:pt>
                <c:pt idx="131">
                  <c:v>249.40384615384613</c:v>
                </c:pt>
                <c:pt idx="132">
                  <c:v>251.30769230769232</c:v>
                </c:pt>
                <c:pt idx="133">
                  <c:v>253.21153846153848</c:v>
                </c:pt>
                <c:pt idx="134">
                  <c:v>255.11538461538464</c:v>
                </c:pt>
                <c:pt idx="135">
                  <c:v>257.01923076923077</c:v>
                </c:pt>
                <c:pt idx="136">
                  <c:v>258.92307692307696</c:v>
                </c:pt>
                <c:pt idx="137">
                  <c:v>260.82692307692304</c:v>
                </c:pt>
                <c:pt idx="138">
                  <c:v>262.73076923076923</c:v>
                </c:pt>
                <c:pt idx="139">
                  <c:v>264.63461538461542</c:v>
                </c:pt>
                <c:pt idx="140">
                  <c:v>266.53846153846149</c:v>
                </c:pt>
                <c:pt idx="141">
                  <c:v>268.44230769230768</c:v>
                </c:pt>
                <c:pt idx="142">
                  <c:v>270.34615384615381</c:v>
                </c:pt>
                <c:pt idx="143">
                  <c:v>272.25000000000006</c:v>
                </c:pt>
                <c:pt idx="144">
                  <c:v>274.15384615384619</c:v>
                </c:pt>
                <c:pt idx="145">
                  <c:v>276.05769230769232</c:v>
                </c:pt>
                <c:pt idx="146">
                  <c:v>277.96153846153851</c:v>
                </c:pt>
                <c:pt idx="147">
                  <c:v>279.86538461538458</c:v>
                </c:pt>
                <c:pt idx="148">
                  <c:v>281.76923076923077</c:v>
                </c:pt>
                <c:pt idx="149">
                  <c:v>283.67307692307691</c:v>
                </c:pt>
                <c:pt idx="150">
                  <c:v>285.57692307692309</c:v>
                </c:pt>
                <c:pt idx="151">
                  <c:v>287.48076923076923</c:v>
                </c:pt>
                <c:pt idx="152">
                  <c:v>289.38461538461536</c:v>
                </c:pt>
                <c:pt idx="153">
                  <c:v>291.28846153846155</c:v>
                </c:pt>
                <c:pt idx="154">
                  <c:v>293.19230769230768</c:v>
                </c:pt>
                <c:pt idx="155">
                  <c:v>295.09615384615387</c:v>
                </c:pt>
                <c:pt idx="156">
                  <c:v>297.00000000000006</c:v>
                </c:pt>
                <c:pt idx="157">
                  <c:v>298.90384615384613</c:v>
                </c:pt>
                <c:pt idx="158">
                  <c:v>300.80769230769232</c:v>
                </c:pt>
                <c:pt idx="159">
                  <c:v>302.71153846153845</c:v>
                </c:pt>
                <c:pt idx="160">
                  <c:v>304.61538461538464</c:v>
                </c:pt>
                <c:pt idx="161">
                  <c:v>306.51923076923077</c:v>
                </c:pt>
                <c:pt idx="162">
                  <c:v>308.42307692307691</c:v>
                </c:pt>
                <c:pt idx="163">
                  <c:v>310.32692307692309</c:v>
                </c:pt>
                <c:pt idx="164">
                  <c:v>312.23076923076917</c:v>
                </c:pt>
                <c:pt idx="165">
                  <c:v>314.13461538461542</c:v>
                </c:pt>
                <c:pt idx="166">
                  <c:v>316.0384615384616</c:v>
                </c:pt>
                <c:pt idx="167">
                  <c:v>317.94230769230768</c:v>
                </c:pt>
                <c:pt idx="168">
                  <c:v>319.84615384615387</c:v>
                </c:pt>
                <c:pt idx="169">
                  <c:v>321.75</c:v>
                </c:pt>
                <c:pt idx="170">
                  <c:v>323.65384615384619</c:v>
                </c:pt>
                <c:pt idx="171">
                  <c:v>325.55769230769232</c:v>
                </c:pt>
                <c:pt idx="172">
                  <c:v>327.46153846153845</c:v>
                </c:pt>
                <c:pt idx="173">
                  <c:v>329.36538461538464</c:v>
                </c:pt>
                <c:pt idx="174">
                  <c:v>331.26923076923072</c:v>
                </c:pt>
                <c:pt idx="175">
                  <c:v>333.17307692307691</c:v>
                </c:pt>
                <c:pt idx="176">
                  <c:v>335.07692307692309</c:v>
                </c:pt>
                <c:pt idx="177">
                  <c:v>336.98076923076923</c:v>
                </c:pt>
                <c:pt idx="178">
                  <c:v>338.88461538461542</c:v>
                </c:pt>
                <c:pt idx="179">
                  <c:v>340.78846153846155</c:v>
                </c:pt>
                <c:pt idx="180">
                  <c:v>342.69230769230774</c:v>
                </c:pt>
                <c:pt idx="181">
                  <c:v>344.59615384615381</c:v>
                </c:pt>
                <c:pt idx="182">
                  <c:v>346.5</c:v>
                </c:pt>
                <c:pt idx="183">
                  <c:v>348.40384615384619</c:v>
                </c:pt>
                <c:pt idx="184">
                  <c:v>350.30769230769226</c:v>
                </c:pt>
                <c:pt idx="185">
                  <c:v>352.21153846153845</c:v>
                </c:pt>
                <c:pt idx="186">
                  <c:v>354.11538461538458</c:v>
                </c:pt>
                <c:pt idx="187">
                  <c:v>356.01923076923077</c:v>
                </c:pt>
                <c:pt idx="188">
                  <c:v>357.92307692307691</c:v>
                </c:pt>
                <c:pt idx="189">
                  <c:v>359.82692307692309</c:v>
                </c:pt>
                <c:pt idx="190">
                  <c:v>361.73076923076928</c:v>
                </c:pt>
                <c:pt idx="191">
                  <c:v>363.63461538461536</c:v>
                </c:pt>
                <c:pt idx="192">
                  <c:v>365.53846153846155</c:v>
                </c:pt>
                <c:pt idx="193">
                  <c:v>367.44230769230774</c:v>
                </c:pt>
                <c:pt idx="194">
                  <c:v>369.34615384615381</c:v>
                </c:pt>
                <c:pt idx="195">
                  <c:v>371.25</c:v>
                </c:pt>
                <c:pt idx="196">
                  <c:v>373.15384615384613</c:v>
                </c:pt>
                <c:pt idx="197">
                  <c:v>375.05769230769232</c:v>
                </c:pt>
                <c:pt idx="198">
                  <c:v>376.96153846153845</c:v>
                </c:pt>
                <c:pt idx="199">
                  <c:v>378.86538461538458</c:v>
                </c:pt>
                <c:pt idx="200">
                  <c:v>380.76923076923083</c:v>
                </c:pt>
                <c:pt idx="201">
                  <c:v>382.67307692307691</c:v>
                </c:pt>
                <c:pt idx="202">
                  <c:v>384.57692307692309</c:v>
                </c:pt>
                <c:pt idx="203">
                  <c:v>386.48076923076928</c:v>
                </c:pt>
                <c:pt idx="204">
                  <c:v>388.38461538461536</c:v>
                </c:pt>
                <c:pt idx="205">
                  <c:v>390.28846153846155</c:v>
                </c:pt>
                <c:pt idx="206">
                  <c:v>392.19230769230768</c:v>
                </c:pt>
                <c:pt idx="207">
                  <c:v>394.09615384615387</c:v>
                </c:pt>
                <c:pt idx="208">
                  <c:v>396</c:v>
                </c:pt>
                <c:pt idx="209">
                  <c:v>397.90384615384613</c:v>
                </c:pt>
                <c:pt idx="210">
                  <c:v>399.80769230769232</c:v>
                </c:pt>
                <c:pt idx="211">
                  <c:v>401.71153846153845</c:v>
                </c:pt>
                <c:pt idx="212">
                  <c:v>403.61538461538464</c:v>
                </c:pt>
                <c:pt idx="213">
                  <c:v>405.51923076923077</c:v>
                </c:pt>
                <c:pt idx="214">
                  <c:v>407.42307692307696</c:v>
                </c:pt>
                <c:pt idx="215">
                  <c:v>409.32692307692309</c:v>
                </c:pt>
                <c:pt idx="216">
                  <c:v>411.23076923076923</c:v>
                </c:pt>
                <c:pt idx="217">
                  <c:v>413.13461538461542</c:v>
                </c:pt>
                <c:pt idx="218">
                  <c:v>415.03846153846149</c:v>
                </c:pt>
                <c:pt idx="219">
                  <c:v>416.94230769230768</c:v>
                </c:pt>
                <c:pt idx="220">
                  <c:v>418.84615384615387</c:v>
                </c:pt>
                <c:pt idx="221">
                  <c:v>420.74999999999994</c:v>
                </c:pt>
                <c:pt idx="222">
                  <c:v>422.65384615384619</c:v>
                </c:pt>
                <c:pt idx="223">
                  <c:v>424.55769230769232</c:v>
                </c:pt>
                <c:pt idx="224">
                  <c:v>426.46153846153851</c:v>
                </c:pt>
                <c:pt idx="225">
                  <c:v>428.36538461538464</c:v>
                </c:pt>
                <c:pt idx="226">
                  <c:v>430.26923076923077</c:v>
                </c:pt>
                <c:pt idx="227">
                  <c:v>432.17307692307696</c:v>
                </c:pt>
                <c:pt idx="228">
                  <c:v>434.07692307692304</c:v>
                </c:pt>
                <c:pt idx="229">
                  <c:v>435.98076923076923</c:v>
                </c:pt>
                <c:pt idx="230">
                  <c:v>437.88461538461542</c:v>
                </c:pt>
                <c:pt idx="231">
                  <c:v>439.78846153846155</c:v>
                </c:pt>
                <c:pt idx="232">
                  <c:v>441.69230769230768</c:v>
                </c:pt>
                <c:pt idx="233">
                  <c:v>443.59615384615387</c:v>
                </c:pt>
                <c:pt idx="234">
                  <c:v>445.50000000000006</c:v>
                </c:pt>
                <c:pt idx="235">
                  <c:v>447.40384615384619</c:v>
                </c:pt>
                <c:pt idx="236">
                  <c:v>449.30769230769232</c:v>
                </c:pt>
                <c:pt idx="237">
                  <c:v>451.21153846153851</c:v>
                </c:pt>
                <c:pt idx="238">
                  <c:v>453.11538461538458</c:v>
                </c:pt>
                <c:pt idx="239">
                  <c:v>455.01923076923077</c:v>
                </c:pt>
                <c:pt idx="240">
                  <c:v>456.92307692307691</c:v>
                </c:pt>
                <c:pt idx="241">
                  <c:v>458.82692307692309</c:v>
                </c:pt>
                <c:pt idx="242">
                  <c:v>460.73076923076923</c:v>
                </c:pt>
                <c:pt idx="243">
                  <c:v>462.63461538461536</c:v>
                </c:pt>
                <c:pt idx="244">
                  <c:v>464.53846153846155</c:v>
                </c:pt>
                <c:pt idx="245">
                  <c:v>466.44230769230768</c:v>
                </c:pt>
                <c:pt idx="246">
                  <c:v>468.34615384615387</c:v>
                </c:pt>
                <c:pt idx="247">
                  <c:v>470.25</c:v>
                </c:pt>
                <c:pt idx="248">
                  <c:v>472.15384615384619</c:v>
                </c:pt>
                <c:pt idx="249">
                  <c:v>474.05769230769232</c:v>
                </c:pt>
                <c:pt idx="250">
                  <c:v>475.96153846153845</c:v>
                </c:pt>
                <c:pt idx="251">
                  <c:v>477.8653846153847</c:v>
                </c:pt>
                <c:pt idx="252">
                  <c:v>479.76923076923077</c:v>
                </c:pt>
                <c:pt idx="253">
                  <c:v>481.67307692307691</c:v>
                </c:pt>
                <c:pt idx="254">
                  <c:v>483.57692307692304</c:v>
                </c:pt>
                <c:pt idx="255">
                  <c:v>485.48076923076923</c:v>
                </c:pt>
                <c:pt idx="256">
                  <c:v>487.38461538461536</c:v>
                </c:pt>
                <c:pt idx="257">
                  <c:v>489.28846153846155</c:v>
                </c:pt>
                <c:pt idx="258">
                  <c:v>491.19230769230774</c:v>
                </c:pt>
                <c:pt idx="259">
                  <c:v>493.09615384615387</c:v>
                </c:pt>
                <c:pt idx="260">
                  <c:v>494.99999999999994</c:v>
                </c:pt>
                <c:pt idx="261">
                  <c:v>496.90384615384613</c:v>
                </c:pt>
                <c:pt idx="262">
                  <c:v>498.80769230769226</c:v>
                </c:pt>
                <c:pt idx="263">
                  <c:v>500.71153846153845</c:v>
                </c:pt>
                <c:pt idx="264">
                  <c:v>502.61538461538464</c:v>
                </c:pt>
                <c:pt idx="265">
                  <c:v>504.51923076923077</c:v>
                </c:pt>
                <c:pt idx="266">
                  <c:v>506.42307692307696</c:v>
                </c:pt>
                <c:pt idx="267">
                  <c:v>508.32692307692304</c:v>
                </c:pt>
                <c:pt idx="268">
                  <c:v>510.23076923076928</c:v>
                </c:pt>
                <c:pt idx="269">
                  <c:v>512.13461538461536</c:v>
                </c:pt>
                <c:pt idx="270">
                  <c:v>514.03846153846155</c:v>
                </c:pt>
                <c:pt idx="271">
                  <c:v>515.94230769230762</c:v>
                </c:pt>
                <c:pt idx="272">
                  <c:v>517.84615384615392</c:v>
                </c:pt>
                <c:pt idx="273">
                  <c:v>519.75</c:v>
                </c:pt>
                <c:pt idx="274">
                  <c:v>521.65384615384608</c:v>
                </c:pt>
                <c:pt idx="275">
                  <c:v>523.55769230769238</c:v>
                </c:pt>
                <c:pt idx="276">
                  <c:v>525.46153846153845</c:v>
                </c:pt>
                <c:pt idx="277">
                  <c:v>527.36538461538464</c:v>
                </c:pt>
                <c:pt idx="278">
                  <c:v>529.26923076923083</c:v>
                </c:pt>
                <c:pt idx="279">
                  <c:v>531.17307692307702</c:v>
                </c:pt>
                <c:pt idx="280">
                  <c:v>533.07692307692298</c:v>
                </c:pt>
              </c:numCache>
            </c:numRef>
          </c:xVal>
          <c:yVal>
            <c:numRef>
              <c:f>'[1]Plot #9'!$F$8:$F$288</c:f>
              <c:numCache>
                <c:formatCode>General</c:formatCode>
                <c:ptCount val="281"/>
                <c:pt idx="0">
                  <c:v>0.14762515822031794</c:v>
                </c:pt>
                <c:pt idx="1">
                  <c:v>0.14769152649165931</c:v>
                </c:pt>
                <c:pt idx="2">
                  <c:v>0.14771366251181692</c:v>
                </c:pt>
                <c:pt idx="3">
                  <c:v>0.14769152649165931</c:v>
                </c:pt>
                <c:pt idx="4">
                  <c:v>0.14771366251181692</c:v>
                </c:pt>
                <c:pt idx="5">
                  <c:v>0.14771366251181692</c:v>
                </c:pt>
                <c:pt idx="6">
                  <c:v>0.14775795446459408</c:v>
                </c:pt>
                <c:pt idx="7">
                  <c:v>0.14769152649165931</c:v>
                </c:pt>
                <c:pt idx="8">
                  <c:v>0.14773580516846685</c:v>
                </c:pt>
                <c:pt idx="9">
                  <c:v>0.14771366251181692</c:v>
                </c:pt>
                <c:pt idx="10">
                  <c:v>0.14766939710501087</c:v>
                </c:pt>
                <c:pt idx="11">
                  <c:v>0.14766939710501087</c:v>
                </c:pt>
                <c:pt idx="12">
                  <c:v>0.14766939710501087</c:v>
                </c:pt>
                <c:pt idx="13">
                  <c:v>0.14771366251181692</c:v>
                </c:pt>
                <c:pt idx="14">
                  <c:v>0.14769152649165931</c:v>
                </c:pt>
                <c:pt idx="15">
                  <c:v>0.14778011040318526</c:v>
                </c:pt>
                <c:pt idx="16">
                  <c:v>0.14769152649165931</c:v>
                </c:pt>
                <c:pt idx="17">
                  <c:v>0.14769152649165931</c:v>
                </c:pt>
                <c:pt idx="18">
                  <c:v>0.14775795446459408</c:v>
                </c:pt>
                <c:pt idx="19">
                  <c:v>0.14775795446459408</c:v>
                </c:pt>
                <c:pt idx="20">
                  <c:v>0.14773580516846685</c:v>
                </c:pt>
                <c:pt idx="21">
                  <c:v>0.14773580516846685</c:v>
                </c:pt>
                <c:pt idx="22">
                  <c:v>0.14775795446459408</c:v>
                </c:pt>
                <c:pt idx="23">
                  <c:v>0.14773580516846685</c:v>
                </c:pt>
                <c:pt idx="24">
                  <c:v>0.14773580516846685</c:v>
                </c:pt>
                <c:pt idx="25">
                  <c:v>0.14780227298722895</c:v>
                </c:pt>
                <c:pt idx="26">
                  <c:v>0.14775795446459408</c:v>
                </c:pt>
                <c:pt idx="27">
                  <c:v>0.14778011040318526</c:v>
                </c:pt>
                <c:pt idx="28">
                  <c:v>0.14771366251181692</c:v>
                </c:pt>
                <c:pt idx="29">
                  <c:v>0.14771366251181692</c:v>
                </c:pt>
                <c:pt idx="30">
                  <c:v>0.14766939710501087</c:v>
                </c:pt>
                <c:pt idx="31">
                  <c:v>0.14709635168340932</c:v>
                </c:pt>
                <c:pt idx="32">
                  <c:v>0.16106317311306464</c:v>
                </c:pt>
                <c:pt idx="33">
                  <c:v>0.17427861295823918</c:v>
                </c:pt>
                <c:pt idx="34">
                  <c:v>0.1873304611820647</c:v>
                </c:pt>
                <c:pt idx="35">
                  <c:v>0.20039559908069185</c:v>
                </c:pt>
                <c:pt idx="36">
                  <c:v>0.21490308684667303</c:v>
                </c:pt>
                <c:pt idx="37">
                  <c:v>0.2289836329644151</c:v>
                </c:pt>
                <c:pt idx="38">
                  <c:v>0.24179233471021652</c:v>
                </c:pt>
                <c:pt idx="39">
                  <c:v>0.2551243997615435</c:v>
                </c:pt>
                <c:pt idx="40">
                  <c:v>0.27225015366818855</c:v>
                </c:pt>
                <c:pt idx="41">
                  <c:v>0.28749870369861213</c:v>
                </c:pt>
                <c:pt idx="42">
                  <c:v>0.14824692483135418</c:v>
                </c:pt>
                <c:pt idx="43">
                  <c:v>0.14775795446459408</c:v>
                </c:pt>
                <c:pt idx="44">
                  <c:v>0.14769152649165931</c:v>
                </c:pt>
                <c:pt idx="45">
                  <c:v>0.14769152649165931</c:v>
                </c:pt>
                <c:pt idx="46">
                  <c:v>0.14769152649165931</c:v>
                </c:pt>
                <c:pt idx="47">
                  <c:v>0.14769152649165931</c:v>
                </c:pt>
                <c:pt idx="48">
                  <c:v>0.14769152649165931</c:v>
                </c:pt>
                <c:pt idx="49">
                  <c:v>0.14769152649165931</c:v>
                </c:pt>
                <c:pt idx="50">
                  <c:v>0.14769152649165931</c:v>
                </c:pt>
                <c:pt idx="51">
                  <c:v>0.14769152649165931</c:v>
                </c:pt>
                <c:pt idx="52">
                  <c:v>0.14769152649165931</c:v>
                </c:pt>
                <c:pt idx="53">
                  <c:v>0.14769152649165931</c:v>
                </c:pt>
                <c:pt idx="54">
                  <c:v>0.14769152649165931</c:v>
                </c:pt>
                <c:pt idx="55">
                  <c:v>0.14769152649165931</c:v>
                </c:pt>
                <c:pt idx="56">
                  <c:v>0.14769152649165931</c:v>
                </c:pt>
                <c:pt idx="57">
                  <c:v>0.14769152649165931</c:v>
                </c:pt>
                <c:pt idx="58">
                  <c:v>0.14769152649165931</c:v>
                </c:pt>
                <c:pt idx="59">
                  <c:v>0.14769152649165931</c:v>
                </c:pt>
                <c:pt idx="60">
                  <c:v>0.14769152649165931</c:v>
                </c:pt>
                <c:pt idx="61">
                  <c:v>0.14769152649165931</c:v>
                </c:pt>
                <c:pt idx="62">
                  <c:v>0.14778011040318526</c:v>
                </c:pt>
                <c:pt idx="63">
                  <c:v>0.14775795446459408</c:v>
                </c:pt>
                <c:pt idx="64">
                  <c:v>0.14778011040318526</c:v>
                </c:pt>
                <c:pt idx="65">
                  <c:v>0.14775795446459408</c:v>
                </c:pt>
                <c:pt idx="66">
                  <c:v>0.14778011040318526</c:v>
                </c:pt>
                <c:pt idx="67">
                  <c:v>0.14764727434889027</c:v>
                </c:pt>
                <c:pt idx="68">
                  <c:v>0.14769152649165931</c:v>
                </c:pt>
                <c:pt idx="69">
                  <c:v>4.5627109086983442</c:v>
                </c:pt>
                <c:pt idx="70">
                  <c:v>5.2702970924002273</c:v>
                </c:pt>
                <c:pt idx="71">
                  <c:v>2.1901012361752055</c:v>
                </c:pt>
                <c:pt idx="72">
                  <c:v>0.79736695491815734</c:v>
                </c:pt>
                <c:pt idx="73">
                  <c:v>0.46183015758146317</c:v>
                </c:pt>
                <c:pt idx="74">
                  <c:v>0.33579064949875381</c:v>
                </c:pt>
                <c:pt idx="75">
                  <c:v>0.24244663131090838</c:v>
                </c:pt>
                <c:pt idx="76">
                  <c:v>0.18438644645067212</c:v>
                </c:pt>
                <c:pt idx="77">
                  <c:v>0.1475367599219824</c:v>
                </c:pt>
                <c:pt idx="78">
                  <c:v>0.14771366251181692</c:v>
                </c:pt>
                <c:pt idx="79">
                  <c:v>0.14778011040318526</c:v>
                </c:pt>
                <c:pt idx="80">
                  <c:v>0.14773580516846685</c:v>
                </c:pt>
                <c:pt idx="81">
                  <c:v>0.14769152649165931</c:v>
                </c:pt>
                <c:pt idx="82">
                  <c:v>0.14778011040318526</c:v>
                </c:pt>
                <c:pt idx="83">
                  <c:v>0.14780227298722895</c:v>
                </c:pt>
                <c:pt idx="84">
                  <c:v>0.14775795446459408</c:v>
                </c:pt>
                <c:pt idx="85">
                  <c:v>0.14771366251181692</c:v>
                </c:pt>
                <c:pt idx="86">
                  <c:v>0.14778011040318526</c:v>
                </c:pt>
                <c:pt idx="87">
                  <c:v>0.14775795446459408</c:v>
                </c:pt>
                <c:pt idx="88">
                  <c:v>0.14775795446459408</c:v>
                </c:pt>
                <c:pt idx="89">
                  <c:v>0.14773580516846685</c:v>
                </c:pt>
                <c:pt idx="90">
                  <c:v>0.14766939710501087</c:v>
                </c:pt>
                <c:pt idx="91">
                  <c:v>0.16783813969326333</c:v>
                </c:pt>
                <c:pt idx="92">
                  <c:v>0.22414044946073289</c:v>
                </c:pt>
                <c:pt idx="93">
                  <c:v>0.29270732292213913</c:v>
                </c:pt>
                <c:pt idx="94">
                  <c:v>0.2059225984702972</c:v>
                </c:pt>
                <c:pt idx="95">
                  <c:v>0.21655582427572895</c:v>
                </c:pt>
                <c:pt idx="96">
                  <c:v>0.24149609318275975</c:v>
                </c:pt>
                <c:pt idx="97">
                  <c:v>0.27300430921851593</c:v>
                </c:pt>
                <c:pt idx="98">
                  <c:v>0.3409012647107722</c:v>
                </c:pt>
                <c:pt idx="99">
                  <c:v>0.45818017493205138</c:v>
                </c:pt>
                <c:pt idx="100">
                  <c:v>0.63379135452015589</c:v>
                </c:pt>
                <c:pt idx="101">
                  <c:v>0.90251424567659566</c:v>
                </c:pt>
                <c:pt idx="102">
                  <c:v>1.3246580057511324</c:v>
                </c:pt>
                <c:pt idx="103">
                  <c:v>1.8844083294050527</c:v>
                </c:pt>
                <c:pt idx="104">
                  <c:v>2.5867337435140221</c:v>
                </c:pt>
                <c:pt idx="105">
                  <c:v>3.5198055581387235</c:v>
                </c:pt>
                <c:pt idx="106">
                  <c:v>3.6911818587222571</c:v>
                </c:pt>
                <c:pt idx="107">
                  <c:v>5.1599243784232591</c:v>
                </c:pt>
                <c:pt idx="108">
                  <c:v>5.4752530904380139</c:v>
                </c:pt>
                <c:pt idx="109">
                  <c:v>7.0396111162774471</c:v>
                </c:pt>
                <c:pt idx="110">
                  <c:v>8.4234662929815602</c:v>
                </c:pt>
                <c:pt idx="111">
                  <c:v>9.2107061334471272</c:v>
                </c:pt>
                <c:pt idx="112">
                  <c:v>10.712451698683072</c:v>
                </c:pt>
                <c:pt idx="113">
                  <c:v>12.799292938686268</c:v>
                </c:pt>
                <c:pt idx="114">
                  <c:v>13.88092332787102</c:v>
                </c:pt>
                <c:pt idx="115">
                  <c:v>15.643580258394326</c:v>
                </c:pt>
                <c:pt idx="116">
                  <c:v>18.595199175072501</c:v>
                </c:pt>
                <c:pt idx="117">
                  <c:v>20.113174617935559</c:v>
                </c:pt>
                <c:pt idx="118">
                  <c:v>22.398762642700966</c:v>
                </c:pt>
                <c:pt idx="119">
                  <c:v>25.935409375759015</c:v>
                </c:pt>
                <c:pt idx="120">
                  <c:v>26.636366385914659</c:v>
                </c:pt>
                <c:pt idx="121">
                  <c:v>18.250843634793377</c:v>
                </c:pt>
                <c:pt idx="122">
                  <c:v>28.158444465109788</c:v>
                </c:pt>
                <c:pt idx="123">
                  <c:v>28.98663400820125</c:v>
                </c:pt>
                <c:pt idx="124">
                  <c:v>32.851518542628085</c:v>
                </c:pt>
                <c:pt idx="125">
                  <c:v>35.198055581387237</c:v>
                </c:pt>
                <c:pt idx="126">
                  <c:v>33.984329526856641</c:v>
                </c:pt>
                <c:pt idx="127">
                  <c:v>44.797525285401932</c:v>
                </c:pt>
                <c:pt idx="128">
                  <c:v>51.87081875151803</c:v>
                </c:pt>
                <c:pt idx="129">
                  <c:v>51.87081875151803</c:v>
                </c:pt>
                <c:pt idx="130">
                  <c:v>51.87081875151803</c:v>
                </c:pt>
                <c:pt idx="131">
                  <c:v>44.797525285401932</c:v>
                </c:pt>
                <c:pt idx="132">
                  <c:v>57.9732680164025</c:v>
                </c:pt>
                <c:pt idx="133">
                  <c:v>57.9732680164025</c:v>
                </c:pt>
                <c:pt idx="134">
                  <c:v>49.277277813942128</c:v>
                </c:pt>
                <c:pt idx="135">
                  <c:v>54.75253090438013</c:v>
                </c:pt>
                <c:pt idx="136">
                  <c:v>51.87081875151803</c:v>
                </c:pt>
                <c:pt idx="137">
                  <c:v>70.396111162774474</c:v>
                </c:pt>
                <c:pt idx="138">
                  <c:v>57.9732680164025</c:v>
                </c:pt>
                <c:pt idx="139">
                  <c:v>70.396111162774474</c:v>
                </c:pt>
                <c:pt idx="140">
                  <c:v>75.81119663683404</c:v>
                </c:pt>
                <c:pt idx="141">
                  <c:v>75.81119663683404</c:v>
                </c:pt>
                <c:pt idx="142">
                  <c:v>109.50506180876026</c:v>
                </c:pt>
                <c:pt idx="143">
                  <c:v>70.396111162774474</c:v>
                </c:pt>
                <c:pt idx="144">
                  <c:v>70.396111162774474</c:v>
                </c:pt>
                <c:pt idx="145">
                  <c:v>89.595050570803863</c:v>
                </c:pt>
                <c:pt idx="146">
                  <c:v>57.9732680164025</c:v>
                </c:pt>
                <c:pt idx="147">
                  <c:v>70.396111162774474</c:v>
                </c:pt>
                <c:pt idx="148">
                  <c:v>75.81119663683404</c:v>
                </c:pt>
                <c:pt idx="149">
                  <c:v>82.128796356570206</c:v>
                </c:pt>
                <c:pt idx="150">
                  <c:v>109.50506180876026</c:v>
                </c:pt>
                <c:pt idx="151">
                  <c:v>98.554555627884255</c:v>
                </c:pt>
                <c:pt idx="152">
                  <c:v>109.50506180876026</c:v>
                </c:pt>
                <c:pt idx="153">
                  <c:v>82.128796356570206</c:v>
                </c:pt>
                <c:pt idx="154">
                  <c:v>98.554555627884255</c:v>
                </c:pt>
                <c:pt idx="155">
                  <c:v>98.554555627884255</c:v>
                </c:pt>
                <c:pt idx="156">
                  <c:v>82.128796356570206</c:v>
                </c:pt>
                <c:pt idx="157">
                  <c:v>89.595050570803863</c:v>
                </c:pt>
                <c:pt idx="158">
                  <c:v>65.70303708525617</c:v>
                </c:pt>
                <c:pt idx="159">
                  <c:v>82.128796356570206</c:v>
                </c:pt>
                <c:pt idx="160">
                  <c:v>75.81119663683404</c:v>
                </c:pt>
                <c:pt idx="161">
                  <c:v>109.50506180876026</c:v>
                </c:pt>
                <c:pt idx="162">
                  <c:v>70.396111162774474</c:v>
                </c:pt>
                <c:pt idx="163">
                  <c:v>61.596597267427654</c:v>
                </c:pt>
                <c:pt idx="164">
                  <c:v>70.396111162774474</c:v>
                </c:pt>
                <c:pt idx="165">
                  <c:v>51.87081875151803</c:v>
                </c:pt>
                <c:pt idx="166">
                  <c:v>61.596597267427654</c:v>
                </c:pt>
                <c:pt idx="167">
                  <c:v>61.596597267427654</c:v>
                </c:pt>
                <c:pt idx="168">
                  <c:v>61.596597267427654</c:v>
                </c:pt>
                <c:pt idx="169">
                  <c:v>164.25759271314041</c:v>
                </c:pt>
                <c:pt idx="170">
                  <c:v>164.25759271314041</c:v>
                </c:pt>
                <c:pt idx="171">
                  <c:v>109.50506180876026</c:v>
                </c:pt>
                <c:pt idx="172">
                  <c:v>109.50506180876026</c:v>
                </c:pt>
                <c:pt idx="173">
                  <c:v>98.554555627884255</c:v>
                </c:pt>
                <c:pt idx="174">
                  <c:v>123.19319453485531</c:v>
                </c:pt>
                <c:pt idx="175">
                  <c:v>89.595050570803863</c:v>
                </c:pt>
                <c:pt idx="176">
                  <c:v>89.595050570803863</c:v>
                </c:pt>
                <c:pt idx="177">
                  <c:v>98.554555627884255</c:v>
                </c:pt>
                <c:pt idx="178">
                  <c:v>98.554555627884255</c:v>
                </c:pt>
                <c:pt idx="179">
                  <c:v>75.81119663683404</c:v>
                </c:pt>
                <c:pt idx="180">
                  <c:v>65.70303708525617</c:v>
                </c:pt>
                <c:pt idx="181">
                  <c:v>57.9732680164025</c:v>
                </c:pt>
                <c:pt idx="182">
                  <c:v>75.81119663683404</c:v>
                </c:pt>
                <c:pt idx="183">
                  <c:v>123.19319453485531</c:v>
                </c:pt>
                <c:pt idx="184">
                  <c:v>140.79222232554895</c:v>
                </c:pt>
                <c:pt idx="185">
                  <c:v>89.595050570803863</c:v>
                </c:pt>
                <c:pt idx="186">
                  <c:v>109.50506180876026</c:v>
                </c:pt>
                <c:pt idx="187">
                  <c:v>75.81119663683404</c:v>
                </c:pt>
                <c:pt idx="188">
                  <c:v>109.50506180876026</c:v>
                </c:pt>
                <c:pt idx="189">
                  <c:v>70.396111162774474</c:v>
                </c:pt>
                <c:pt idx="190">
                  <c:v>123.19319453485531</c:v>
                </c:pt>
                <c:pt idx="191">
                  <c:v>75.81119663683404</c:v>
                </c:pt>
                <c:pt idx="192">
                  <c:v>98.554555627884255</c:v>
                </c:pt>
                <c:pt idx="193">
                  <c:v>82.128796356570206</c:v>
                </c:pt>
                <c:pt idx="194">
                  <c:v>89.595050570803863</c:v>
                </c:pt>
                <c:pt idx="195">
                  <c:v>123.19319453485531</c:v>
                </c:pt>
                <c:pt idx="196">
                  <c:v>75.81119663683404</c:v>
                </c:pt>
                <c:pt idx="197">
                  <c:v>109.50506180876026</c:v>
                </c:pt>
                <c:pt idx="198">
                  <c:v>82.128796356570206</c:v>
                </c:pt>
                <c:pt idx="199">
                  <c:v>123.19319453485531</c:v>
                </c:pt>
                <c:pt idx="200">
                  <c:v>98.554555627884255</c:v>
                </c:pt>
                <c:pt idx="201">
                  <c:v>82.128796356570206</c:v>
                </c:pt>
                <c:pt idx="202">
                  <c:v>89.595050570803863</c:v>
                </c:pt>
                <c:pt idx="203">
                  <c:v>82.128796356570206</c:v>
                </c:pt>
                <c:pt idx="204">
                  <c:v>98.554555627884255</c:v>
                </c:pt>
                <c:pt idx="205">
                  <c:v>98.554555627884255</c:v>
                </c:pt>
                <c:pt idx="206">
                  <c:v>98.554555627884255</c:v>
                </c:pt>
                <c:pt idx="207">
                  <c:v>65.70303708525617</c:v>
                </c:pt>
                <c:pt idx="208">
                  <c:v>82.128796356570206</c:v>
                </c:pt>
                <c:pt idx="209">
                  <c:v>57.9732680164025</c:v>
                </c:pt>
                <c:pt idx="210">
                  <c:v>70.396111162774474</c:v>
                </c:pt>
                <c:pt idx="211">
                  <c:v>98.554555627884255</c:v>
                </c:pt>
                <c:pt idx="212">
                  <c:v>65.70303708525617</c:v>
                </c:pt>
                <c:pt idx="213">
                  <c:v>98.554555627884255</c:v>
                </c:pt>
                <c:pt idx="214">
                  <c:v>109.50506180876026</c:v>
                </c:pt>
                <c:pt idx="215">
                  <c:v>123.19319453485531</c:v>
                </c:pt>
                <c:pt idx="216">
                  <c:v>98.554555627884255</c:v>
                </c:pt>
                <c:pt idx="217">
                  <c:v>985.54555627884247</c:v>
                </c:pt>
                <c:pt idx="218">
                  <c:v>123.19319453485531</c:v>
                </c:pt>
                <c:pt idx="219">
                  <c:v>246.38638906971062</c:v>
                </c:pt>
                <c:pt idx="220">
                  <c:v>123.19319453485531</c:v>
                </c:pt>
                <c:pt idx="221">
                  <c:v>123.19319453485531</c:v>
                </c:pt>
                <c:pt idx="222">
                  <c:v>164.25759271314041</c:v>
                </c:pt>
                <c:pt idx="223">
                  <c:v>98.554555627884255</c:v>
                </c:pt>
                <c:pt idx="224">
                  <c:v>75.81119663683404</c:v>
                </c:pt>
                <c:pt idx="225">
                  <c:v>109.50506180876026</c:v>
                </c:pt>
                <c:pt idx="226">
                  <c:v>75.81119663683404</c:v>
                </c:pt>
                <c:pt idx="227">
                  <c:v>61.596597267427654</c:v>
                </c:pt>
                <c:pt idx="228">
                  <c:v>82.128796356570206</c:v>
                </c:pt>
                <c:pt idx="229">
                  <c:v>65.70303708525617</c:v>
                </c:pt>
                <c:pt idx="230">
                  <c:v>98.554555627884255</c:v>
                </c:pt>
                <c:pt idx="231">
                  <c:v>70.396111162774474</c:v>
                </c:pt>
                <c:pt idx="232">
                  <c:v>70.396111162774474</c:v>
                </c:pt>
                <c:pt idx="233">
                  <c:v>70.396111162774474</c:v>
                </c:pt>
                <c:pt idx="234">
                  <c:v>82.128796356570206</c:v>
                </c:pt>
                <c:pt idx="235">
                  <c:v>75.81119663683404</c:v>
                </c:pt>
                <c:pt idx="236">
                  <c:v>75.81119663683404</c:v>
                </c:pt>
                <c:pt idx="237">
                  <c:v>70.396111162774474</c:v>
                </c:pt>
                <c:pt idx="238">
                  <c:v>65.70303708525617</c:v>
                </c:pt>
                <c:pt idx="239">
                  <c:v>70.396111162774474</c:v>
                </c:pt>
                <c:pt idx="240">
                  <c:v>98.554555627884255</c:v>
                </c:pt>
                <c:pt idx="241">
                  <c:v>75.81119663683404</c:v>
                </c:pt>
                <c:pt idx="242">
                  <c:v>82.128796356570206</c:v>
                </c:pt>
                <c:pt idx="243">
                  <c:v>75.81119663683404</c:v>
                </c:pt>
                <c:pt idx="244">
                  <c:v>65.70303708525617</c:v>
                </c:pt>
                <c:pt idx="245">
                  <c:v>61.596597267427654</c:v>
                </c:pt>
                <c:pt idx="246">
                  <c:v>70.396111162774474</c:v>
                </c:pt>
                <c:pt idx="247">
                  <c:v>65.70303708525617</c:v>
                </c:pt>
                <c:pt idx="248">
                  <c:v>75.81119663683404</c:v>
                </c:pt>
                <c:pt idx="249">
                  <c:v>54.75253090438013</c:v>
                </c:pt>
                <c:pt idx="250">
                  <c:v>70.396111162774474</c:v>
                </c:pt>
                <c:pt idx="251">
                  <c:v>75.81119663683404</c:v>
                </c:pt>
                <c:pt idx="252">
                  <c:v>51.87081875151803</c:v>
                </c:pt>
                <c:pt idx="253">
                  <c:v>54.75253090438013</c:v>
                </c:pt>
                <c:pt idx="254">
                  <c:v>65.70303708525617</c:v>
                </c:pt>
                <c:pt idx="255">
                  <c:v>57.9732680164025</c:v>
                </c:pt>
                <c:pt idx="256">
                  <c:v>70.396111162774474</c:v>
                </c:pt>
                <c:pt idx="257">
                  <c:v>65.70303708525617</c:v>
                </c:pt>
                <c:pt idx="258">
                  <c:v>75.81119663683404</c:v>
                </c:pt>
                <c:pt idx="259">
                  <c:v>70.396111162774474</c:v>
                </c:pt>
                <c:pt idx="260">
                  <c:v>65.70303708525617</c:v>
                </c:pt>
                <c:pt idx="261">
                  <c:v>89.595050570803863</c:v>
                </c:pt>
                <c:pt idx="262">
                  <c:v>70.396111162774474</c:v>
                </c:pt>
                <c:pt idx="263">
                  <c:v>82.128796356570206</c:v>
                </c:pt>
                <c:pt idx="264">
                  <c:v>89.595050570803863</c:v>
                </c:pt>
                <c:pt idx="265">
                  <c:v>61.596597267427654</c:v>
                </c:pt>
                <c:pt idx="266">
                  <c:v>89.595050570803863</c:v>
                </c:pt>
                <c:pt idx="267">
                  <c:v>65.70303708525617</c:v>
                </c:pt>
                <c:pt idx="268">
                  <c:v>98.554555627884255</c:v>
                </c:pt>
                <c:pt idx="269">
                  <c:v>89.595050570803863</c:v>
                </c:pt>
                <c:pt idx="270">
                  <c:v>89.595050570803863</c:v>
                </c:pt>
                <c:pt idx="271">
                  <c:v>98.554555627884255</c:v>
                </c:pt>
                <c:pt idx="272">
                  <c:v>89.595050570803863</c:v>
                </c:pt>
                <c:pt idx="273">
                  <c:v>98.554555627884255</c:v>
                </c:pt>
                <c:pt idx="274">
                  <c:v>82.128796356570206</c:v>
                </c:pt>
                <c:pt idx="275">
                  <c:v>89.595050570803863</c:v>
                </c:pt>
                <c:pt idx="276">
                  <c:v>82.128796356570206</c:v>
                </c:pt>
                <c:pt idx="277">
                  <c:v>82.128796356570206</c:v>
                </c:pt>
                <c:pt idx="278">
                  <c:v>75.81119663683404</c:v>
                </c:pt>
                <c:pt idx="279">
                  <c:v>89.595050570803863</c:v>
                </c:pt>
                <c:pt idx="280">
                  <c:v>65.70303708525617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055-994A-9C15-592797D7A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680512"/>
        <c:axId val="-860672656"/>
      </c:scatterChart>
      <c:scatterChart>
        <c:scatterStyle val="lineMarker"/>
        <c:varyColors val="0"/>
        <c:ser>
          <c:idx val="2"/>
          <c:order val="2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#9'!$I$8:$I$288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1.9038461538461537</c:v>
                </c:pt>
                <c:pt idx="2">
                  <c:v>3.8076923076923075</c:v>
                </c:pt>
                <c:pt idx="3">
                  <c:v>5.7115384615384617</c:v>
                </c:pt>
                <c:pt idx="4">
                  <c:v>7.615384615384615</c:v>
                </c:pt>
                <c:pt idx="5">
                  <c:v>9.5192307692307701</c:v>
                </c:pt>
                <c:pt idx="6">
                  <c:v>11.423076923076923</c:v>
                </c:pt>
                <c:pt idx="7">
                  <c:v>13.326923076923078</c:v>
                </c:pt>
                <c:pt idx="8">
                  <c:v>15.23076923076923</c:v>
                </c:pt>
                <c:pt idx="9">
                  <c:v>17.134615384615387</c:v>
                </c:pt>
                <c:pt idx="10">
                  <c:v>19.03846153846154</c:v>
                </c:pt>
                <c:pt idx="11">
                  <c:v>20.942307692307693</c:v>
                </c:pt>
                <c:pt idx="12">
                  <c:v>22.846153846153847</c:v>
                </c:pt>
                <c:pt idx="13">
                  <c:v>24.75</c:v>
                </c:pt>
                <c:pt idx="14">
                  <c:v>26.653846153846157</c:v>
                </c:pt>
                <c:pt idx="15">
                  <c:v>28.557692307692307</c:v>
                </c:pt>
                <c:pt idx="16">
                  <c:v>30.46153846153846</c:v>
                </c:pt>
                <c:pt idx="17">
                  <c:v>32.36538461538462</c:v>
                </c:pt>
                <c:pt idx="18">
                  <c:v>34.269230769230774</c:v>
                </c:pt>
                <c:pt idx="19">
                  <c:v>36.17307692307692</c:v>
                </c:pt>
                <c:pt idx="20">
                  <c:v>38.07692307692308</c:v>
                </c:pt>
                <c:pt idx="21">
                  <c:v>39.980769230769234</c:v>
                </c:pt>
                <c:pt idx="22">
                  <c:v>41.884615384615387</c:v>
                </c:pt>
                <c:pt idx="23">
                  <c:v>43.788461538461533</c:v>
                </c:pt>
                <c:pt idx="24">
                  <c:v>45.692307692307693</c:v>
                </c:pt>
                <c:pt idx="25">
                  <c:v>47.596153846153854</c:v>
                </c:pt>
                <c:pt idx="26">
                  <c:v>49.5</c:v>
                </c:pt>
                <c:pt idx="27">
                  <c:v>51.403846153846153</c:v>
                </c:pt>
                <c:pt idx="28">
                  <c:v>53.307692307692314</c:v>
                </c:pt>
                <c:pt idx="29">
                  <c:v>55.21153846153846</c:v>
                </c:pt>
                <c:pt idx="30">
                  <c:v>57.115384615384613</c:v>
                </c:pt>
                <c:pt idx="31">
                  <c:v>59.019230769230774</c:v>
                </c:pt>
                <c:pt idx="32">
                  <c:v>60.92307692307692</c:v>
                </c:pt>
                <c:pt idx="33">
                  <c:v>62.82692307692308</c:v>
                </c:pt>
                <c:pt idx="34">
                  <c:v>64.730769230769241</c:v>
                </c:pt>
                <c:pt idx="35">
                  <c:v>66.634615384615373</c:v>
                </c:pt>
                <c:pt idx="36">
                  <c:v>68.538461538461547</c:v>
                </c:pt>
                <c:pt idx="37">
                  <c:v>70.442307692307693</c:v>
                </c:pt>
                <c:pt idx="38">
                  <c:v>72.34615384615384</c:v>
                </c:pt>
                <c:pt idx="39">
                  <c:v>74.250000000000014</c:v>
                </c:pt>
                <c:pt idx="40">
                  <c:v>76.15384615384616</c:v>
                </c:pt>
                <c:pt idx="41">
                  <c:v>78.057692307692292</c:v>
                </c:pt>
                <c:pt idx="42">
                  <c:v>79.961538461538467</c:v>
                </c:pt>
                <c:pt idx="43">
                  <c:v>81.865384615384613</c:v>
                </c:pt>
                <c:pt idx="44">
                  <c:v>83.769230769230774</c:v>
                </c:pt>
                <c:pt idx="45">
                  <c:v>85.673076923076934</c:v>
                </c:pt>
                <c:pt idx="46">
                  <c:v>87.576923076923066</c:v>
                </c:pt>
                <c:pt idx="47">
                  <c:v>89.480769230769226</c:v>
                </c:pt>
                <c:pt idx="48">
                  <c:v>91.384615384615387</c:v>
                </c:pt>
                <c:pt idx="49">
                  <c:v>93.288461538461533</c:v>
                </c:pt>
                <c:pt idx="50">
                  <c:v>95.192307692307708</c:v>
                </c:pt>
                <c:pt idx="51">
                  <c:v>97.09615384615384</c:v>
                </c:pt>
                <c:pt idx="52">
                  <c:v>99</c:v>
                </c:pt>
                <c:pt idx="53">
                  <c:v>100.90384615384616</c:v>
                </c:pt>
                <c:pt idx="54">
                  <c:v>102.80769230769231</c:v>
                </c:pt>
                <c:pt idx="55">
                  <c:v>104.71153846153847</c:v>
                </c:pt>
                <c:pt idx="56">
                  <c:v>106.61538461538463</c:v>
                </c:pt>
                <c:pt idx="57">
                  <c:v>108.51923076923076</c:v>
                </c:pt>
                <c:pt idx="58">
                  <c:v>110.42307692307692</c:v>
                </c:pt>
                <c:pt idx="59">
                  <c:v>112.32692307692308</c:v>
                </c:pt>
                <c:pt idx="60">
                  <c:v>114.23076923076923</c:v>
                </c:pt>
                <c:pt idx="61">
                  <c:v>116.13461538461539</c:v>
                </c:pt>
                <c:pt idx="62">
                  <c:v>118.03846153846155</c:v>
                </c:pt>
                <c:pt idx="63">
                  <c:v>119.94230769230769</c:v>
                </c:pt>
                <c:pt idx="64">
                  <c:v>121.84615384615384</c:v>
                </c:pt>
                <c:pt idx="65">
                  <c:v>123.74999999999999</c:v>
                </c:pt>
                <c:pt idx="66">
                  <c:v>125.65384615384616</c:v>
                </c:pt>
                <c:pt idx="67">
                  <c:v>127.55769230769232</c:v>
                </c:pt>
                <c:pt idx="68">
                  <c:v>129.46153846153848</c:v>
                </c:pt>
                <c:pt idx="69">
                  <c:v>131.36538461538461</c:v>
                </c:pt>
                <c:pt idx="70">
                  <c:v>133.26923076923075</c:v>
                </c:pt>
                <c:pt idx="71">
                  <c:v>135.17307692307691</c:v>
                </c:pt>
                <c:pt idx="72">
                  <c:v>137.07692307692309</c:v>
                </c:pt>
                <c:pt idx="73">
                  <c:v>138.98076923076925</c:v>
                </c:pt>
                <c:pt idx="74">
                  <c:v>140.88461538461539</c:v>
                </c:pt>
                <c:pt idx="75">
                  <c:v>142.78846153846155</c:v>
                </c:pt>
                <c:pt idx="76">
                  <c:v>144.69230769230768</c:v>
                </c:pt>
                <c:pt idx="77">
                  <c:v>146.59615384615384</c:v>
                </c:pt>
                <c:pt idx="78">
                  <c:v>148.50000000000003</c:v>
                </c:pt>
                <c:pt idx="79">
                  <c:v>150.40384615384616</c:v>
                </c:pt>
                <c:pt idx="80">
                  <c:v>152.30769230769232</c:v>
                </c:pt>
                <c:pt idx="81">
                  <c:v>154.21153846153845</c:v>
                </c:pt>
                <c:pt idx="82">
                  <c:v>156.11538461538458</c:v>
                </c:pt>
                <c:pt idx="83">
                  <c:v>158.0192307692308</c:v>
                </c:pt>
                <c:pt idx="84">
                  <c:v>159.92307692307693</c:v>
                </c:pt>
                <c:pt idx="85">
                  <c:v>161.82692307692309</c:v>
                </c:pt>
                <c:pt idx="86">
                  <c:v>163.73076923076923</c:v>
                </c:pt>
                <c:pt idx="87">
                  <c:v>165.63461538461536</c:v>
                </c:pt>
                <c:pt idx="88">
                  <c:v>167.53846153846155</c:v>
                </c:pt>
                <c:pt idx="89">
                  <c:v>169.44230769230771</c:v>
                </c:pt>
                <c:pt idx="90">
                  <c:v>171.34615384615387</c:v>
                </c:pt>
                <c:pt idx="91">
                  <c:v>173.25</c:v>
                </c:pt>
                <c:pt idx="92">
                  <c:v>175.15384615384613</c:v>
                </c:pt>
                <c:pt idx="93">
                  <c:v>177.05769230769229</c:v>
                </c:pt>
                <c:pt idx="94">
                  <c:v>178.96153846153845</c:v>
                </c:pt>
                <c:pt idx="95">
                  <c:v>180.86538461538464</c:v>
                </c:pt>
                <c:pt idx="96">
                  <c:v>182.76923076923077</c:v>
                </c:pt>
                <c:pt idx="97">
                  <c:v>184.67307692307691</c:v>
                </c:pt>
                <c:pt idx="98">
                  <c:v>186.57692307692307</c:v>
                </c:pt>
                <c:pt idx="99">
                  <c:v>188.48076923076923</c:v>
                </c:pt>
                <c:pt idx="100">
                  <c:v>190.38461538461542</c:v>
                </c:pt>
                <c:pt idx="101">
                  <c:v>192.28846153846155</c:v>
                </c:pt>
                <c:pt idx="102">
                  <c:v>194.19230769230768</c:v>
                </c:pt>
                <c:pt idx="103">
                  <c:v>196.09615384615384</c:v>
                </c:pt>
                <c:pt idx="104">
                  <c:v>198</c:v>
                </c:pt>
                <c:pt idx="105">
                  <c:v>199.90384615384616</c:v>
                </c:pt>
                <c:pt idx="106">
                  <c:v>201.80769230769232</c:v>
                </c:pt>
                <c:pt idx="107">
                  <c:v>203.71153846153848</c:v>
                </c:pt>
                <c:pt idx="108">
                  <c:v>205.61538461538461</c:v>
                </c:pt>
                <c:pt idx="109">
                  <c:v>207.51923076923075</c:v>
                </c:pt>
                <c:pt idx="110">
                  <c:v>209.42307692307693</c:v>
                </c:pt>
                <c:pt idx="111">
                  <c:v>211.32692307692309</c:v>
                </c:pt>
                <c:pt idx="112">
                  <c:v>213.23076923076925</c:v>
                </c:pt>
                <c:pt idx="113">
                  <c:v>215.13461538461539</c:v>
                </c:pt>
                <c:pt idx="114">
                  <c:v>217.03846153846152</c:v>
                </c:pt>
                <c:pt idx="115">
                  <c:v>218.94230769230771</c:v>
                </c:pt>
                <c:pt idx="116">
                  <c:v>220.84615384615384</c:v>
                </c:pt>
                <c:pt idx="117">
                  <c:v>222.75000000000003</c:v>
                </c:pt>
                <c:pt idx="118">
                  <c:v>224.65384615384616</c:v>
                </c:pt>
                <c:pt idx="119">
                  <c:v>226.55769230769229</c:v>
                </c:pt>
                <c:pt idx="120">
                  <c:v>228.46153846153845</c:v>
                </c:pt>
                <c:pt idx="121">
                  <c:v>230.36538461538461</c:v>
                </c:pt>
                <c:pt idx="122">
                  <c:v>232.26923076923077</c:v>
                </c:pt>
                <c:pt idx="123">
                  <c:v>234.17307692307693</c:v>
                </c:pt>
                <c:pt idx="124">
                  <c:v>236.07692307692309</c:v>
                </c:pt>
                <c:pt idx="125">
                  <c:v>237.98076923076923</c:v>
                </c:pt>
                <c:pt idx="126">
                  <c:v>239.88461538461539</c:v>
                </c:pt>
                <c:pt idx="127">
                  <c:v>241.78846153846152</c:v>
                </c:pt>
                <c:pt idx="128">
                  <c:v>243.69230769230768</c:v>
                </c:pt>
                <c:pt idx="129">
                  <c:v>245.59615384615387</c:v>
                </c:pt>
                <c:pt idx="130">
                  <c:v>247.49999999999997</c:v>
                </c:pt>
                <c:pt idx="131">
                  <c:v>249.40384615384613</c:v>
                </c:pt>
                <c:pt idx="132">
                  <c:v>251.30769230769232</c:v>
                </c:pt>
                <c:pt idx="133">
                  <c:v>253.21153846153848</c:v>
                </c:pt>
                <c:pt idx="134">
                  <c:v>255.11538461538464</c:v>
                </c:pt>
                <c:pt idx="135">
                  <c:v>257.01923076923077</c:v>
                </c:pt>
                <c:pt idx="136">
                  <c:v>258.92307692307696</c:v>
                </c:pt>
                <c:pt idx="137">
                  <c:v>260.82692307692304</c:v>
                </c:pt>
                <c:pt idx="138">
                  <c:v>262.73076923076923</c:v>
                </c:pt>
                <c:pt idx="139">
                  <c:v>264.63461538461542</c:v>
                </c:pt>
                <c:pt idx="140">
                  <c:v>266.53846153846149</c:v>
                </c:pt>
                <c:pt idx="141">
                  <c:v>268.44230769230768</c:v>
                </c:pt>
                <c:pt idx="142">
                  <c:v>270.34615384615381</c:v>
                </c:pt>
                <c:pt idx="143">
                  <c:v>272.25000000000006</c:v>
                </c:pt>
                <c:pt idx="144">
                  <c:v>274.15384615384619</c:v>
                </c:pt>
                <c:pt idx="145">
                  <c:v>276.05769230769232</c:v>
                </c:pt>
                <c:pt idx="146">
                  <c:v>277.96153846153851</c:v>
                </c:pt>
                <c:pt idx="147">
                  <c:v>279.86538461538458</c:v>
                </c:pt>
                <c:pt idx="148">
                  <c:v>281.76923076923077</c:v>
                </c:pt>
                <c:pt idx="149">
                  <c:v>283.67307692307691</c:v>
                </c:pt>
                <c:pt idx="150">
                  <c:v>285.57692307692309</c:v>
                </c:pt>
                <c:pt idx="151">
                  <c:v>287.48076923076923</c:v>
                </c:pt>
                <c:pt idx="152">
                  <c:v>289.38461538461536</c:v>
                </c:pt>
                <c:pt idx="153">
                  <c:v>291.28846153846155</c:v>
                </c:pt>
                <c:pt idx="154">
                  <c:v>293.19230769230768</c:v>
                </c:pt>
                <c:pt idx="155">
                  <c:v>295.09615384615387</c:v>
                </c:pt>
                <c:pt idx="156">
                  <c:v>297.00000000000006</c:v>
                </c:pt>
                <c:pt idx="157">
                  <c:v>298.90384615384613</c:v>
                </c:pt>
                <c:pt idx="158">
                  <c:v>300.80769230769232</c:v>
                </c:pt>
                <c:pt idx="159">
                  <c:v>302.71153846153845</c:v>
                </c:pt>
                <c:pt idx="160">
                  <c:v>304.61538461538464</c:v>
                </c:pt>
                <c:pt idx="161">
                  <c:v>306.51923076923077</c:v>
                </c:pt>
                <c:pt idx="162">
                  <c:v>308.42307692307691</c:v>
                </c:pt>
                <c:pt idx="163">
                  <c:v>310.32692307692309</c:v>
                </c:pt>
                <c:pt idx="164">
                  <c:v>312.23076923076917</c:v>
                </c:pt>
                <c:pt idx="165">
                  <c:v>314.13461538461542</c:v>
                </c:pt>
                <c:pt idx="166">
                  <c:v>316.0384615384616</c:v>
                </c:pt>
                <c:pt idx="167">
                  <c:v>317.94230769230768</c:v>
                </c:pt>
                <c:pt idx="168">
                  <c:v>319.84615384615387</c:v>
                </c:pt>
                <c:pt idx="169">
                  <c:v>321.75</c:v>
                </c:pt>
                <c:pt idx="170">
                  <c:v>323.65384615384619</c:v>
                </c:pt>
                <c:pt idx="171">
                  <c:v>325.55769230769232</c:v>
                </c:pt>
                <c:pt idx="172">
                  <c:v>327.46153846153845</c:v>
                </c:pt>
                <c:pt idx="173">
                  <c:v>329.36538461538464</c:v>
                </c:pt>
                <c:pt idx="174">
                  <c:v>331.26923076923072</c:v>
                </c:pt>
                <c:pt idx="175">
                  <c:v>333.17307692307691</c:v>
                </c:pt>
                <c:pt idx="176">
                  <c:v>335.07692307692309</c:v>
                </c:pt>
                <c:pt idx="177">
                  <c:v>336.98076923076923</c:v>
                </c:pt>
                <c:pt idx="178">
                  <c:v>338.88461538461542</c:v>
                </c:pt>
                <c:pt idx="179">
                  <c:v>340.78846153846155</c:v>
                </c:pt>
                <c:pt idx="180">
                  <c:v>342.69230769230774</c:v>
                </c:pt>
                <c:pt idx="181">
                  <c:v>344.59615384615381</c:v>
                </c:pt>
                <c:pt idx="182">
                  <c:v>346.5</c:v>
                </c:pt>
                <c:pt idx="183">
                  <c:v>348.40384615384619</c:v>
                </c:pt>
                <c:pt idx="184">
                  <c:v>350.30769230769226</c:v>
                </c:pt>
                <c:pt idx="185">
                  <c:v>352.21153846153845</c:v>
                </c:pt>
                <c:pt idx="186">
                  <c:v>354.11538461538458</c:v>
                </c:pt>
                <c:pt idx="187">
                  <c:v>356.01923076923077</c:v>
                </c:pt>
                <c:pt idx="188">
                  <c:v>357.92307692307691</c:v>
                </c:pt>
                <c:pt idx="189">
                  <c:v>359.82692307692309</c:v>
                </c:pt>
                <c:pt idx="190">
                  <c:v>361.73076923076928</c:v>
                </c:pt>
                <c:pt idx="191">
                  <c:v>363.63461538461536</c:v>
                </c:pt>
                <c:pt idx="192">
                  <c:v>365.53846153846155</c:v>
                </c:pt>
                <c:pt idx="193">
                  <c:v>367.44230769230774</c:v>
                </c:pt>
                <c:pt idx="194">
                  <c:v>369.34615384615381</c:v>
                </c:pt>
                <c:pt idx="195">
                  <c:v>371.25</c:v>
                </c:pt>
                <c:pt idx="196">
                  <c:v>373.15384615384613</c:v>
                </c:pt>
                <c:pt idx="197">
                  <c:v>375.05769230769232</c:v>
                </c:pt>
                <c:pt idx="198">
                  <c:v>376.96153846153845</c:v>
                </c:pt>
                <c:pt idx="199">
                  <c:v>378.86538461538458</c:v>
                </c:pt>
                <c:pt idx="200">
                  <c:v>380.76923076923083</c:v>
                </c:pt>
                <c:pt idx="201">
                  <c:v>382.67307692307691</c:v>
                </c:pt>
                <c:pt idx="202">
                  <c:v>384.57692307692309</c:v>
                </c:pt>
                <c:pt idx="203">
                  <c:v>386.48076923076928</c:v>
                </c:pt>
                <c:pt idx="204">
                  <c:v>388.38461538461536</c:v>
                </c:pt>
                <c:pt idx="205">
                  <c:v>390.28846153846155</c:v>
                </c:pt>
                <c:pt idx="206">
                  <c:v>392.19230769230768</c:v>
                </c:pt>
                <c:pt idx="207">
                  <c:v>394.09615384615387</c:v>
                </c:pt>
                <c:pt idx="208">
                  <c:v>396</c:v>
                </c:pt>
                <c:pt idx="209">
                  <c:v>397.90384615384613</c:v>
                </c:pt>
                <c:pt idx="210">
                  <c:v>399.80769230769232</c:v>
                </c:pt>
                <c:pt idx="211">
                  <c:v>401.71153846153845</c:v>
                </c:pt>
                <c:pt idx="212">
                  <c:v>403.61538461538464</c:v>
                </c:pt>
                <c:pt idx="213">
                  <c:v>405.51923076923077</c:v>
                </c:pt>
                <c:pt idx="214">
                  <c:v>407.42307692307696</c:v>
                </c:pt>
                <c:pt idx="215">
                  <c:v>409.32692307692309</c:v>
                </c:pt>
                <c:pt idx="216">
                  <c:v>411.23076923076923</c:v>
                </c:pt>
                <c:pt idx="217">
                  <c:v>413.13461538461542</c:v>
                </c:pt>
                <c:pt idx="218">
                  <c:v>415.03846153846149</c:v>
                </c:pt>
                <c:pt idx="219">
                  <c:v>416.94230769230768</c:v>
                </c:pt>
                <c:pt idx="220">
                  <c:v>418.84615384615387</c:v>
                </c:pt>
                <c:pt idx="221">
                  <c:v>420.74999999999994</c:v>
                </c:pt>
                <c:pt idx="222">
                  <c:v>422.65384615384619</c:v>
                </c:pt>
                <c:pt idx="223">
                  <c:v>424.55769230769232</c:v>
                </c:pt>
                <c:pt idx="224">
                  <c:v>426.46153846153851</c:v>
                </c:pt>
                <c:pt idx="225">
                  <c:v>428.36538461538464</c:v>
                </c:pt>
                <c:pt idx="226">
                  <c:v>430.26923076923077</c:v>
                </c:pt>
                <c:pt idx="227">
                  <c:v>432.17307692307696</c:v>
                </c:pt>
                <c:pt idx="228">
                  <c:v>434.07692307692304</c:v>
                </c:pt>
                <c:pt idx="229">
                  <c:v>435.98076923076923</c:v>
                </c:pt>
                <c:pt idx="230">
                  <c:v>437.88461538461542</c:v>
                </c:pt>
                <c:pt idx="231">
                  <c:v>439.78846153846155</c:v>
                </c:pt>
                <c:pt idx="232">
                  <c:v>441.69230769230768</c:v>
                </c:pt>
                <c:pt idx="233">
                  <c:v>443.59615384615387</c:v>
                </c:pt>
                <c:pt idx="234">
                  <c:v>445.50000000000006</c:v>
                </c:pt>
                <c:pt idx="235">
                  <c:v>447.40384615384619</c:v>
                </c:pt>
                <c:pt idx="236">
                  <c:v>449.30769230769232</c:v>
                </c:pt>
                <c:pt idx="237">
                  <c:v>451.21153846153851</c:v>
                </c:pt>
                <c:pt idx="238">
                  <c:v>453.11538461538458</c:v>
                </c:pt>
                <c:pt idx="239">
                  <c:v>455.01923076923077</c:v>
                </c:pt>
                <c:pt idx="240">
                  <c:v>456.92307692307691</c:v>
                </c:pt>
                <c:pt idx="241">
                  <c:v>458.82692307692309</c:v>
                </c:pt>
                <c:pt idx="242">
                  <c:v>460.73076923076923</c:v>
                </c:pt>
                <c:pt idx="243">
                  <c:v>462.63461538461536</c:v>
                </c:pt>
                <c:pt idx="244">
                  <c:v>464.53846153846155</c:v>
                </c:pt>
                <c:pt idx="245">
                  <c:v>466.44230769230768</c:v>
                </c:pt>
                <c:pt idx="246">
                  <c:v>468.34615384615387</c:v>
                </c:pt>
                <c:pt idx="247">
                  <c:v>470.25</c:v>
                </c:pt>
                <c:pt idx="248">
                  <c:v>472.15384615384619</c:v>
                </c:pt>
                <c:pt idx="249">
                  <c:v>474.05769230769232</c:v>
                </c:pt>
                <c:pt idx="250">
                  <c:v>475.96153846153845</c:v>
                </c:pt>
                <c:pt idx="251">
                  <c:v>477.8653846153847</c:v>
                </c:pt>
                <c:pt idx="252">
                  <c:v>479.76923076923077</c:v>
                </c:pt>
                <c:pt idx="253">
                  <c:v>481.67307692307691</c:v>
                </c:pt>
                <c:pt idx="254">
                  <c:v>483.57692307692304</c:v>
                </c:pt>
                <c:pt idx="255">
                  <c:v>485.48076923076923</c:v>
                </c:pt>
                <c:pt idx="256">
                  <c:v>487.38461538461536</c:v>
                </c:pt>
                <c:pt idx="257">
                  <c:v>489.28846153846155</c:v>
                </c:pt>
                <c:pt idx="258">
                  <c:v>491.19230769230774</c:v>
                </c:pt>
                <c:pt idx="259">
                  <c:v>493.09615384615387</c:v>
                </c:pt>
                <c:pt idx="260">
                  <c:v>494.99999999999994</c:v>
                </c:pt>
                <c:pt idx="261">
                  <c:v>496.90384615384613</c:v>
                </c:pt>
                <c:pt idx="262">
                  <c:v>498.80769230769226</c:v>
                </c:pt>
                <c:pt idx="263">
                  <c:v>500.71153846153845</c:v>
                </c:pt>
                <c:pt idx="264">
                  <c:v>502.61538461538464</c:v>
                </c:pt>
                <c:pt idx="265">
                  <c:v>504.51923076923077</c:v>
                </c:pt>
                <c:pt idx="266">
                  <c:v>506.42307692307696</c:v>
                </c:pt>
                <c:pt idx="267">
                  <c:v>508.32692307692304</c:v>
                </c:pt>
                <c:pt idx="268">
                  <c:v>510.23076923076928</c:v>
                </c:pt>
                <c:pt idx="269">
                  <c:v>512.13461538461536</c:v>
                </c:pt>
                <c:pt idx="270">
                  <c:v>514.03846153846155</c:v>
                </c:pt>
                <c:pt idx="271">
                  <c:v>515.94230769230762</c:v>
                </c:pt>
                <c:pt idx="272">
                  <c:v>517.84615384615392</c:v>
                </c:pt>
                <c:pt idx="273">
                  <c:v>519.75</c:v>
                </c:pt>
                <c:pt idx="274">
                  <c:v>521.65384615384608</c:v>
                </c:pt>
                <c:pt idx="275">
                  <c:v>523.55769230769238</c:v>
                </c:pt>
                <c:pt idx="276">
                  <c:v>525.46153846153845</c:v>
                </c:pt>
                <c:pt idx="277">
                  <c:v>527.36538461538464</c:v>
                </c:pt>
                <c:pt idx="278">
                  <c:v>529.26923076923083</c:v>
                </c:pt>
                <c:pt idx="279">
                  <c:v>531.17307692307702</c:v>
                </c:pt>
                <c:pt idx="280">
                  <c:v>533.07692307692298</c:v>
                </c:pt>
              </c:numCache>
            </c:numRef>
          </c:xVal>
          <c:yVal>
            <c:numRef>
              <c:f>'[1]Plot #9'!$C$8:$C$288</c:f>
              <c:numCache>
                <c:formatCode>General</c:formatCode>
                <c:ptCount val="281"/>
                <c:pt idx="0">
                  <c:v>667.6</c:v>
                </c:pt>
                <c:pt idx="1">
                  <c:v>667.3</c:v>
                </c:pt>
                <c:pt idx="2">
                  <c:v>667.2</c:v>
                </c:pt>
                <c:pt idx="3">
                  <c:v>667.3</c:v>
                </c:pt>
                <c:pt idx="4">
                  <c:v>667.2</c:v>
                </c:pt>
                <c:pt idx="5">
                  <c:v>667.2</c:v>
                </c:pt>
                <c:pt idx="6">
                  <c:v>667</c:v>
                </c:pt>
                <c:pt idx="7">
                  <c:v>667.3</c:v>
                </c:pt>
                <c:pt idx="8">
                  <c:v>667.1</c:v>
                </c:pt>
                <c:pt idx="9">
                  <c:v>667.2</c:v>
                </c:pt>
                <c:pt idx="10">
                  <c:v>667.4</c:v>
                </c:pt>
                <c:pt idx="11">
                  <c:v>667.4</c:v>
                </c:pt>
                <c:pt idx="12">
                  <c:v>667.4</c:v>
                </c:pt>
                <c:pt idx="13">
                  <c:v>667.2</c:v>
                </c:pt>
                <c:pt idx="14">
                  <c:v>667.3</c:v>
                </c:pt>
                <c:pt idx="15">
                  <c:v>666.9</c:v>
                </c:pt>
                <c:pt idx="16">
                  <c:v>667.3</c:v>
                </c:pt>
                <c:pt idx="17">
                  <c:v>667.3</c:v>
                </c:pt>
                <c:pt idx="18">
                  <c:v>667</c:v>
                </c:pt>
                <c:pt idx="19">
                  <c:v>667</c:v>
                </c:pt>
                <c:pt idx="20">
                  <c:v>667.1</c:v>
                </c:pt>
                <c:pt idx="21">
                  <c:v>667.1</c:v>
                </c:pt>
                <c:pt idx="22">
                  <c:v>667</c:v>
                </c:pt>
                <c:pt idx="23">
                  <c:v>667.1</c:v>
                </c:pt>
                <c:pt idx="24">
                  <c:v>667.1</c:v>
                </c:pt>
                <c:pt idx="25">
                  <c:v>666.8</c:v>
                </c:pt>
                <c:pt idx="26">
                  <c:v>667</c:v>
                </c:pt>
                <c:pt idx="27">
                  <c:v>666.9</c:v>
                </c:pt>
                <c:pt idx="28">
                  <c:v>667.2</c:v>
                </c:pt>
                <c:pt idx="29">
                  <c:v>667.2</c:v>
                </c:pt>
                <c:pt idx="30">
                  <c:v>667.4</c:v>
                </c:pt>
                <c:pt idx="31">
                  <c:v>670</c:v>
                </c:pt>
                <c:pt idx="32">
                  <c:v>611.9</c:v>
                </c:pt>
                <c:pt idx="33">
                  <c:v>565.5</c:v>
                </c:pt>
                <c:pt idx="34">
                  <c:v>526.1</c:v>
                </c:pt>
                <c:pt idx="35">
                  <c:v>491.8</c:v>
                </c:pt>
                <c:pt idx="36">
                  <c:v>458.6</c:v>
                </c:pt>
                <c:pt idx="37">
                  <c:v>430.4</c:v>
                </c:pt>
                <c:pt idx="38">
                  <c:v>407.6</c:v>
                </c:pt>
                <c:pt idx="39">
                  <c:v>386.3</c:v>
                </c:pt>
                <c:pt idx="40">
                  <c:v>362</c:v>
                </c:pt>
                <c:pt idx="41">
                  <c:v>342.8</c:v>
                </c:pt>
                <c:pt idx="42">
                  <c:v>664.8</c:v>
                </c:pt>
                <c:pt idx="43">
                  <c:v>667</c:v>
                </c:pt>
                <c:pt idx="44">
                  <c:v>667.3</c:v>
                </c:pt>
                <c:pt idx="45">
                  <c:v>667.3</c:v>
                </c:pt>
                <c:pt idx="46">
                  <c:v>667.3</c:v>
                </c:pt>
                <c:pt idx="47">
                  <c:v>667.3</c:v>
                </c:pt>
                <c:pt idx="48">
                  <c:v>667.3</c:v>
                </c:pt>
                <c:pt idx="49">
                  <c:v>667.3</c:v>
                </c:pt>
                <c:pt idx="50">
                  <c:v>667.3</c:v>
                </c:pt>
                <c:pt idx="51">
                  <c:v>667.3</c:v>
                </c:pt>
                <c:pt idx="52">
                  <c:v>667.3</c:v>
                </c:pt>
                <c:pt idx="53">
                  <c:v>667.3</c:v>
                </c:pt>
                <c:pt idx="54">
                  <c:v>667.3</c:v>
                </c:pt>
                <c:pt idx="55">
                  <c:v>667.3</c:v>
                </c:pt>
                <c:pt idx="56">
                  <c:v>667.3</c:v>
                </c:pt>
                <c:pt idx="57">
                  <c:v>667.3</c:v>
                </c:pt>
                <c:pt idx="58">
                  <c:v>667.3</c:v>
                </c:pt>
                <c:pt idx="59">
                  <c:v>667.3</c:v>
                </c:pt>
                <c:pt idx="60">
                  <c:v>667.3</c:v>
                </c:pt>
                <c:pt idx="61">
                  <c:v>667.3</c:v>
                </c:pt>
                <c:pt idx="62">
                  <c:v>666.9</c:v>
                </c:pt>
                <c:pt idx="63">
                  <c:v>667</c:v>
                </c:pt>
                <c:pt idx="64">
                  <c:v>666.9</c:v>
                </c:pt>
                <c:pt idx="65">
                  <c:v>667</c:v>
                </c:pt>
                <c:pt idx="66">
                  <c:v>666.9</c:v>
                </c:pt>
                <c:pt idx="67">
                  <c:v>667.5</c:v>
                </c:pt>
                <c:pt idx="68">
                  <c:v>667.3</c:v>
                </c:pt>
                <c:pt idx="69">
                  <c:v>21.6</c:v>
                </c:pt>
                <c:pt idx="70">
                  <c:v>18.7</c:v>
                </c:pt>
                <c:pt idx="71">
                  <c:v>45</c:v>
                </c:pt>
                <c:pt idx="72">
                  <c:v>123.6</c:v>
                </c:pt>
                <c:pt idx="73">
                  <c:v>213.4</c:v>
                </c:pt>
                <c:pt idx="74">
                  <c:v>293.5</c:v>
                </c:pt>
                <c:pt idx="75">
                  <c:v>406.5</c:v>
                </c:pt>
                <c:pt idx="76">
                  <c:v>534.5</c:v>
                </c:pt>
                <c:pt idx="77">
                  <c:v>668</c:v>
                </c:pt>
                <c:pt idx="78">
                  <c:v>667.2</c:v>
                </c:pt>
                <c:pt idx="79">
                  <c:v>666.9</c:v>
                </c:pt>
                <c:pt idx="80">
                  <c:v>667.1</c:v>
                </c:pt>
                <c:pt idx="81">
                  <c:v>667.3</c:v>
                </c:pt>
                <c:pt idx="82">
                  <c:v>666.9</c:v>
                </c:pt>
                <c:pt idx="83">
                  <c:v>666.8</c:v>
                </c:pt>
                <c:pt idx="84">
                  <c:v>667</c:v>
                </c:pt>
                <c:pt idx="85">
                  <c:v>667.2</c:v>
                </c:pt>
                <c:pt idx="86">
                  <c:v>666.9</c:v>
                </c:pt>
                <c:pt idx="87">
                  <c:v>667</c:v>
                </c:pt>
                <c:pt idx="88">
                  <c:v>667</c:v>
                </c:pt>
                <c:pt idx="89">
                  <c:v>667.1</c:v>
                </c:pt>
                <c:pt idx="90">
                  <c:v>667.4</c:v>
                </c:pt>
                <c:pt idx="91">
                  <c:v>587.20000000000005</c:v>
                </c:pt>
                <c:pt idx="92">
                  <c:v>439.7</c:v>
                </c:pt>
                <c:pt idx="93">
                  <c:v>336.7</c:v>
                </c:pt>
                <c:pt idx="94">
                  <c:v>478.6</c:v>
                </c:pt>
                <c:pt idx="95">
                  <c:v>455.1</c:v>
                </c:pt>
                <c:pt idx="96">
                  <c:v>408.1</c:v>
                </c:pt>
                <c:pt idx="97">
                  <c:v>361</c:v>
                </c:pt>
                <c:pt idx="98">
                  <c:v>289.10000000000002</c:v>
                </c:pt>
                <c:pt idx="99">
                  <c:v>215.1</c:v>
                </c:pt>
                <c:pt idx="100">
                  <c:v>155.5</c:v>
                </c:pt>
                <c:pt idx="101">
                  <c:v>109.2</c:v>
                </c:pt>
                <c:pt idx="102">
                  <c:v>74.400000000000006</c:v>
                </c:pt>
                <c:pt idx="103">
                  <c:v>52.3</c:v>
                </c:pt>
                <c:pt idx="104">
                  <c:v>38.1</c:v>
                </c:pt>
                <c:pt idx="105">
                  <c:v>28</c:v>
                </c:pt>
                <c:pt idx="106">
                  <c:v>26.7</c:v>
                </c:pt>
                <c:pt idx="107">
                  <c:v>19.100000000000001</c:v>
                </c:pt>
                <c:pt idx="108">
                  <c:v>18</c:v>
                </c:pt>
                <c:pt idx="109">
                  <c:v>14</c:v>
                </c:pt>
                <c:pt idx="110">
                  <c:v>11.7</c:v>
                </c:pt>
                <c:pt idx="111">
                  <c:v>10.7</c:v>
                </c:pt>
                <c:pt idx="112">
                  <c:v>9.1999999999999993</c:v>
                </c:pt>
                <c:pt idx="113">
                  <c:v>7.7</c:v>
                </c:pt>
                <c:pt idx="114">
                  <c:v>7.1</c:v>
                </c:pt>
                <c:pt idx="115">
                  <c:v>6.3</c:v>
                </c:pt>
                <c:pt idx="116">
                  <c:v>5.3</c:v>
                </c:pt>
                <c:pt idx="117">
                  <c:v>4.9000000000000004</c:v>
                </c:pt>
                <c:pt idx="118">
                  <c:v>4.4000000000000004</c:v>
                </c:pt>
                <c:pt idx="119">
                  <c:v>3.8</c:v>
                </c:pt>
                <c:pt idx="120">
                  <c:v>3.7</c:v>
                </c:pt>
                <c:pt idx="121">
                  <c:v>5.4</c:v>
                </c:pt>
                <c:pt idx="122">
                  <c:v>3.5</c:v>
                </c:pt>
                <c:pt idx="123">
                  <c:v>3.4</c:v>
                </c:pt>
                <c:pt idx="124">
                  <c:v>3</c:v>
                </c:pt>
                <c:pt idx="125">
                  <c:v>2.8</c:v>
                </c:pt>
                <c:pt idx="126">
                  <c:v>2.9</c:v>
                </c:pt>
                <c:pt idx="127">
                  <c:v>2.2000000000000002</c:v>
                </c:pt>
                <c:pt idx="128">
                  <c:v>1.9</c:v>
                </c:pt>
                <c:pt idx="129">
                  <c:v>1.9</c:v>
                </c:pt>
                <c:pt idx="130">
                  <c:v>1.9</c:v>
                </c:pt>
                <c:pt idx="131">
                  <c:v>2.2000000000000002</c:v>
                </c:pt>
                <c:pt idx="132">
                  <c:v>1.7</c:v>
                </c:pt>
                <c:pt idx="133">
                  <c:v>1.7</c:v>
                </c:pt>
                <c:pt idx="134">
                  <c:v>2</c:v>
                </c:pt>
                <c:pt idx="135">
                  <c:v>1.8</c:v>
                </c:pt>
                <c:pt idx="136">
                  <c:v>1.9</c:v>
                </c:pt>
                <c:pt idx="137">
                  <c:v>1.4</c:v>
                </c:pt>
                <c:pt idx="138">
                  <c:v>1.7</c:v>
                </c:pt>
                <c:pt idx="139">
                  <c:v>1.4</c:v>
                </c:pt>
                <c:pt idx="140">
                  <c:v>1.3</c:v>
                </c:pt>
                <c:pt idx="141">
                  <c:v>1.3</c:v>
                </c:pt>
                <c:pt idx="142">
                  <c:v>0.9</c:v>
                </c:pt>
                <c:pt idx="143">
                  <c:v>1.4</c:v>
                </c:pt>
                <c:pt idx="144">
                  <c:v>1.4</c:v>
                </c:pt>
                <c:pt idx="145">
                  <c:v>1.1000000000000001</c:v>
                </c:pt>
                <c:pt idx="146">
                  <c:v>1.7</c:v>
                </c:pt>
                <c:pt idx="147">
                  <c:v>1.4</c:v>
                </c:pt>
                <c:pt idx="148">
                  <c:v>1.3</c:v>
                </c:pt>
                <c:pt idx="149">
                  <c:v>1.2</c:v>
                </c:pt>
                <c:pt idx="150">
                  <c:v>0.9</c:v>
                </c:pt>
                <c:pt idx="151">
                  <c:v>1</c:v>
                </c:pt>
                <c:pt idx="152">
                  <c:v>0.9</c:v>
                </c:pt>
                <c:pt idx="153">
                  <c:v>1.2</c:v>
                </c:pt>
                <c:pt idx="154">
                  <c:v>1</c:v>
                </c:pt>
                <c:pt idx="155">
                  <c:v>1</c:v>
                </c:pt>
                <c:pt idx="156">
                  <c:v>1.2</c:v>
                </c:pt>
                <c:pt idx="157">
                  <c:v>1.1000000000000001</c:v>
                </c:pt>
                <c:pt idx="158">
                  <c:v>1.5</c:v>
                </c:pt>
                <c:pt idx="159">
                  <c:v>1.2</c:v>
                </c:pt>
                <c:pt idx="160">
                  <c:v>1.3</c:v>
                </c:pt>
                <c:pt idx="161">
                  <c:v>0.9</c:v>
                </c:pt>
                <c:pt idx="162">
                  <c:v>1.4</c:v>
                </c:pt>
                <c:pt idx="163">
                  <c:v>1.6</c:v>
                </c:pt>
                <c:pt idx="164">
                  <c:v>1.4</c:v>
                </c:pt>
                <c:pt idx="165">
                  <c:v>1.9</c:v>
                </c:pt>
                <c:pt idx="166">
                  <c:v>1.6</c:v>
                </c:pt>
                <c:pt idx="167">
                  <c:v>1.6</c:v>
                </c:pt>
                <c:pt idx="168">
                  <c:v>1.6</c:v>
                </c:pt>
                <c:pt idx="169">
                  <c:v>0.6</c:v>
                </c:pt>
                <c:pt idx="170">
                  <c:v>0.6</c:v>
                </c:pt>
                <c:pt idx="171">
                  <c:v>0.9</c:v>
                </c:pt>
                <c:pt idx="172">
                  <c:v>0.9</c:v>
                </c:pt>
                <c:pt idx="173">
                  <c:v>1</c:v>
                </c:pt>
                <c:pt idx="174">
                  <c:v>0.8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</c:v>
                </c:pt>
                <c:pt idx="178">
                  <c:v>1</c:v>
                </c:pt>
                <c:pt idx="179">
                  <c:v>1.3</c:v>
                </c:pt>
                <c:pt idx="180">
                  <c:v>1.5</c:v>
                </c:pt>
                <c:pt idx="181">
                  <c:v>1.7</c:v>
                </c:pt>
                <c:pt idx="182">
                  <c:v>1.3</c:v>
                </c:pt>
                <c:pt idx="183">
                  <c:v>0.8</c:v>
                </c:pt>
                <c:pt idx="184">
                  <c:v>0.7</c:v>
                </c:pt>
                <c:pt idx="185">
                  <c:v>1.1000000000000001</c:v>
                </c:pt>
                <c:pt idx="186">
                  <c:v>0.9</c:v>
                </c:pt>
                <c:pt idx="187">
                  <c:v>1.3</c:v>
                </c:pt>
                <c:pt idx="188">
                  <c:v>0.9</c:v>
                </c:pt>
                <c:pt idx="189">
                  <c:v>1.4</c:v>
                </c:pt>
                <c:pt idx="190">
                  <c:v>0.8</c:v>
                </c:pt>
                <c:pt idx="191">
                  <c:v>1.3</c:v>
                </c:pt>
                <c:pt idx="192">
                  <c:v>1</c:v>
                </c:pt>
                <c:pt idx="193">
                  <c:v>1.2</c:v>
                </c:pt>
                <c:pt idx="194">
                  <c:v>1.1000000000000001</c:v>
                </c:pt>
                <c:pt idx="195">
                  <c:v>0.8</c:v>
                </c:pt>
                <c:pt idx="196">
                  <c:v>1.3</c:v>
                </c:pt>
                <c:pt idx="197">
                  <c:v>0.9</c:v>
                </c:pt>
                <c:pt idx="198">
                  <c:v>1.2</c:v>
                </c:pt>
                <c:pt idx="199">
                  <c:v>0.8</c:v>
                </c:pt>
                <c:pt idx="200">
                  <c:v>1</c:v>
                </c:pt>
                <c:pt idx="201">
                  <c:v>1.2</c:v>
                </c:pt>
                <c:pt idx="202">
                  <c:v>1.1000000000000001</c:v>
                </c:pt>
                <c:pt idx="203">
                  <c:v>1.2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1.5</c:v>
                </c:pt>
                <c:pt idx="208">
                  <c:v>1.2</c:v>
                </c:pt>
                <c:pt idx="209">
                  <c:v>1.7</c:v>
                </c:pt>
                <c:pt idx="210">
                  <c:v>1.4</c:v>
                </c:pt>
                <c:pt idx="211">
                  <c:v>1</c:v>
                </c:pt>
                <c:pt idx="212">
                  <c:v>1.5</c:v>
                </c:pt>
                <c:pt idx="213">
                  <c:v>1</c:v>
                </c:pt>
                <c:pt idx="214">
                  <c:v>0.9</c:v>
                </c:pt>
                <c:pt idx="215">
                  <c:v>0.8</c:v>
                </c:pt>
                <c:pt idx="216">
                  <c:v>1</c:v>
                </c:pt>
                <c:pt idx="217">
                  <c:v>0.1</c:v>
                </c:pt>
                <c:pt idx="218">
                  <c:v>0.8</c:v>
                </c:pt>
                <c:pt idx="219">
                  <c:v>0.4</c:v>
                </c:pt>
                <c:pt idx="220">
                  <c:v>0.8</c:v>
                </c:pt>
                <c:pt idx="221">
                  <c:v>0.8</c:v>
                </c:pt>
                <c:pt idx="222">
                  <c:v>0.6</c:v>
                </c:pt>
                <c:pt idx="223">
                  <c:v>1</c:v>
                </c:pt>
                <c:pt idx="224">
                  <c:v>1.3</c:v>
                </c:pt>
                <c:pt idx="225">
                  <c:v>0.9</c:v>
                </c:pt>
                <c:pt idx="226">
                  <c:v>1.3</c:v>
                </c:pt>
                <c:pt idx="227">
                  <c:v>1.6</c:v>
                </c:pt>
                <c:pt idx="228">
                  <c:v>1.2</c:v>
                </c:pt>
                <c:pt idx="229">
                  <c:v>1.5</c:v>
                </c:pt>
                <c:pt idx="230">
                  <c:v>1</c:v>
                </c:pt>
                <c:pt idx="231">
                  <c:v>1.4</c:v>
                </c:pt>
                <c:pt idx="232">
                  <c:v>1.4</c:v>
                </c:pt>
                <c:pt idx="233">
                  <c:v>1.4</c:v>
                </c:pt>
                <c:pt idx="234">
                  <c:v>1.2</c:v>
                </c:pt>
                <c:pt idx="235">
                  <c:v>1.3</c:v>
                </c:pt>
                <c:pt idx="236">
                  <c:v>1.3</c:v>
                </c:pt>
                <c:pt idx="237">
                  <c:v>1.4</c:v>
                </c:pt>
                <c:pt idx="238">
                  <c:v>1.5</c:v>
                </c:pt>
                <c:pt idx="239">
                  <c:v>1.4</c:v>
                </c:pt>
                <c:pt idx="240">
                  <c:v>1</c:v>
                </c:pt>
                <c:pt idx="241">
                  <c:v>1.3</c:v>
                </c:pt>
                <c:pt idx="242">
                  <c:v>1.2</c:v>
                </c:pt>
                <c:pt idx="243">
                  <c:v>1.3</c:v>
                </c:pt>
                <c:pt idx="244">
                  <c:v>1.5</c:v>
                </c:pt>
                <c:pt idx="245">
                  <c:v>1.6</c:v>
                </c:pt>
                <c:pt idx="246">
                  <c:v>1.4</c:v>
                </c:pt>
                <c:pt idx="247">
                  <c:v>1.5</c:v>
                </c:pt>
                <c:pt idx="248">
                  <c:v>1.3</c:v>
                </c:pt>
                <c:pt idx="249">
                  <c:v>1.8</c:v>
                </c:pt>
                <c:pt idx="250">
                  <c:v>1.4</c:v>
                </c:pt>
                <c:pt idx="251">
                  <c:v>1.3</c:v>
                </c:pt>
                <c:pt idx="252">
                  <c:v>1.9</c:v>
                </c:pt>
                <c:pt idx="253">
                  <c:v>1.8</c:v>
                </c:pt>
                <c:pt idx="254">
                  <c:v>1.5</c:v>
                </c:pt>
                <c:pt idx="255">
                  <c:v>1.7</c:v>
                </c:pt>
                <c:pt idx="256">
                  <c:v>1.4</c:v>
                </c:pt>
                <c:pt idx="257">
                  <c:v>1.5</c:v>
                </c:pt>
                <c:pt idx="258">
                  <c:v>1.3</c:v>
                </c:pt>
                <c:pt idx="259">
                  <c:v>1.4</c:v>
                </c:pt>
                <c:pt idx="260">
                  <c:v>1.5</c:v>
                </c:pt>
                <c:pt idx="261">
                  <c:v>1.1000000000000001</c:v>
                </c:pt>
                <c:pt idx="262">
                  <c:v>1.4</c:v>
                </c:pt>
                <c:pt idx="263">
                  <c:v>1.2</c:v>
                </c:pt>
                <c:pt idx="264">
                  <c:v>1.1000000000000001</c:v>
                </c:pt>
                <c:pt idx="265">
                  <c:v>1.6</c:v>
                </c:pt>
                <c:pt idx="266">
                  <c:v>1.1000000000000001</c:v>
                </c:pt>
                <c:pt idx="267">
                  <c:v>1.5</c:v>
                </c:pt>
                <c:pt idx="268">
                  <c:v>1</c:v>
                </c:pt>
                <c:pt idx="269">
                  <c:v>1.1000000000000001</c:v>
                </c:pt>
                <c:pt idx="270">
                  <c:v>1.1000000000000001</c:v>
                </c:pt>
                <c:pt idx="271">
                  <c:v>1</c:v>
                </c:pt>
                <c:pt idx="272">
                  <c:v>1.1000000000000001</c:v>
                </c:pt>
                <c:pt idx="273">
                  <c:v>1</c:v>
                </c:pt>
                <c:pt idx="274">
                  <c:v>1.2</c:v>
                </c:pt>
                <c:pt idx="275">
                  <c:v>1.1000000000000001</c:v>
                </c:pt>
                <c:pt idx="276">
                  <c:v>1.2</c:v>
                </c:pt>
                <c:pt idx="277">
                  <c:v>1.2</c:v>
                </c:pt>
                <c:pt idx="278">
                  <c:v>1.3</c:v>
                </c:pt>
                <c:pt idx="279">
                  <c:v>1.1000000000000001</c:v>
                </c:pt>
                <c:pt idx="280">
                  <c:v>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55-994A-9C15-592797D7AF0C}"/>
            </c:ext>
          </c:extLst>
        </c:ser>
        <c:ser>
          <c:idx val="3"/>
          <c:order val="3"/>
          <c:tx>
            <c:v> Flow rate = 2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2055-994A-9C15-592797D7A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655232"/>
        <c:axId val="-860663536"/>
      </c:scatterChart>
      <c:valAx>
        <c:axId val="-860680512"/>
        <c:scaling>
          <c:orientation val="minMax"/>
          <c:max val="5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0471248441977799"/>
              <c:y val="0.875464053144325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672656"/>
        <c:crosses val="autoZero"/>
        <c:crossBetween val="midCat"/>
        <c:majorUnit val="50"/>
      </c:valAx>
      <c:valAx>
        <c:axId val="-860672656"/>
        <c:scaling>
          <c:orientation val="minMax"/>
          <c:max val="2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r>
                  <a:rPr lang="en-US" sz="1400" baseline="0">
                    <a:solidFill>
                      <a:schemeClr val="accent2"/>
                    </a:solidFill>
                  </a:rPr>
                  <a:t>           </a:t>
                </a:r>
                <a:r>
                  <a:rPr lang="en-US" sz="1400">
                    <a:solidFill>
                      <a:srgbClr val="FF0000"/>
                    </a:solidFill>
                  </a:rPr>
                  <a:t>Temperature [°C]</a:t>
                </a:r>
              </a:p>
            </c:rich>
          </c:tx>
          <c:layout>
            <c:manualLayout>
              <c:xMode val="edge"/>
              <c:yMode val="edge"/>
              <c:x val="1.09109938442757E-2"/>
              <c:y val="0.167001393524869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680512"/>
        <c:crosses val="autoZero"/>
        <c:crossBetween val="midCat"/>
        <c:majorUnit val="20"/>
      </c:valAx>
      <c:valAx>
        <c:axId val="-860663536"/>
        <c:scaling>
          <c:orientation val="minMax"/>
          <c:max val="7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1"/>
                    </a:solidFill>
                  </a:rPr>
                  <a:t>Differential pressure [psi]</a:t>
                </a:r>
              </a:p>
            </c:rich>
          </c:tx>
          <c:layout>
            <c:manualLayout>
              <c:xMode val="edge"/>
              <c:yMode val="edge"/>
              <c:x val="0.96286689691136296"/>
              <c:y val="0.249322450547340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655232"/>
        <c:crosses val="max"/>
        <c:crossBetween val="midCat"/>
      </c:valAx>
      <c:valAx>
        <c:axId val="-860655232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60663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3.4355207625587199E-2"/>
          <c:y val="0.93532379489149198"/>
          <c:w val="0.92578871361629"/>
          <c:h val="5.0796619934703302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  CFT: Core #9 (4896,7</a:t>
            </a:r>
            <a:r>
              <a:rPr lang="en-US" sz="2000" baseline="0">
                <a:solidFill>
                  <a:schemeClr val="tx1"/>
                </a:solidFill>
              </a:rPr>
              <a:t> </a:t>
            </a:r>
            <a:r>
              <a:rPr lang="en-US" sz="2000">
                <a:solidFill>
                  <a:schemeClr val="tx1"/>
                </a:solidFill>
              </a:rPr>
              <a:t>m) </a:t>
            </a:r>
            <a:r>
              <a:rPr lang="en-US" sz="2000">
                <a:solidFill>
                  <a:schemeClr val="bg1"/>
                </a:solidFill>
              </a:rPr>
              <a:t>.</a:t>
            </a:r>
          </a:p>
        </c:rich>
      </c:tx>
      <c:layout>
        <c:manualLayout>
          <c:xMode val="edge"/>
          <c:yMode val="edge"/>
          <c:x val="0.46671559758750403"/>
          <c:y val="1.25392740541579E-2"/>
        </c:manualLayout>
      </c:layout>
      <c:overlay val="0"/>
      <c:spPr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973658845303"/>
          <c:y val="0.110736286245842"/>
          <c:w val="0.80281039786449404"/>
          <c:h val="0.71468177453428094"/>
        </c:manualLayout>
      </c:layout>
      <c:scatterChart>
        <c:scatterStyle val="lineMarker"/>
        <c:varyColors val="0"/>
        <c:ser>
          <c:idx val="2"/>
          <c:order val="1"/>
          <c:tx>
            <c:v> Pressure difference [psi]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'[1]Plot #9'!$I$8:$I$288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1.9038461538461537</c:v>
                </c:pt>
                <c:pt idx="2">
                  <c:v>3.8076923076923075</c:v>
                </c:pt>
                <c:pt idx="3">
                  <c:v>5.7115384615384617</c:v>
                </c:pt>
                <c:pt idx="4">
                  <c:v>7.615384615384615</c:v>
                </c:pt>
                <c:pt idx="5">
                  <c:v>9.5192307692307701</c:v>
                </c:pt>
                <c:pt idx="6">
                  <c:v>11.423076923076923</c:v>
                </c:pt>
                <c:pt idx="7">
                  <c:v>13.326923076923078</c:v>
                </c:pt>
                <c:pt idx="8">
                  <c:v>15.23076923076923</c:v>
                </c:pt>
                <c:pt idx="9">
                  <c:v>17.134615384615387</c:v>
                </c:pt>
                <c:pt idx="10">
                  <c:v>19.03846153846154</c:v>
                </c:pt>
                <c:pt idx="11">
                  <c:v>20.942307692307693</c:v>
                </c:pt>
                <c:pt idx="12">
                  <c:v>22.846153846153847</c:v>
                </c:pt>
                <c:pt idx="13">
                  <c:v>24.75</c:v>
                </c:pt>
                <c:pt idx="14">
                  <c:v>26.653846153846157</c:v>
                </c:pt>
                <c:pt idx="15">
                  <c:v>28.557692307692307</c:v>
                </c:pt>
                <c:pt idx="16">
                  <c:v>30.46153846153846</c:v>
                </c:pt>
                <c:pt idx="17">
                  <c:v>32.36538461538462</c:v>
                </c:pt>
                <c:pt idx="18">
                  <c:v>34.269230769230774</c:v>
                </c:pt>
                <c:pt idx="19">
                  <c:v>36.17307692307692</c:v>
                </c:pt>
                <c:pt idx="20">
                  <c:v>38.07692307692308</c:v>
                </c:pt>
                <c:pt idx="21">
                  <c:v>39.980769230769234</c:v>
                </c:pt>
                <c:pt idx="22">
                  <c:v>41.884615384615387</c:v>
                </c:pt>
                <c:pt idx="23">
                  <c:v>43.788461538461533</c:v>
                </c:pt>
                <c:pt idx="24">
                  <c:v>45.692307692307693</c:v>
                </c:pt>
                <c:pt idx="25">
                  <c:v>47.596153846153854</c:v>
                </c:pt>
                <c:pt idx="26">
                  <c:v>49.5</c:v>
                </c:pt>
                <c:pt idx="27">
                  <c:v>51.403846153846153</c:v>
                </c:pt>
                <c:pt idx="28">
                  <c:v>53.307692307692314</c:v>
                </c:pt>
                <c:pt idx="29">
                  <c:v>55.21153846153846</c:v>
                </c:pt>
                <c:pt idx="30">
                  <c:v>57.115384615384613</c:v>
                </c:pt>
                <c:pt idx="31">
                  <c:v>59.019230769230774</c:v>
                </c:pt>
                <c:pt idx="32">
                  <c:v>60.92307692307692</c:v>
                </c:pt>
                <c:pt idx="33">
                  <c:v>62.82692307692308</c:v>
                </c:pt>
                <c:pt idx="34">
                  <c:v>64.730769230769241</c:v>
                </c:pt>
                <c:pt idx="35">
                  <c:v>66.634615384615373</c:v>
                </c:pt>
                <c:pt idx="36">
                  <c:v>68.538461538461547</c:v>
                </c:pt>
                <c:pt idx="37">
                  <c:v>70.442307692307693</c:v>
                </c:pt>
                <c:pt idx="38">
                  <c:v>72.34615384615384</c:v>
                </c:pt>
                <c:pt idx="39">
                  <c:v>74.250000000000014</c:v>
                </c:pt>
                <c:pt idx="40">
                  <c:v>76.15384615384616</c:v>
                </c:pt>
                <c:pt idx="41">
                  <c:v>78.057692307692292</c:v>
                </c:pt>
                <c:pt idx="42">
                  <c:v>79.961538461538467</c:v>
                </c:pt>
                <c:pt idx="43">
                  <c:v>81.865384615384613</c:v>
                </c:pt>
                <c:pt idx="44">
                  <c:v>83.769230769230774</c:v>
                </c:pt>
                <c:pt idx="45">
                  <c:v>85.673076923076934</c:v>
                </c:pt>
                <c:pt idx="46">
                  <c:v>87.576923076923066</c:v>
                </c:pt>
                <c:pt idx="47">
                  <c:v>89.480769230769226</c:v>
                </c:pt>
                <c:pt idx="48">
                  <c:v>91.384615384615387</c:v>
                </c:pt>
                <c:pt idx="49">
                  <c:v>93.288461538461533</c:v>
                </c:pt>
                <c:pt idx="50">
                  <c:v>95.192307692307708</c:v>
                </c:pt>
                <c:pt idx="51">
                  <c:v>97.09615384615384</c:v>
                </c:pt>
                <c:pt idx="52">
                  <c:v>99</c:v>
                </c:pt>
                <c:pt idx="53">
                  <c:v>100.90384615384616</c:v>
                </c:pt>
                <c:pt idx="54">
                  <c:v>102.80769230769231</c:v>
                </c:pt>
                <c:pt idx="55">
                  <c:v>104.71153846153847</c:v>
                </c:pt>
                <c:pt idx="56">
                  <c:v>106.61538461538463</c:v>
                </c:pt>
                <c:pt idx="57">
                  <c:v>108.51923076923076</c:v>
                </c:pt>
                <c:pt idx="58">
                  <c:v>110.42307692307692</c:v>
                </c:pt>
                <c:pt idx="59">
                  <c:v>112.32692307692308</c:v>
                </c:pt>
                <c:pt idx="60">
                  <c:v>114.23076923076923</c:v>
                </c:pt>
                <c:pt idx="61">
                  <c:v>116.13461538461539</c:v>
                </c:pt>
                <c:pt idx="62">
                  <c:v>118.03846153846155</c:v>
                </c:pt>
                <c:pt idx="63">
                  <c:v>119.94230769230769</c:v>
                </c:pt>
                <c:pt idx="64">
                  <c:v>121.84615384615384</c:v>
                </c:pt>
                <c:pt idx="65">
                  <c:v>123.74999999999999</c:v>
                </c:pt>
                <c:pt idx="66">
                  <c:v>125.65384615384616</c:v>
                </c:pt>
                <c:pt idx="67">
                  <c:v>127.55769230769232</c:v>
                </c:pt>
                <c:pt idx="68">
                  <c:v>129.46153846153848</c:v>
                </c:pt>
                <c:pt idx="69">
                  <c:v>131.36538461538461</c:v>
                </c:pt>
                <c:pt idx="70">
                  <c:v>133.26923076923075</c:v>
                </c:pt>
                <c:pt idx="71">
                  <c:v>135.17307692307691</c:v>
                </c:pt>
                <c:pt idx="72">
                  <c:v>137.07692307692309</c:v>
                </c:pt>
                <c:pt idx="73">
                  <c:v>138.98076923076925</c:v>
                </c:pt>
                <c:pt idx="74">
                  <c:v>140.88461538461539</c:v>
                </c:pt>
                <c:pt idx="75">
                  <c:v>142.78846153846155</c:v>
                </c:pt>
                <c:pt idx="76">
                  <c:v>144.69230769230768</c:v>
                </c:pt>
                <c:pt idx="77">
                  <c:v>146.59615384615384</c:v>
                </c:pt>
                <c:pt idx="78">
                  <c:v>148.50000000000003</c:v>
                </c:pt>
                <c:pt idx="79">
                  <c:v>150.40384615384616</c:v>
                </c:pt>
                <c:pt idx="80">
                  <c:v>152.30769230769232</c:v>
                </c:pt>
                <c:pt idx="81">
                  <c:v>154.21153846153845</c:v>
                </c:pt>
                <c:pt idx="82">
                  <c:v>156.11538461538458</c:v>
                </c:pt>
                <c:pt idx="83">
                  <c:v>158.0192307692308</c:v>
                </c:pt>
                <c:pt idx="84">
                  <c:v>159.92307692307693</c:v>
                </c:pt>
                <c:pt idx="85">
                  <c:v>161.82692307692309</c:v>
                </c:pt>
                <c:pt idx="86">
                  <c:v>163.73076923076923</c:v>
                </c:pt>
                <c:pt idx="87">
                  <c:v>165.63461538461536</c:v>
                </c:pt>
                <c:pt idx="88">
                  <c:v>167.53846153846155</c:v>
                </c:pt>
                <c:pt idx="89">
                  <c:v>169.44230769230771</c:v>
                </c:pt>
                <c:pt idx="90">
                  <c:v>171.34615384615387</c:v>
                </c:pt>
                <c:pt idx="91">
                  <c:v>173.25</c:v>
                </c:pt>
                <c:pt idx="92">
                  <c:v>175.15384615384613</c:v>
                </c:pt>
                <c:pt idx="93">
                  <c:v>177.05769230769229</c:v>
                </c:pt>
                <c:pt idx="94">
                  <c:v>178.96153846153845</c:v>
                </c:pt>
                <c:pt idx="95">
                  <c:v>180.86538461538464</c:v>
                </c:pt>
                <c:pt idx="96">
                  <c:v>182.76923076923077</c:v>
                </c:pt>
                <c:pt idx="97">
                  <c:v>184.67307692307691</c:v>
                </c:pt>
                <c:pt idx="98">
                  <c:v>186.57692307692307</c:v>
                </c:pt>
                <c:pt idx="99">
                  <c:v>188.48076923076923</c:v>
                </c:pt>
                <c:pt idx="100">
                  <c:v>190.38461538461542</c:v>
                </c:pt>
                <c:pt idx="101">
                  <c:v>192.28846153846155</c:v>
                </c:pt>
                <c:pt idx="102">
                  <c:v>194.19230769230768</c:v>
                </c:pt>
                <c:pt idx="103">
                  <c:v>196.09615384615384</c:v>
                </c:pt>
                <c:pt idx="104">
                  <c:v>198</c:v>
                </c:pt>
                <c:pt idx="105">
                  <c:v>199.90384615384616</c:v>
                </c:pt>
                <c:pt idx="106">
                  <c:v>201.80769230769232</c:v>
                </c:pt>
                <c:pt idx="107">
                  <c:v>203.71153846153848</c:v>
                </c:pt>
                <c:pt idx="108">
                  <c:v>205.61538461538461</c:v>
                </c:pt>
                <c:pt idx="109">
                  <c:v>207.51923076923075</c:v>
                </c:pt>
                <c:pt idx="110">
                  <c:v>209.42307692307693</c:v>
                </c:pt>
                <c:pt idx="111">
                  <c:v>211.32692307692309</c:v>
                </c:pt>
                <c:pt idx="112">
                  <c:v>213.23076923076925</c:v>
                </c:pt>
                <c:pt idx="113">
                  <c:v>215.13461538461539</c:v>
                </c:pt>
                <c:pt idx="114">
                  <c:v>217.03846153846152</c:v>
                </c:pt>
                <c:pt idx="115">
                  <c:v>218.94230769230771</c:v>
                </c:pt>
                <c:pt idx="116">
                  <c:v>220.84615384615384</c:v>
                </c:pt>
                <c:pt idx="117">
                  <c:v>222.75000000000003</c:v>
                </c:pt>
                <c:pt idx="118">
                  <c:v>224.65384615384616</c:v>
                </c:pt>
                <c:pt idx="119">
                  <c:v>226.55769230769229</c:v>
                </c:pt>
                <c:pt idx="120">
                  <c:v>228.46153846153845</c:v>
                </c:pt>
                <c:pt idx="121">
                  <c:v>230.36538461538461</c:v>
                </c:pt>
                <c:pt idx="122">
                  <c:v>232.26923076923077</c:v>
                </c:pt>
                <c:pt idx="123">
                  <c:v>234.17307692307693</c:v>
                </c:pt>
                <c:pt idx="124">
                  <c:v>236.07692307692309</c:v>
                </c:pt>
                <c:pt idx="125">
                  <c:v>237.98076923076923</c:v>
                </c:pt>
                <c:pt idx="126">
                  <c:v>239.88461538461539</c:v>
                </c:pt>
                <c:pt idx="127">
                  <c:v>241.78846153846152</c:v>
                </c:pt>
                <c:pt idx="128">
                  <c:v>243.69230769230768</c:v>
                </c:pt>
                <c:pt idx="129">
                  <c:v>245.59615384615387</c:v>
                </c:pt>
                <c:pt idx="130">
                  <c:v>247.49999999999997</c:v>
                </c:pt>
                <c:pt idx="131">
                  <c:v>249.40384615384613</c:v>
                </c:pt>
                <c:pt idx="132">
                  <c:v>251.30769230769232</c:v>
                </c:pt>
                <c:pt idx="133">
                  <c:v>253.21153846153848</c:v>
                </c:pt>
                <c:pt idx="134">
                  <c:v>255.11538461538464</c:v>
                </c:pt>
                <c:pt idx="135">
                  <c:v>257.01923076923077</c:v>
                </c:pt>
                <c:pt idx="136">
                  <c:v>258.92307692307696</c:v>
                </c:pt>
                <c:pt idx="137">
                  <c:v>260.82692307692304</c:v>
                </c:pt>
                <c:pt idx="138">
                  <c:v>262.73076923076923</c:v>
                </c:pt>
                <c:pt idx="139">
                  <c:v>264.63461538461542</c:v>
                </c:pt>
                <c:pt idx="140">
                  <c:v>266.53846153846149</c:v>
                </c:pt>
                <c:pt idx="141">
                  <c:v>268.44230769230768</c:v>
                </c:pt>
                <c:pt idx="142">
                  <c:v>270.34615384615381</c:v>
                </c:pt>
                <c:pt idx="143">
                  <c:v>272.25000000000006</c:v>
                </c:pt>
                <c:pt idx="144">
                  <c:v>274.15384615384619</c:v>
                </c:pt>
                <c:pt idx="145">
                  <c:v>276.05769230769232</c:v>
                </c:pt>
                <c:pt idx="146">
                  <c:v>277.96153846153851</c:v>
                </c:pt>
                <c:pt idx="147">
                  <c:v>279.86538461538458</c:v>
                </c:pt>
                <c:pt idx="148">
                  <c:v>281.76923076923077</c:v>
                </c:pt>
                <c:pt idx="149">
                  <c:v>283.67307692307691</c:v>
                </c:pt>
                <c:pt idx="150">
                  <c:v>285.57692307692309</c:v>
                </c:pt>
                <c:pt idx="151">
                  <c:v>287.48076923076923</c:v>
                </c:pt>
                <c:pt idx="152">
                  <c:v>289.38461538461536</c:v>
                </c:pt>
                <c:pt idx="153">
                  <c:v>291.28846153846155</c:v>
                </c:pt>
                <c:pt idx="154">
                  <c:v>293.19230769230768</c:v>
                </c:pt>
                <c:pt idx="155">
                  <c:v>295.09615384615387</c:v>
                </c:pt>
                <c:pt idx="156">
                  <c:v>297.00000000000006</c:v>
                </c:pt>
                <c:pt idx="157">
                  <c:v>298.90384615384613</c:v>
                </c:pt>
                <c:pt idx="158">
                  <c:v>300.80769230769232</c:v>
                </c:pt>
                <c:pt idx="159">
                  <c:v>302.71153846153845</c:v>
                </c:pt>
                <c:pt idx="160">
                  <c:v>304.61538461538464</c:v>
                </c:pt>
                <c:pt idx="161">
                  <c:v>306.51923076923077</c:v>
                </c:pt>
                <c:pt idx="162">
                  <c:v>308.42307692307691</c:v>
                </c:pt>
                <c:pt idx="163">
                  <c:v>310.32692307692309</c:v>
                </c:pt>
                <c:pt idx="164">
                  <c:v>312.23076923076917</c:v>
                </c:pt>
                <c:pt idx="165">
                  <c:v>314.13461538461542</c:v>
                </c:pt>
                <c:pt idx="166">
                  <c:v>316.0384615384616</c:v>
                </c:pt>
                <c:pt idx="167">
                  <c:v>317.94230769230768</c:v>
                </c:pt>
                <c:pt idx="168">
                  <c:v>319.84615384615387</c:v>
                </c:pt>
                <c:pt idx="169">
                  <c:v>321.75</c:v>
                </c:pt>
                <c:pt idx="170">
                  <c:v>323.65384615384619</c:v>
                </c:pt>
                <c:pt idx="171">
                  <c:v>325.55769230769232</c:v>
                </c:pt>
                <c:pt idx="172">
                  <c:v>327.46153846153845</c:v>
                </c:pt>
                <c:pt idx="173">
                  <c:v>329.36538461538464</c:v>
                </c:pt>
                <c:pt idx="174">
                  <c:v>331.26923076923072</c:v>
                </c:pt>
                <c:pt idx="175">
                  <c:v>333.17307692307691</c:v>
                </c:pt>
                <c:pt idx="176">
                  <c:v>335.07692307692309</c:v>
                </c:pt>
                <c:pt idx="177">
                  <c:v>336.98076923076923</c:v>
                </c:pt>
                <c:pt idx="178">
                  <c:v>338.88461538461542</c:v>
                </c:pt>
                <c:pt idx="179">
                  <c:v>340.78846153846155</c:v>
                </c:pt>
                <c:pt idx="180">
                  <c:v>342.69230769230774</c:v>
                </c:pt>
                <c:pt idx="181">
                  <c:v>344.59615384615381</c:v>
                </c:pt>
                <c:pt idx="182">
                  <c:v>346.5</c:v>
                </c:pt>
                <c:pt idx="183">
                  <c:v>348.40384615384619</c:v>
                </c:pt>
                <c:pt idx="184">
                  <c:v>350.30769230769226</c:v>
                </c:pt>
                <c:pt idx="185">
                  <c:v>352.21153846153845</c:v>
                </c:pt>
                <c:pt idx="186">
                  <c:v>354.11538461538458</c:v>
                </c:pt>
                <c:pt idx="187">
                  <c:v>356.01923076923077</c:v>
                </c:pt>
                <c:pt idx="188">
                  <c:v>357.92307692307691</c:v>
                </c:pt>
                <c:pt idx="189">
                  <c:v>359.82692307692309</c:v>
                </c:pt>
                <c:pt idx="190">
                  <c:v>361.73076923076928</c:v>
                </c:pt>
                <c:pt idx="191">
                  <c:v>363.63461538461536</c:v>
                </c:pt>
                <c:pt idx="192">
                  <c:v>365.53846153846155</c:v>
                </c:pt>
                <c:pt idx="193">
                  <c:v>367.44230769230774</c:v>
                </c:pt>
                <c:pt idx="194">
                  <c:v>369.34615384615381</c:v>
                </c:pt>
                <c:pt idx="195">
                  <c:v>371.25</c:v>
                </c:pt>
                <c:pt idx="196">
                  <c:v>373.15384615384613</c:v>
                </c:pt>
                <c:pt idx="197">
                  <c:v>375.05769230769232</c:v>
                </c:pt>
                <c:pt idx="198">
                  <c:v>376.96153846153845</c:v>
                </c:pt>
                <c:pt idx="199">
                  <c:v>378.86538461538458</c:v>
                </c:pt>
                <c:pt idx="200">
                  <c:v>380.76923076923083</c:v>
                </c:pt>
                <c:pt idx="201">
                  <c:v>382.67307692307691</c:v>
                </c:pt>
                <c:pt idx="202">
                  <c:v>384.57692307692309</c:v>
                </c:pt>
                <c:pt idx="203">
                  <c:v>386.48076923076928</c:v>
                </c:pt>
                <c:pt idx="204">
                  <c:v>388.38461538461536</c:v>
                </c:pt>
                <c:pt idx="205">
                  <c:v>390.28846153846155</c:v>
                </c:pt>
                <c:pt idx="206">
                  <c:v>392.19230769230768</c:v>
                </c:pt>
                <c:pt idx="207">
                  <c:v>394.09615384615387</c:v>
                </c:pt>
                <c:pt idx="208">
                  <c:v>396</c:v>
                </c:pt>
                <c:pt idx="209">
                  <c:v>397.90384615384613</c:v>
                </c:pt>
                <c:pt idx="210">
                  <c:v>399.80769230769232</c:v>
                </c:pt>
                <c:pt idx="211">
                  <c:v>401.71153846153845</c:v>
                </c:pt>
                <c:pt idx="212">
                  <c:v>403.61538461538464</c:v>
                </c:pt>
                <c:pt idx="213">
                  <c:v>405.51923076923077</c:v>
                </c:pt>
                <c:pt idx="214">
                  <c:v>407.42307692307696</c:v>
                </c:pt>
                <c:pt idx="215">
                  <c:v>409.32692307692309</c:v>
                </c:pt>
                <c:pt idx="216">
                  <c:v>411.23076923076923</c:v>
                </c:pt>
                <c:pt idx="217">
                  <c:v>413.13461538461542</c:v>
                </c:pt>
                <c:pt idx="218">
                  <c:v>415.03846153846149</c:v>
                </c:pt>
                <c:pt idx="219">
                  <c:v>416.94230769230768</c:v>
                </c:pt>
                <c:pt idx="220">
                  <c:v>418.84615384615387</c:v>
                </c:pt>
                <c:pt idx="221">
                  <c:v>420.74999999999994</c:v>
                </c:pt>
                <c:pt idx="222">
                  <c:v>422.65384615384619</c:v>
                </c:pt>
                <c:pt idx="223">
                  <c:v>424.55769230769232</c:v>
                </c:pt>
                <c:pt idx="224">
                  <c:v>426.46153846153851</c:v>
                </c:pt>
                <c:pt idx="225">
                  <c:v>428.36538461538464</c:v>
                </c:pt>
                <c:pt idx="226">
                  <c:v>430.26923076923077</c:v>
                </c:pt>
                <c:pt idx="227">
                  <c:v>432.17307692307696</c:v>
                </c:pt>
                <c:pt idx="228">
                  <c:v>434.07692307692304</c:v>
                </c:pt>
                <c:pt idx="229">
                  <c:v>435.98076923076923</c:v>
                </c:pt>
                <c:pt idx="230">
                  <c:v>437.88461538461542</c:v>
                </c:pt>
                <c:pt idx="231">
                  <c:v>439.78846153846155</c:v>
                </c:pt>
                <c:pt idx="232">
                  <c:v>441.69230769230768</c:v>
                </c:pt>
                <c:pt idx="233">
                  <c:v>443.59615384615387</c:v>
                </c:pt>
                <c:pt idx="234">
                  <c:v>445.50000000000006</c:v>
                </c:pt>
                <c:pt idx="235">
                  <c:v>447.40384615384619</c:v>
                </c:pt>
                <c:pt idx="236">
                  <c:v>449.30769230769232</c:v>
                </c:pt>
                <c:pt idx="237">
                  <c:v>451.21153846153851</c:v>
                </c:pt>
                <c:pt idx="238">
                  <c:v>453.11538461538458</c:v>
                </c:pt>
                <c:pt idx="239">
                  <c:v>455.01923076923077</c:v>
                </c:pt>
                <c:pt idx="240">
                  <c:v>456.92307692307691</c:v>
                </c:pt>
                <c:pt idx="241">
                  <c:v>458.82692307692309</c:v>
                </c:pt>
                <c:pt idx="242">
                  <c:v>460.73076923076923</c:v>
                </c:pt>
                <c:pt idx="243">
                  <c:v>462.63461538461536</c:v>
                </c:pt>
                <c:pt idx="244">
                  <c:v>464.53846153846155</c:v>
                </c:pt>
                <c:pt idx="245">
                  <c:v>466.44230769230768</c:v>
                </c:pt>
                <c:pt idx="246">
                  <c:v>468.34615384615387</c:v>
                </c:pt>
                <c:pt idx="247">
                  <c:v>470.25</c:v>
                </c:pt>
                <c:pt idx="248">
                  <c:v>472.15384615384619</c:v>
                </c:pt>
                <c:pt idx="249">
                  <c:v>474.05769230769232</c:v>
                </c:pt>
                <c:pt idx="250">
                  <c:v>475.96153846153845</c:v>
                </c:pt>
                <c:pt idx="251">
                  <c:v>477.8653846153847</c:v>
                </c:pt>
                <c:pt idx="252">
                  <c:v>479.76923076923077</c:v>
                </c:pt>
                <c:pt idx="253">
                  <c:v>481.67307692307691</c:v>
                </c:pt>
                <c:pt idx="254">
                  <c:v>483.57692307692304</c:v>
                </c:pt>
                <c:pt idx="255">
                  <c:v>485.48076923076923</c:v>
                </c:pt>
                <c:pt idx="256">
                  <c:v>487.38461538461536</c:v>
                </c:pt>
                <c:pt idx="257">
                  <c:v>489.28846153846155</c:v>
                </c:pt>
                <c:pt idx="258">
                  <c:v>491.19230769230774</c:v>
                </c:pt>
                <c:pt idx="259">
                  <c:v>493.09615384615387</c:v>
                </c:pt>
                <c:pt idx="260">
                  <c:v>494.99999999999994</c:v>
                </c:pt>
                <c:pt idx="261">
                  <c:v>496.90384615384613</c:v>
                </c:pt>
                <c:pt idx="262">
                  <c:v>498.80769230769226</c:v>
                </c:pt>
                <c:pt idx="263">
                  <c:v>500.71153846153845</c:v>
                </c:pt>
                <c:pt idx="264">
                  <c:v>502.61538461538464</c:v>
                </c:pt>
                <c:pt idx="265">
                  <c:v>504.51923076923077</c:v>
                </c:pt>
                <c:pt idx="266">
                  <c:v>506.42307692307696</c:v>
                </c:pt>
                <c:pt idx="267">
                  <c:v>508.32692307692304</c:v>
                </c:pt>
                <c:pt idx="268">
                  <c:v>510.23076923076928</c:v>
                </c:pt>
                <c:pt idx="269">
                  <c:v>512.13461538461536</c:v>
                </c:pt>
                <c:pt idx="270">
                  <c:v>514.03846153846155</c:v>
                </c:pt>
                <c:pt idx="271">
                  <c:v>515.94230769230762</c:v>
                </c:pt>
                <c:pt idx="272">
                  <c:v>517.84615384615392</c:v>
                </c:pt>
                <c:pt idx="273">
                  <c:v>519.75</c:v>
                </c:pt>
                <c:pt idx="274">
                  <c:v>521.65384615384608</c:v>
                </c:pt>
                <c:pt idx="275">
                  <c:v>523.55769230769238</c:v>
                </c:pt>
                <c:pt idx="276">
                  <c:v>525.46153846153845</c:v>
                </c:pt>
                <c:pt idx="277">
                  <c:v>527.36538461538464</c:v>
                </c:pt>
                <c:pt idx="278">
                  <c:v>529.26923076923083</c:v>
                </c:pt>
                <c:pt idx="279">
                  <c:v>531.17307692307702</c:v>
                </c:pt>
                <c:pt idx="280">
                  <c:v>533.07692307692298</c:v>
                </c:pt>
              </c:numCache>
            </c:numRef>
          </c:xVal>
          <c:yVal>
            <c:numRef>
              <c:f>'[1]Plot #9'!$C$8:$C$288</c:f>
              <c:numCache>
                <c:formatCode>General</c:formatCode>
                <c:ptCount val="281"/>
                <c:pt idx="0">
                  <c:v>667.6</c:v>
                </c:pt>
                <c:pt idx="1">
                  <c:v>667.3</c:v>
                </c:pt>
                <c:pt idx="2">
                  <c:v>667.2</c:v>
                </c:pt>
                <c:pt idx="3">
                  <c:v>667.3</c:v>
                </c:pt>
                <c:pt idx="4">
                  <c:v>667.2</c:v>
                </c:pt>
                <c:pt idx="5">
                  <c:v>667.2</c:v>
                </c:pt>
                <c:pt idx="6">
                  <c:v>667</c:v>
                </c:pt>
                <c:pt idx="7">
                  <c:v>667.3</c:v>
                </c:pt>
                <c:pt idx="8">
                  <c:v>667.1</c:v>
                </c:pt>
                <c:pt idx="9">
                  <c:v>667.2</c:v>
                </c:pt>
                <c:pt idx="10">
                  <c:v>667.4</c:v>
                </c:pt>
                <c:pt idx="11">
                  <c:v>667.4</c:v>
                </c:pt>
                <c:pt idx="12">
                  <c:v>667.4</c:v>
                </c:pt>
                <c:pt idx="13">
                  <c:v>667.2</c:v>
                </c:pt>
                <c:pt idx="14">
                  <c:v>667.3</c:v>
                </c:pt>
                <c:pt idx="15">
                  <c:v>666.9</c:v>
                </c:pt>
                <c:pt idx="16">
                  <c:v>667.3</c:v>
                </c:pt>
                <c:pt idx="17">
                  <c:v>667.3</c:v>
                </c:pt>
                <c:pt idx="18">
                  <c:v>667</c:v>
                </c:pt>
                <c:pt idx="19">
                  <c:v>667</c:v>
                </c:pt>
                <c:pt idx="20">
                  <c:v>667.1</c:v>
                </c:pt>
                <c:pt idx="21">
                  <c:v>667.1</c:v>
                </c:pt>
                <c:pt idx="22">
                  <c:v>667</c:v>
                </c:pt>
                <c:pt idx="23">
                  <c:v>667.1</c:v>
                </c:pt>
                <c:pt idx="24">
                  <c:v>667.1</c:v>
                </c:pt>
                <c:pt idx="25">
                  <c:v>666.8</c:v>
                </c:pt>
                <c:pt idx="26">
                  <c:v>667</c:v>
                </c:pt>
                <c:pt idx="27">
                  <c:v>666.9</c:v>
                </c:pt>
                <c:pt idx="28">
                  <c:v>667.2</c:v>
                </c:pt>
                <c:pt idx="29">
                  <c:v>667.2</c:v>
                </c:pt>
                <c:pt idx="30">
                  <c:v>667.4</c:v>
                </c:pt>
                <c:pt idx="31">
                  <c:v>670</c:v>
                </c:pt>
                <c:pt idx="32">
                  <c:v>611.9</c:v>
                </c:pt>
                <c:pt idx="33">
                  <c:v>565.5</c:v>
                </c:pt>
                <c:pt idx="34">
                  <c:v>526.1</c:v>
                </c:pt>
                <c:pt idx="35">
                  <c:v>491.8</c:v>
                </c:pt>
                <c:pt idx="36">
                  <c:v>458.6</c:v>
                </c:pt>
                <c:pt idx="37">
                  <c:v>430.4</c:v>
                </c:pt>
                <c:pt idx="38">
                  <c:v>407.6</c:v>
                </c:pt>
                <c:pt idx="39">
                  <c:v>386.3</c:v>
                </c:pt>
                <c:pt idx="40">
                  <c:v>362</c:v>
                </c:pt>
                <c:pt idx="41">
                  <c:v>342.8</c:v>
                </c:pt>
                <c:pt idx="42">
                  <c:v>664.8</c:v>
                </c:pt>
                <c:pt idx="43">
                  <c:v>667</c:v>
                </c:pt>
                <c:pt idx="44">
                  <c:v>667.3</c:v>
                </c:pt>
                <c:pt idx="45">
                  <c:v>667.3</c:v>
                </c:pt>
                <c:pt idx="46">
                  <c:v>667.3</c:v>
                </c:pt>
                <c:pt idx="47">
                  <c:v>667.3</c:v>
                </c:pt>
                <c:pt idx="48">
                  <c:v>667.3</c:v>
                </c:pt>
                <c:pt idx="49">
                  <c:v>667.3</c:v>
                </c:pt>
                <c:pt idx="50">
                  <c:v>667.3</c:v>
                </c:pt>
                <c:pt idx="51">
                  <c:v>667.3</c:v>
                </c:pt>
                <c:pt idx="52">
                  <c:v>667.3</c:v>
                </c:pt>
                <c:pt idx="53">
                  <c:v>667.3</c:v>
                </c:pt>
                <c:pt idx="54">
                  <c:v>667.3</c:v>
                </c:pt>
                <c:pt idx="55">
                  <c:v>667.3</c:v>
                </c:pt>
                <c:pt idx="56">
                  <c:v>667.3</c:v>
                </c:pt>
                <c:pt idx="57">
                  <c:v>667.3</c:v>
                </c:pt>
                <c:pt idx="58">
                  <c:v>667.3</c:v>
                </c:pt>
                <c:pt idx="59">
                  <c:v>667.3</c:v>
                </c:pt>
                <c:pt idx="60">
                  <c:v>667.3</c:v>
                </c:pt>
                <c:pt idx="61">
                  <c:v>667.3</c:v>
                </c:pt>
                <c:pt idx="62">
                  <c:v>666.9</c:v>
                </c:pt>
                <c:pt idx="63">
                  <c:v>667</c:v>
                </c:pt>
                <c:pt idx="64">
                  <c:v>666.9</c:v>
                </c:pt>
                <c:pt idx="65">
                  <c:v>667</c:v>
                </c:pt>
                <c:pt idx="66">
                  <c:v>666.9</c:v>
                </c:pt>
                <c:pt idx="67">
                  <c:v>667.5</c:v>
                </c:pt>
                <c:pt idx="68">
                  <c:v>667.3</c:v>
                </c:pt>
                <c:pt idx="69">
                  <c:v>21.6</c:v>
                </c:pt>
                <c:pt idx="70">
                  <c:v>18.7</c:v>
                </c:pt>
                <c:pt idx="71">
                  <c:v>45</c:v>
                </c:pt>
                <c:pt idx="72">
                  <c:v>123.6</c:v>
                </c:pt>
                <c:pt idx="73">
                  <c:v>213.4</c:v>
                </c:pt>
                <c:pt idx="74">
                  <c:v>293.5</c:v>
                </c:pt>
                <c:pt idx="75">
                  <c:v>406.5</c:v>
                </c:pt>
                <c:pt idx="76">
                  <c:v>534.5</c:v>
                </c:pt>
                <c:pt idx="77">
                  <c:v>668</c:v>
                </c:pt>
                <c:pt idx="78">
                  <c:v>667.2</c:v>
                </c:pt>
                <c:pt idx="79">
                  <c:v>666.9</c:v>
                </c:pt>
                <c:pt idx="80">
                  <c:v>667.1</c:v>
                </c:pt>
                <c:pt idx="81">
                  <c:v>667.3</c:v>
                </c:pt>
                <c:pt idx="82">
                  <c:v>666.9</c:v>
                </c:pt>
                <c:pt idx="83">
                  <c:v>666.8</c:v>
                </c:pt>
                <c:pt idx="84">
                  <c:v>667</c:v>
                </c:pt>
                <c:pt idx="85">
                  <c:v>667.2</c:v>
                </c:pt>
                <c:pt idx="86">
                  <c:v>666.9</c:v>
                </c:pt>
                <c:pt idx="87">
                  <c:v>667</c:v>
                </c:pt>
                <c:pt idx="88">
                  <c:v>667</c:v>
                </c:pt>
                <c:pt idx="89">
                  <c:v>667.1</c:v>
                </c:pt>
                <c:pt idx="90">
                  <c:v>667.4</c:v>
                </c:pt>
                <c:pt idx="91">
                  <c:v>587.20000000000005</c:v>
                </c:pt>
                <c:pt idx="92">
                  <c:v>439.7</c:v>
                </c:pt>
                <c:pt idx="93">
                  <c:v>336.7</c:v>
                </c:pt>
                <c:pt idx="94">
                  <c:v>478.6</c:v>
                </c:pt>
                <c:pt idx="95">
                  <c:v>455.1</c:v>
                </c:pt>
                <c:pt idx="96">
                  <c:v>408.1</c:v>
                </c:pt>
                <c:pt idx="97">
                  <c:v>361</c:v>
                </c:pt>
                <c:pt idx="98">
                  <c:v>289.10000000000002</c:v>
                </c:pt>
                <c:pt idx="99">
                  <c:v>215.1</c:v>
                </c:pt>
                <c:pt idx="100">
                  <c:v>155.5</c:v>
                </c:pt>
                <c:pt idx="101">
                  <c:v>109.2</c:v>
                </c:pt>
                <c:pt idx="102">
                  <c:v>74.400000000000006</c:v>
                </c:pt>
                <c:pt idx="103">
                  <c:v>52.3</c:v>
                </c:pt>
                <c:pt idx="104">
                  <c:v>38.1</c:v>
                </c:pt>
                <c:pt idx="105">
                  <c:v>28</c:v>
                </c:pt>
                <c:pt idx="106">
                  <c:v>26.7</c:v>
                </c:pt>
                <c:pt idx="107">
                  <c:v>19.100000000000001</c:v>
                </c:pt>
                <c:pt idx="108">
                  <c:v>18</c:v>
                </c:pt>
                <c:pt idx="109">
                  <c:v>14</c:v>
                </c:pt>
                <c:pt idx="110">
                  <c:v>11.7</c:v>
                </c:pt>
                <c:pt idx="111">
                  <c:v>10.7</c:v>
                </c:pt>
                <c:pt idx="112">
                  <c:v>9.1999999999999993</c:v>
                </c:pt>
                <c:pt idx="113">
                  <c:v>7.7</c:v>
                </c:pt>
                <c:pt idx="114">
                  <c:v>7.1</c:v>
                </c:pt>
                <c:pt idx="115">
                  <c:v>6.3</c:v>
                </c:pt>
                <c:pt idx="116">
                  <c:v>5.3</c:v>
                </c:pt>
                <c:pt idx="117">
                  <c:v>4.9000000000000004</c:v>
                </c:pt>
                <c:pt idx="118">
                  <c:v>4.4000000000000004</c:v>
                </c:pt>
                <c:pt idx="119">
                  <c:v>3.8</c:v>
                </c:pt>
                <c:pt idx="120">
                  <c:v>3.7</c:v>
                </c:pt>
                <c:pt idx="121">
                  <c:v>5.4</c:v>
                </c:pt>
                <c:pt idx="122">
                  <c:v>3.5</c:v>
                </c:pt>
                <c:pt idx="123">
                  <c:v>3.4</c:v>
                </c:pt>
                <c:pt idx="124">
                  <c:v>3</c:v>
                </c:pt>
                <c:pt idx="125">
                  <c:v>2.8</c:v>
                </c:pt>
                <c:pt idx="126">
                  <c:v>2.9</c:v>
                </c:pt>
                <c:pt idx="127">
                  <c:v>2.2000000000000002</c:v>
                </c:pt>
                <c:pt idx="128">
                  <c:v>1.9</c:v>
                </c:pt>
                <c:pt idx="129">
                  <c:v>1.9</c:v>
                </c:pt>
                <c:pt idx="130">
                  <c:v>1.9</c:v>
                </c:pt>
                <c:pt idx="131">
                  <c:v>2.2000000000000002</c:v>
                </c:pt>
                <c:pt idx="132">
                  <c:v>1.7</c:v>
                </c:pt>
                <c:pt idx="133">
                  <c:v>1.7</c:v>
                </c:pt>
                <c:pt idx="134">
                  <c:v>2</c:v>
                </c:pt>
                <c:pt idx="135">
                  <c:v>1.8</c:v>
                </c:pt>
                <c:pt idx="136">
                  <c:v>1.9</c:v>
                </c:pt>
                <c:pt idx="137">
                  <c:v>1.4</c:v>
                </c:pt>
                <c:pt idx="138">
                  <c:v>1.7</c:v>
                </c:pt>
                <c:pt idx="139">
                  <c:v>1.4</c:v>
                </c:pt>
                <c:pt idx="140">
                  <c:v>1.3</c:v>
                </c:pt>
                <c:pt idx="141">
                  <c:v>1.3</c:v>
                </c:pt>
                <c:pt idx="142">
                  <c:v>0.9</c:v>
                </c:pt>
                <c:pt idx="143">
                  <c:v>1.4</c:v>
                </c:pt>
                <c:pt idx="144">
                  <c:v>1.4</c:v>
                </c:pt>
                <c:pt idx="145">
                  <c:v>1.1000000000000001</c:v>
                </c:pt>
                <c:pt idx="146">
                  <c:v>1.7</c:v>
                </c:pt>
                <c:pt idx="147">
                  <c:v>1.4</c:v>
                </c:pt>
                <c:pt idx="148">
                  <c:v>1.3</c:v>
                </c:pt>
                <c:pt idx="149">
                  <c:v>1.2</c:v>
                </c:pt>
                <c:pt idx="150">
                  <c:v>0.9</c:v>
                </c:pt>
                <c:pt idx="151">
                  <c:v>1</c:v>
                </c:pt>
                <c:pt idx="152">
                  <c:v>0.9</c:v>
                </c:pt>
                <c:pt idx="153">
                  <c:v>1.2</c:v>
                </c:pt>
                <c:pt idx="154">
                  <c:v>1</c:v>
                </c:pt>
                <c:pt idx="155">
                  <c:v>1</c:v>
                </c:pt>
                <c:pt idx="156">
                  <c:v>1.2</c:v>
                </c:pt>
                <c:pt idx="157">
                  <c:v>1.1000000000000001</c:v>
                </c:pt>
                <c:pt idx="158">
                  <c:v>1.5</c:v>
                </c:pt>
                <c:pt idx="159">
                  <c:v>1.2</c:v>
                </c:pt>
                <c:pt idx="160">
                  <c:v>1.3</c:v>
                </c:pt>
                <c:pt idx="161">
                  <c:v>0.9</c:v>
                </c:pt>
                <c:pt idx="162">
                  <c:v>1.4</c:v>
                </c:pt>
                <c:pt idx="163">
                  <c:v>1.6</c:v>
                </c:pt>
                <c:pt idx="164">
                  <c:v>1.4</c:v>
                </c:pt>
                <c:pt idx="165">
                  <c:v>1.9</c:v>
                </c:pt>
                <c:pt idx="166">
                  <c:v>1.6</c:v>
                </c:pt>
                <c:pt idx="167">
                  <c:v>1.6</c:v>
                </c:pt>
                <c:pt idx="168">
                  <c:v>1.6</c:v>
                </c:pt>
                <c:pt idx="169">
                  <c:v>0.6</c:v>
                </c:pt>
                <c:pt idx="170">
                  <c:v>0.6</c:v>
                </c:pt>
                <c:pt idx="171">
                  <c:v>0.9</c:v>
                </c:pt>
                <c:pt idx="172">
                  <c:v>0.9</c:v>
                </c:pt>
                <c:pt idx="173">
                  <c:v>1</c:v>
                </c:pt>
                <c:pt idx="174">
                  <c:v>0.8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</c:v>
                </c:pt>
                <c:pt idx="178">
                  <c:v>1</c:v>
                </c:pt>
                <c:pt idx="179">
                  <c:v>1.3</c:v>
                </c:pt>
                <c:pt idx="180">
                  <c:v>1.5</c:v>
                </c:pt>
                <c:pt idx="181">
                  <c:v>1.7</c:v>
                </c:pt>
                <c:pt idx="182">
                  <c:v>1.3</c:v>
                </c:pt>
                <c:pt idx="183">
                  <c:v>0.8</c:v>
                </c:pt>
                <c:pt idx="184">
                  <c:v>0.7</c:v>
                </c:pt>
                <c:pt idx="185">
                  <c:v>1.1000000000000001</c:v>
                </c:pt>
                <c:pt idx="186">
                  <c:v>0.9</c:v>
                </c:pt>
                <c:pt idx="187">
                  <c:v>1.3</c:v>
                </c:pt>
                <c:pt idx="188">
                  <c:v>0.9</c:v>
                </c:pt>
                <c:pt idx="189">
                  <c:v>1.4</c:v>
                </c:pt>
                <c:pt idx="190">
                  <c:v>0.8</c:v>
                </c:pt>
                <c:pt idx="191">
                  <c:v>1.3</c:v>
                </c:pt>
                <c:pt idx="192">
                  <c:v>1</c:v>
                </c:pt>
                <c:pt idx="193">
                  <c:v>1.2</c:v>
                </c:pt>
                <c:pt idx="194">
                  <c:v>1.1000000000000001</c:v>
                </c:pt>
                <c:pt idx="195">
                  <c:v>0.8</c:v>
                </c:pt>
                <c:pt idx="196">
                  <c:v>1.3</c:v>
                </c:pt>
                <c:pt idx="197">
                  <c:v>0.9</c:v>
                </c:pt>
                <c:pt idx="198">
                  <c:v>1.2</c:v>
                </c:pt>
                <c:pt idx="199">
                  <c:v>0.8</c:v>
                </c:pt>
                <c:pt idx="200">
                  <c:v>1</c:v>
                </c:pt>
                <c:pt idx="201">
                  <c:v>1.2</c:v>
                </c:pt>
                <c:pt idx="202">
                  <c:v>1.1000000000000001</c:v>
                </c:pt>
                <c:pt idx="203">
                  <c:v>1.2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1.5</c:v>
                </c:pt>
                <c:pt idx="208">
                  <c:v>1.2</c:v>
                </c:pt>
                <c:pt idx="209">
                  <c:v>1.7</c:v>
                </c:pt>
                <c:pt idx="210">
                  <c:v>1.4</c:v>
                </c:pt>
                <c:pt idx="211">
                  <c:v>1</c:v>
                </c:pt>
                <c:pt idx="212">
                  <c:v>1.5</c:v>
                </c:pt>
                <c:pt idx="213">
                  <c:v>1</c:v>
                </c:pt>
                <c:pt idx="214">
                  <c:v>0.9</c:v>
                </c:pt>
                <c:pt idx="215">
                  <c:v>0.8</c:v>
                </c:pt>
                <c:pt idx="216">
                  <c:v>1</c:v>
                </c:pt>
                <c:pt idx="217">
                  <c:v>0.1</c:v>
                </c:pt>
                <c:pt idx="218">
                  <c:v>0.8</c:v>
                </c:pt>
                <c:pt idx="219">
                  <c:v>0.4</c:v>
                </c:pt>
                <c:pt idx="220">
                  <c:v>0.8</c:v>
                </c:pt>
                <c:pt idx="221">
                  <c:v>0.8</c:v>
                </c:pt>
                <c:pt idx="222">
                  <c:v>0.6</c:v>
                </c:pt>
                <c:pt idx="223">
                  <c:v>1</c:v>
                </c:pt>
                <c:pt idx="224">
                  <c:v>1.3</c:v>
                </c:pt>
                <c:pt idx="225">
                  <c:v>0.9</c:v>
                </c:pt>
                <c:pt idx="226">
                  <c:v>1.3</c:v>
                </c:pt>
                <c:pt idx="227">
                  <c:v>1.6</c:v>
                </c:pt>
                <c:pt idx="228">
                  <c:v>1.2</c:v>
                </c:pt>
                <c:pt idx="229">
                  <c:v>1.5</c:v>
                </c:pt>
                <c:pt idx="230">
                  <c:v>1</c:v>
                </c:pt>
                <c:pt idx="231">
                  <c:v>1.4</c:v>
                </c:pt>
                <c:pt idx="232">
                  <c:v>1.4</c:v>
                </c:pt>
                <c:pt idx="233">
                  <c:v>1.4</c:v>
                </c:pt>
                <c:pt idx="234">
                  <c:v>1.2</c:v>
                </c:pt>
                <c:pt idx="235">
                  <c:v>1.3</c:v>
                </c:pt>
                <c:pt idx="236">
                  <c:v>1.3</c:v>
                </c:pt>
                <c:pt idx="237">
                  <c:v>1.4</c:v>
                </c:pt>
                <c:pt idx="238">
                  <c:v>1.5</c:v>
                </c:pt>
                <c:pt idx="239">
                  <c:v>1.4</c:v>
                </c:pt>
                <c:pt idx="240">
                  <c:v>1</c:v>
                </c:pt>
                <c:pt idx="241">
                  <c:v>1.3</c:v>
                </c:pt>
                <c:pt idx="242">
                  <c:v>1.2</c:v>
                </c:pt>
                <c:pt idx="243">
                  <c:v>1.3</c:v>
                </c:pt>
                <c:pt idx="244">
                  <c:v>1.5</c:v>
                </c:pt>
                <c:pt idx="245">
                  <c:v>1.6</c:v>
                </c:pt>
                <c:pt idx="246">
                  <c:v>1.4</c:v>
                </c:pt>
                <c:pt idx="247">
                  <c:v>1.5</c:v>
                </c:pt>
                <c:pt idx="248">
                  <c:v>1.3</c:v>
                </c:pt>
                <c:pt idx="249">
                  <c:v>1.8</c:v>
                </c:pt>
                <c:pt idx="250">
                  <c:v>1.4</c:v>
                </c:pt>
                <c:pt idx="251">
                  <c:v>1.3</c:v>
                </c:pt>
                <c:pt idx="252">
                  <c:v>1.9</c:v>
                </c:pt>
                <c:pt idx="253">
                  <c:v>1.8</c:v>
                </c:pt>
                <c:pt idx="254">
                  <c:v>1.5</c:v>
                </c:pt>
                <c:pt idx="255">
                  <c:v>1.7</c:v>
                </c:pt>
                <c:pt idx="256">
                  <c:v>1.4</c:v>
                </c:pt>
                <c:pt idx="257">
                  <c:v>1.5</c:v>
                </c:pt>
                <c:pt idx="258">
                  <c:v>1.3</c:v>
                </c:pt>
                <c:pt idx="259">
                  <c:v>1.4</c:v>
                </c:pt>
                <c:pt idx="260">
                  <c:v>1.5</c:v>
                </c:pt>
                <c:pt idx="261">
                  <c:v>1.1000000000000001</c:v>
                </c:pt>
                <c:pt idx="262">
                  <c:v>1.4</c:v>
                </c:pt>
                <c:pt idx="263">
                  <c:v>1.2</c:v>
                </c:pt>
                <c:pt idx="264">
                  <c:v>1.1000000000000001</c:v>
                </c:pt>
                <c:pt idx="265">
                  <c:v>1.6</c:v>
                </c:pt>
                <c:pt idx="266">
                  <c:v>1.1000000000000001</c:v>
                </c:pt>
                <c:pt idx="267">
                  <c:v>1.5</c:v>
                </c:pt>
                <c:pt idx="268">
                  <c:v>1</c:v>
                </c:pt>
                <c:pt idx="269">
                  <c:v>1.1000000000000001</c:v>
                </c:pt>
                <c:pt idx="270">
                  <c:v>1.1000000000000001</c:v>
                </c:pt>
                <c:pt idx="271">
                  <c:v>1</c:v>
                </c:pt>
                <c:pt idx="272">
                  <c:v>1.1000000000000001</c:v>
                </c:pt>
                <c:pt idx="273">
                  <c:v>1</c:v>
                </c:pt>
                <c:pt idx="274">
                  <c:v>1.2</c:v>
                </c:pt>
                <c:pt idx="275">
                  <c:v>1.1000000000000001</c:v>
                </c:pt>
                <c:pt idx="276">
                  <c:v>1.2</c:v>
                </c:pt>
                <c:pt idx="277">
                  <c:v>1.2</c:v>
                </c:pt>
                <c:pt idx="278">
                  <c:v>1.3</c:v>
                </c:pt>
                <c:pt idx="279">
                  <c:v>1.1000000000000001</c:v>
                </c:pt>
                <c:pt idx="280">
                  <c:v>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A6-B34A-A89B-91D4D4003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528336"/>
        <c:axId val="-860520512"/>
      </c:scatterChart>
      <c:scatterChart>
        <c:scatterStyle val="lineMarker"/>
        <c:varyColors val="0"/>
        <c:ser>
          <c:idx val="1"/>
          <c:order val="0"/>
          <c:tx>
            <c:v> Permeability [mD]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196"/>
            <c:marker>
              <c:symbol val="dot"/>
              <c:size val="2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DBA6-B34A-A89B-91D4D40033DB}"/>
              </c:ext>
            </c:extLst>
          </c:dPt>
          <c:dPt>
            <c:idx val="263"/>
            <c:marker>
              <c:symbol val="dot"/>
              <c:size val="2"/>
              <c:spPr>
                <a:solidFill>
                  <a:schemeClr val="accent2"/>
                </a:solidFill>
                <a:ln w="1905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BA6-B34A-A89B-91D4D40033DB}"/>
              </c:ext>
            </c:extLst>
          </c:dPt>
          <c:xVal>
            <c:numRef>
              <c:f>'[1]Plot #9'!$I$8:$I$288</c:f>
              <c:numCache>
                <c:formatCode>General</c:formatCode>
                <c:ptCount val="281"/>
                <c:pt idx="0">
                  <c:v>0</c:v>
                </c:pt>
                <c:pt idx="1">
                  <c:v>1.9038461538461537</c:v>
                </c:pt>
                <c:pt idx="2">
                  <c:v>3.8076923076923075</c:v>
                </c:pt>
                <c:pt idx="3">
                  <c:v>5.7115384615384617</c:v>
                </c:pt>
                <c:pt idx="4">
                  <c:v>7.615384615384615</c:v>
                </c:pt>
                <c:pt idx="5">
                  <c:v>9.5192307692307701</c:v>
                </c:pt>
                <c:pt idx="6">
                  <c:v>11.423076923076923</c:v>
                </c:pt>
                <c:pt idx="7">
                  <c:v>13.326923076923078</c:v>
                </c:pt>
                <c:pt idx="8">
                  <c:v>15.23076923076923</c:v>
                </c:pt>
                <c:pt idx="9">
                  <c:v>17.134615384615387</c:v>
                </c:pt>
                <c:pt idx="10">
                  <c:v>19.03846153846154</c:v>
                </c:pt>
                <c:pt idx="11">
                  <c:v>20.942307692307693</c:v>
                </c:pt>
                <c:pt idx="12">
                  <c:v>22.846153846153847</c:v>
                </c:pt>
                <c:pt idx="13">
                  <c:v>24.75</c:v>
                </c:pt>
                <c:pt idx="14">
                  <c:v>26.653846153846157</c:v>
                </c:pt>
                <c:pt idx="15">
                  <c:v>28.557692307692307</c:v>
                </c:pt>
                <c:pt idx="16">
                  <c:v>30.46153846153846</c:v>
                </c:pt>
                <c:pt idx="17">
                  <c:v>32.36538461538462</c:v>
                </c:pt>
                <c:pt idx="18">
                  <c:v>34.269230769230774</c:v>
                </c:pt>
                <c:pt idx="19">
                  <c:v>36.17307692307692</c:v>
                </c:pt>
                <c:pt idx="20">
                  <c:v>38.07692307692308</c:v>
                </c:pt>
                <c:pt idx="21">
                  <c:v>39.980769230769234</c:v>
                </c:pt>
                <c:pt idx="22">
                  <c:v>41.884615384615387</c:v>
                </c:pt>
                <c:pt idx="23">
                  <c:v>43.788461538461533</c:v>
                </c:pt>
                <c:pt idx="24">
                  <c:v>45.692307692307693</c:v>
                </c:pt>
                <c:pt idx="25">
                  <c:v>47.596153846153854</c:v>
                </c:pt>
                <c:pt idx="26">
                  <c:v>49.5</c:v>
                </c:pt>
                <c:pt idx="27">
                  <c:v>51.403846153846153</c:v>
                </c:pt>
                <c:pt idx="28">
                  <c:v>53.307692307692314</c:v>
                </c:pt>
                <c:pt idx="29">
                  <c:v>55.21153846153846</c:v>
                </c:pt>
                <c:pt idx="30">
                  <c:v>57.115384615384613</c:v>
                </c:pt>
                <c:pt idx="31">
                  <c:v>59.019230769230774</c:v>
                </c:pt>
                <c:pt idx="32">
                  <c:v>60.92307692307692</c:v>
                </c:pt>
                <c:pt idx="33">
                  <c:v>62.82692307692308</c:v>
                </c:pt>
                <c:pt idx="34">
                  <c:v>64.730769230769241</c:v>
                </c:pt>
                <c:pt idx="35">
                  <c:v>66.634615384615373</c:v>
                </c:pt>
                <c:pt idx="36">
                  <c:v>68.538461538461547</c:v>
                </c:pt>
                <c:pt idx="37">
                  <c:v>70.442307692307693</c:v>
                </c:pt>
                <c:pt idx="38">
                  <c:v>72.34615384615384</c:v>
                </c:pt>
                <c:pt idx="39">
                  <c:v>74.250000000000014</c:v>
                </c:pt>
                <c:pt idx="40">
                  <c:v>76.15384615384616</c:v>
                </c:pt>
                <c:pt idx="41">
                  <c:v>78.057692307692292</c:v>
                </c:pt>
                <c:pt idx="42">
                  <c:v>79.961538461538467</c:v>
                </c:pt>
                <c:pt idx="43">
                  <c:v>81.865384615384613</c:v>
                </c:pt>
                <c:pt idx="44">
                  <c:v>83.769230769230774</c:v>
                </c:pt>
                <c:pt idx="45">
                  <c:v>85.673076923076934</c:v>
                </c:pt>
                <c:pt idx="46">
                  <c:v>87.576923076923066</c:v>
                </c:pt>
                <c:pt idx="47">
                  <c:v>89.480769230769226</c:v>
                </c:pt>
                <c:pt idx="48">
                  <c:v>91.384615384615387</c:v>
                </c:pt>
                <c:pt idx="49">
                  <c:v>93.288461538461533</c:v>
                </c:pt>
                <c:pt idx="50">
                  <c:v>95.192307692307708</c:v>
                </c:pt>
                <c:pt idx="51">
                  <c:v>97.09615384615384</c:v>
                </c:pt>
                <c:pt idx="52">
                  <c:v>99</c:v>
                </c:pt>
                <c:pt idx="53">
                  <c:v>100.90384615384616</c:v>
                </c:pt>
                <c:pt idx="54">
                  <c:v>102.80769230769231</c:v>
                </c:pt>
                <c:pt idx="55">
                  <c:v>104.71153846153847</c:v>
                </c:pt>
                <c:pt idx="56">
                  <c:v>106.61538461538463</c:v>
                </c:pt>
                <c:pt idx="57">
                  <c:v>108.51923076923076</c:v>
                </c:pt>
                <c:pt idx="58">
                  <c:v>110.42307692307692</c:v>
                </c:pt>
                <c:pt idx="59">
                  <c:v>112.32692307692308</c:v>
                </c:pt>
                <c:pt idx="60">
                  <c:v>114.23076923076923</c:v>
                </c:pt>
                <c:pt idx="61">
                  <c:v>116.13461538461539</c:v>
                </c:pt>
                <c:pt idx="62">
                  <c:v>118.03846153846155</c:v>
                </c:pt>
                <c:pt idx="63">
                  <c:v>119.94230769230769</c:v>
                </c:pt>
                <c:pt idx="64">
                  <c:v>121.84615384615384</c:v>
                </c:pt>
                <c:pt idx="65">
                  <c:v>123.74999999999999</c:v>
                </c:pt>
                <c:pt idx="66">
                  <c:v>125.65384615384616</c:v>
                </c:pt>
                <c:pt idx="67">
                  <c:v>127.55769230769232</c:v>
                </c:pt>
                <c:pt idx="68">
                  <c:v>129.46153846153848</c:v>
                </c:pt>
                <c:pt idx="69">
                  <c:v>131.36538461538461</c:v>
                </c:pt>
                <c:pt idx="70">
                  <c:v>133.26923076923075</c:v>
                </c:pt>
                <c:pt idx="71">
                  <c:v>135.17307692307691</c:v>
                </c:pt>
                <c:pt idx="72">
                  <c:v>137.07692307692309</c:v>
                </c:pt>
                <c:pt idx="73">
                  <c:v>138.98076923076925</c:v>
                </c:pt>
                <c:pt idx="74">
                  <c:v>140.88461538461539</c:v>
                </c:pt>
                <c:pt idx="75">
                  <c:v>142.78846153846155</c:v>
                </c:pt>
                <c:pt idx="76">
                  <c:v>144.69230769230768</c:v>
                </c:pt>
                <c:pt idx="77">
                  <c:v>146.59615384615384</c:v>
                </c:pt>
                <c:pt idx="78">
                  <c:v>148.50000000000003</c:v>
                </c:pt>
                <c:pt idx="79">
                  <c:v>150.40384615384616</c:v>
                </c:pt>
                <c:pt idx="80">
                  <c:v>152.30769230769232</c:v>
                </c:pt>
                <c:pt idx="81">
                  <c:v>154.21153846153845</c:v>
                </c:pt>
                <c:pt idx="82">
                  <c:v>156.11538461538458</c:v>
                </c:pt>
                <c:pt idx="83">
                  <c:v>158.0192307692308</c:v>
                </c:pt>
                <c:pt idx="84">
                  <c:v>159.92307692307693</c:v>
                </c:pt>
                <c:pt idx="85">
                  <c:v>161.82692307692309</c:v>
                </c:pt>
                <c:pt idx="86">
                  <c:v>163.73076923076923</c:v>
                </c:pt>
                <c:pt idx="87">
                  <c:v>165.63461538461536</c:v>
                </c:pt>
                <c:pt idx="88">
                  <c:v>167.53846153846155</c:v>
                </c:pt>
                <c:pt idx="89">
                  <c:v>169.44230769230771</c:v>
                </c:pt>
                <c:pt idx="90">
                  <c:v>171.34615384615387</c:v>
                </c:pt>
                <c:pt idx="91">
                  <c:v>173.25</c:v>
                </c:pt>
                <c:pt idx="92">
                  <c:v>175.15384615384613</c:v>
                </c:pt>
                <c:pt idx="93">
                  <c:v>177.05769230769229</c:v>
                </c:pt>
                <c:pt idx="94">
                  <c:v>178.96153846153845</c:v>
                </c:pt>
                <c:pt idx="95">
                  <c:v>180.86538461538464</c:v>
                </c:pt>
                <c:pt idx="96">
                  <c:v>182.76923076923077</c:v>
                </c:pt>
                <c:pt idx="97">
                  <c:v>184.67307692307691</c:v>
                </c:pt>
                <c:pt idx="98">
                  <c:v>186.57692307692307</c:v>
                </c:pt>
                <c:pt idx="99">
                  <c:v>188.48076923076923</c:v>
                </c:pt>
                <c:pt idx="100">
                  <c:v>190.38461538461542</c:v>
                </c:pt>
                <c:pt idx="101">
                  <c:v>192.28846153846155</c:v>
                </c:pt>
                <c:pt idx="102">
                  <c:v>194.19230769230768</c:v>
                </c:pt>
                <c:pt idx="103">
                  <c:v>196.09615384615384</c:v>
                </c:pt>
                <c:pt idx="104">
                  <c:v>198</c:v>
                </c:pt>
                <c:pt idx="105">
                  <c:v>199.90384615384616</c:v>
                </c:pt>
                <c:pt idx="106">
                  <c:v>201.80769230769232</c:v>
                </c:pt>
                <c:pt idx="107">
                  <c:v>203.71153846153848</c:v>
                </c:pt>
                <c:pt idx="108">
                  <c:v>205.61538461538461</c:v>
                </c:pt>
                <c:pt idx="109">
                  <c:v>207.51923076923075</c:v>
                </c:pt>
                <c:pt idx="110">
                  <c:v>209.42307692307693</c:v>
                </c:pt>
                <c:pt idx="111">
                  <c:v>211.32692307692309</c:v>
                </c:pt>
                <c:pt idx="112">
                  <c:v>213.23076923076925</c:v>
                </c:pt>
                <c:pt idx="113">
                  <c:v>215.13461538461539</c:v>
                </c:pt>
                <c:pt idx="114">
                  <c:v>217.03846153846152</c:v>
                </c:pt>
                <c:pt idx="115">
                  <c:v>218.94230769230771</c:v>
                </c:pt>
                <c:pt idx="116">
                  <c:v>220.84615384615384</c:v>
                </c:pt>
                <c:pt idx="117">
                  <c:v>222.75000000000003</c:v>
                </c:pt>
                <c:pt idx="118">
                  <c:v>224.65384615384616</c:v>
                </c:pt>
                <c:pt idx="119">
                  <c:v>226.55769230769229</c:v>
                </c:pt>
                <c:pt idx="120">
                  <c:v>228.46153846153845</c:v>
                </c:pt>
                <c:pt idx="121">
                  <c:v>230.36538461538461</c:v>
                </c:pt>
                <c:pt idx="122">
                  <c:v>232.26923076923077</c:v>
                </c:pt>
                <c:pt idx="123">
                  <c:v>234.17307692307693</c:v>
                </c:pt>
                <c:pt idx="124">
                  <c:v>236.07692307692309</c:v>
                </c:pt>
                <c:pt idx="125">
                  <c:v>237.98076923076923</c:v>
                </c:pt>
                <c:pt idx="126">
                  <c:v>239.88461538461539</c:v>
                </c:pt>
                <c:pt idx="127">
                  <c:v>241.78846153846152</c:v>
                </c:pt>
                <c:pt idx="128">
                  <c:v>243.69230769230768</c:v>
                </c:pt>
                <c:pt idx="129">
                  <c:v>245.59615384615387</c:v>
                </c:pt>
                <c:pt idx="130">
                  <c:v>247.49999999999997</c:v>
                </c:pt>
                <c:pt idx="131">
                  <c:v>249.40384615384613</c:v>
                </c:pt>
                <c:pt idx="132">
                  <c:v>251.30769230769232</c:v>
                </c:pt>
                <c:pt idx="133">
                  <c:v>253.21153846153848</c:v>
                </c:pt>
                <c:pt idx="134">
                  <c:v>255.11538461538464</c:v>
                </c:pt>
                <c:pt idx="135">
                  <c:v>257.01923076923077</c:v>
                </c:pt>
                <c:pt idx="136">
                  <c:v>258.92307692307696</c:v>
                </c:pt>
                <c:pt idx="137">
                  <c:v>260.82692307692304</c:v>
                </c:pt>
                <c:pt idx="138">
                  <c:v>262.73076923076923</c:v>
                </c:pt>
                <c:pt idx="139">
                  <c:v>264.63461538461542</c:v>
                </c:pt>
                <c:pt idx="140">
                  <c:v>266.53846153846149</c:v>
                </c:pt>
                <c:pt idx="141">
                  <c:v>268.44230769230768</c:v>
                </c:pt>
                <c:pt idx="142">
                  <c:v>270.34615384615381</c:v>
                </c:pt>
                <c:pt idx="143">
                  <c:v>272.25000000000006</c:v>
                </c:pt>
                <c:pt idx="144">
                  <c:v>274.15384615384619</c:v>
                </c:pt>
                <c:pt idx="145">
                  <c:v>276.05769230769232</c:v>
                </c:pt>
                <c:pt idx="146">
                  <c:v>277.96153846153851</c:v>
                </c:pt>
                <c:pt idx="147">
                  <c:v>279.86538461538458</c:v>
                </c:pt>
                <c:pt idx="148">
                  <c:v>281.76923076923077</c:v>
                </c:pt>
                <c:pt idx="149">
                  <c:v>283.67307692307691</c:v>
                </c:pt>
                <c:pt idx="150">
                  <c:v>285.57692307692309</c:v>
                </c:pt>
                <c:pt idx="151">
                  <c:v>287.48076923076923</c:v>
                </c:pt>
                <c:pt idx="152">
                  <c:v>289.38461538461536</c:v>
                </c:pt>
                <c:pt idx="153">
                  <c:v>291.28846153846155</c:v>
                </c:pt>
                <c:pt idx="154">
                  <c:v>293.19230769230768</c:v>
                </c:pt>
                <c:pt idx="155">
                  <c:v>295.09615384615387</c:v>
                </c:pt>
                <c:pt idx="156">
                  <c:v>297.00000000000006</c:v>
                </c:pt>
                <c:pt idx="157">
                  <c:v>298.90384615384613</c:v>
                </c:pt>
                <c:pt idx="158">
                  <c:v>300.80769230769232</c:v>
                </c:pt>
                <c:pt idx="159">
                  <c:v>302.71153846153845</c:v>
                </c:pt>
                <c:pt idx="160">
                  <c:v>304.61538461538464</c:v>
                </c:pt>
                <c:pt idx="161">
                  <c:v>306.51923076923077</c:v>
                </c:pt>
                <c:pt idx="162">
                  <c:v>308.42307692307691</c:v>
                </c:pt>
                <c:pt idx="163">
                  <c:v>310.32692307692309</c:v>
                </c:pt>
                <c:pt idx="164">
                  <c:v>312.23076923076917</c:v>
                </c:pt>
                <c:pt idx="165">
                  <c:v>314.13461538461542</c:v>
                </c:pt>
                <c:pt idx="166">
                  <c:v>316.0384615384616</c:v>
                </c:pt>
                <c:pt idx="167">
                  <c:v>317.94230769230768</c:v>
                </c:pt>
                <c:pt idx="168">
                  <c:v>319.84615384615387</c:v>
                </c:pt>
                <c:pt idx="169">
                  <c:v>321.75</c:v>
                </c:pt>
                <c:pt idx="170">
                  <c:v>323.65384615384619</c:v>
                </c:pt>
                <c:pt idx="171">
                  <c:v>325.55769230769232</c:v>
                </c:pt>
                <c:pt idx="172">
                  <c:v>327.46153846153845</c:v>
                </c:pt>
                <c:pt idx="173">
                  <c:v>329.36538461538464</c:v>
                </c:pt>
                <c:pt idx="174">
                  <c:v>331.26923076923072</c:v>
                </c:pt>
                <c:pt idx="175">
                  <c:v>333.17307692307691</c:v>
                </c:pt>
                <c:pt idx="176">
                  <c:v>335.07692307692309</c:v>
                </c:pt>
                <c:pt idx="177">
                  <c:v>336.98076923076923</c:v>
                </c:pt>
                <c:pt idx="178">
                  <c:v>338.88461538461542</c:v>
                </c:pt>
                <c:pt idx="179">
                  <c:v>340.78846153846155</c:v>
                </c:pt>
                <c:pt idx="180">
                  <c:v>342.69230769230774</c:v>
                </c:pt>
                <c:pt idx="181">
                  <c:v>344.59615384615381</c:v>
                </c:pt>
                <c:pt idx="182">
                  <c:v>346.5</c:v>
                </c:pt>
                <c:pt idx="183">
                  <c:v>348.40384615384619</c:v>
                </c:pt>
                <c:pt idx="184">
                  <c:v>350.30769230769226</c:v>
                </c:pt>
                <c:pt idx="185">
                  <c:v>352.21153846153845</c:v>
                </c:pt>
                <c:pt idx="186">
                  <c:v>354.11538461538458</c:v>
                </c:pt>
                <c:pt idx="187">
                  <c:v>356.01923076923077</c:v>
                </c:pt>
                <c:pt idx="188">
                  <c:v>357.92307692307691</c:v>
                </c:pt>
                <c:pt idx="189">
                  <c:v>359.82692307692309</c:v>
                </c:pt>
                <c:pt idx="190">
                  <c:v>361.73076923076928</c:v>
                </c:pt>
                <c:pt idx="191">
                  <c:v>363.63461538461536</c:v>
                </c:pt>
                <c:pt idx="192">
                  <c:v>365.53846153846155</c:v>
                </c:pt>
                <c:pt idx="193">
                  <c:v>367.44230769230774</c:v>
                </c:pt>
                <c:pt idx="194">
                  <c:v>369.34615384615381</c:v>
                </c:pt>
                <c:pt idx="195">
                  <c:v>371.25</c:v>
                </c:pt>
                <c:pt idx="196">
                  <c:v>373.15384615384613</c:v>
                </c:pt>
                <c:pt idx="197">
                  <c:v>375.05769230769232</c:v>
                </c:pt>
                <c:pt idx="198">
                  <c:v>376.96153846153845</c:v>
                </c:pt>
                <c:pt idx="199">
                  <c:v>378.86538461538458</c:v>
                </c:pt>
                <c:pt idx="200">
                  <c:v>380.76923076923083</c:v>
                </c:pt>
                <c:pt idx="201">
                  <c:v>382.67307692307691</c:v>
                </c:pt>
                <c:pt idx="202">
                  <c:v>384.57692307692309</c:v>
                </c:pt>
                <c:pt idx="203">
                  <c:v>386.48076923076928</c:v>
                </c:pt>
                <c:pt idx="204">
                  <c:v>388.38461538461536</c:v>
                </c:pt>
                <c:pt idx="205">
                  <c:v>390.28846153846155</c:v>
                </c:pt>
                <c:pt idx="206">
                  <c:v>392.19230769230768</c:v>
                </c:pt>
                <c:pt idx="207">
                  <c:v>394.09615384615387</c:v>
                </c:pt>
                <c:pt idx="208">
                  <c:v>396</c:v>
                </c:pt>
                <c:pt idx="209">
                  <c:v>397.90384615384613</c:v>
                </c:pt>
                <c:pt idx="210">
                  <c:v>399.80769230769232</c:v>
                </c:pt>
                <c:pt idx="211">
                  <c:v>401.71153846153845</c:v>
                </c:pt>
                <c:pt idx="212">
                  <c:v>403.61538461538464</c:v>
                </c:pt>
                <c:pt idx="213">
                  <c:v>405.51923076923077</c:v>
                </c:pt>
                <c:pt idx="214">
                  <c:v>407.42307692307696</c:v>
                </c:pt>
                <c:pt idx="215">
                  <c:v>409.32692307692309</c:v>
                </c:pt>
                <c:pt idx="216">
                  <c:v>411.23076923076923</c:v>
                </c:pt>
                <c:pt idx="217">
                  <c:v>413.13461538461542</c:v>
                </c:pt>
                <c:pt idx="218">
                  <c:v>415.03846153846149</c:v>
                </c:pt>
                <c:pt idx="219">
                  <c:v>416.94230769230768</c:v>
                </c:pt>
                <c:pt idx="220">
                  <c:v>418.84615384615387</c:v>
                </c:pt>
                <c:pt idx="221">
                  <c:v>420.74999999999994</c:v>
                </c:pt>
                <c:pt idx="222">
                  <c:v>422.65384615384619</c:v>
                </c:pt>
                <c:pt idx="223">
                  <c:v>424.55769230769232</c:v>
                </c:pt>
                <c:pt idx="224">
                  <c:v>426.46153846153851</c:v>
                </c:pt>
                <c:pt idx="225">
                  <c:v>428.36538461538464</c:v>
                </c:pt>
                <c:pt idx="226">
                  <c:v>430.26923076923077</c:v>
                </c:pt>
                <c:pt idx="227">
                  <c:v>432.17307692307696</c:v>
                </c:pt>
                <c:pt idx="228">
                  <c:v>434.07692307692304</c:v>
                </c:pt>
                <c:pt idx="229">
                  <c:v>435.98076923076923</c:v>
                </c:pt>
                <c:pt idx="230">
                  <c:v>437.88461538461542</c:v>
                </c:pt>
                <c:pt idx="231">
                  <c:v>439.78846153846155</c:v>
                </c:pt>
                <c:pt idx="232">
                  <c:v>441.69230769230768</c:v>
                </c:pt>
                <c:pt idx="233">
                  <c:v>443.59615384615387</c:v>
                </c:pt>
                <c:pt idx="234">
                  <c:v>445.50000000000006</c:v>
                </c:pt>
                <c:pt idx="235">
                  <c:v>447.40384615384619</c:v>
                </c:pt>
                <c:pt idx="236">
                  <c:v>449.30769230769232</c:v>
                </c:pt>
                <c:pt idx="237">
                  <c:v>451.21153846153851</c:v>
                </c:pt>
                <c:pt idx="238">
                  <c:v>453.11538461538458</c:v>
                </c:pt>
                <c:pt idx="239">
                  <c:v>455.01923076923077</c:v>
                </c:pt>
                <c:pt idx="240">
                  <c:v>456.92307692307691</c:v>
                </c:pt>
                <c:pt idx="241">
                  <c:v>458.82692307692309</c:v>
                </c:pt>
                <c:pt idx="242">
                  <c:v>460.73076923076923</c:v>
                </c:pt>
                <c:pt idx="243">
                  <c:v>462.63461538461536</c:v>
                </c:pt>
                <c:pt idx="244">
                  <c:v>464.53846153846155</c:v>
                </c:pt>
                <c:pt idx="245">
                  <c:v>466.44230769230768</c:v>
                </c:pt>
                <c:pt idx="246">
                  <c:v>468.34615384615387</c:v>
                </c:pt>
                <c:pt idx="247">
                  <c:v>470.25</c:v>
                </c:pt>
                <c:pt idx="248">
                  <c:v>472.15384615384619</c:v>
                </c:pt>
                <c:pt idx="249">
                  <c:v>474.05769230769232</c:v>
                </c:pt>
                <c:pt idx="250">
                  <c:v>475.96153846153845</c:v>
                </c:pt>
                <c:pt idx="251">
                  <c:v>477.8653846153847</c:v>
                </c:pt>
                <c:pt idx="252">
                  <c:v>479.76923076923077</c:v>
                </c:pt>
                <c:pt idx="253">
                  <c:v>481.67307692307691</c:v>
                </c:pt>
                <c:pt idx="254">
                  <c:v>483.57692307692304</c:v>
                </c:pt>
                <c:pt idx="255">
                  <c:v>485.48076923076923</c:v>
                </c:pt>
                <c:pt idx="256">
                  <c:v>487.38461538461536</c:v>
                </c:pt>
                <c:pt idx="257">
                  <c:v>489.28846153846155</c:v>
                </c:pt>
                <c:pt idx="258">
                  <c:v>491.19230769230774</c:v>
                </c:pt>
                <c:pt idx="259">
                  <c:v>493.09615384615387</c:v>
                </c:pt>
                <c:pt idx="260">
                  <c:v>494.99999999999994</c:v>
                </c:pt>
                <c:pt idx="261">
                  <c:v>496.90384615384613</c:v>
                </c:pt>
                <c:pt idx="262">
                  <c:v>498.80769230769226</c:v>
                </c:pt>
                <c:pt idx="263">
                  <c:v>500.71153846153845</c:v>
                </c:pt>
                <c:pt idx="264">
                  <c:v>502.61538461538464</c:v>
                </c:pt>
                <c:pt idx="265">
                  <c:v>504.51923076923077</c:v>
                </c:pt>
                <c:pt idx="266">
                  <c:v>506.42307692307696</c:v>
                </c:pt>
                <c:pt idx="267">
                  <c:v>508.32692307692304</c:v>
                </c:pt>
                <c:pt idx="268">
                  <c:v>510.23076923076928</c:v>
                </c:pt>
                <c:pt idx="269">
                  <c:v>512.13461538461536</c:v>
                </c:pt>
                <c:pt idx="270">
                  <c:v>514.03846153846155</c:v>
                </c:pt>
                <c:pt idx="271">
                  <c:v>515.94230769230762</c:v>
                </c:pt>
                <c:pt idx="272">
                  <c:v>517.84615384615392</c:v>
                </c:pt>
                <c:pt idx="273">
                  <c:v>519.75</c:v>
                </c:pt>
                <c:pt idx="274">
                  <c:v>521.65384615384608</c:v>
                </c:pt>
                <c:pt idx="275">
                  <c:v>523.55769230769238</c:v>
                </c:pt>
                <c:pt idx="276">
                  <c:v>525.46153846153845</c:v>
                </c:pt>
                <c:pt idx="277">
                  <c:v>527.36538461538464</c:v>
                </c:pt>
                <c:pt idx="278">
                  <c:v>529.26923076923083</c:v>
                </c:pt>
                <c:pt idx="279">
                  <c:v>531.17307692307702</c:v>
                </c:pt>
                <c:pt idx="280">
                  <c:v>533.07692307692298</c:v>
                </c:pt>
              </c:numCache>
            </c:numRef>
          </c:xVal>
          <c:yVal>
            <c:numRef>
              <c:f>'[1]Plot #9'!$F$8:$F$288</c:f>
              <c:numCache>
                <c:formatCode>General</c:formatCode>
                <c:ptCount val="281"/>
                <c:pt idx="0">
                  <c:v>0.14762515822031794</c:v>
                </c:pt>
                <c:pt idx="1">
                  <c:v>0.14769152649165931</c:v>
                </c:pt>
                <c:pt idx="2">
                  <c:v>0.14771366251181692</c:v>
                </c:pt>
                <c:pt idx="3">
                  <c:v>0.14769152649165931</c:v>
                </c:pt>
                <c:pt idx="4">
                  <c:v>0.14771366251181692</c:v>
                </c:pt>
                <c:pt idx="5">
                  <c:v>0.14771366251181692</c:v>
                </c:pt>
                <c:pt idx="6">
                  <c:v>0.14775795446459408</c:v>
                </c:pt>
                <c:pt idx="7">
                  <c:v>0.14769152649165931</c:v>
                </c:pt>
                <c:pt idx="8">
                  <c:v>0.14773580516846685</c:v>
                </c:pt>
                <c:pt idx="9">
                  <c:v>0.14771366251181692</c:v>
                </c:pt>
                <c:pt idx="10">
                  <c:v>0.14766939710501087</c:v>
                </c:pt>
                <c:pt idx="11">
                  <c:v>0.14766939710501087</c:v>
                </c:pt>
                <c:pt idx="12">
                  <c:v>0.14766939710501087</c:v>
                </c:pt>
                <c:pt idx="13">
                  <c:v>0.14771366251181692</c:v>
                </c:pt>
                <c:pt idx="14">
                  <c:v>0.14769152649165931</c:v>
                </c:pt>
                <c:pt idx="15">
                  <c:v>0.14778011040318526</c:v>
                </c:pt>
                <c:pt idx="16">
                  <c:v>0.14769152649165931</c:v>
                </c:pt>
                <c:pt idx="17">
                  <c:v>0.14769152649165931</c:v>
                </c:pt>
                <c:pt idx="18">
                  <c:v>0.14775795446459408</c:v>
                </c:pt>
                <c:pt idx="19">
                  <c:v>0.14775795446459408</c:v>
                </c:pt>
                <c:pt idx="20">
                  <c:v>0.14773580516846685</c:v>
                </c:pt>
                <c:pt idx="21">
                  <c:v>0.14773580516846685</c:v>
                </c:pt>
                <c:pt idx="22">
                  <c:v>0.14775795446459408</c:v>
                </c:pt>
                <c:pt idx="23">
                  <c:v>0.14773580516846685</c:v>
                </c:pt>
                <c:pt idx="24">
                  <c:v>0.14773580516846685</c:v>
                </c:pt>
                <c:pt idx="25">
                  <c:v>0.14780227298722895</c:v>
                </c:pt>
                <c:pt idx="26">
                  <c:v>0.14775795446459408</c:v>
                </c:pt>
                <c:pt idx="27">
                  <c:v>0.14778011040318526</c:v>
                </c:pt>
                <c:pt idx="28">
                  <c:v>0.14771366251181692</c:v>
                </c:pt>
                <c:pt idx="29">
                  <c:v>0.14771366251181692</c:v>
                </c:pt>
                <c:pt idx="30">
                  <c:v>0.14766939710501087</c:v>
                </c:pt>
                <c:pt idx="31">
                  <c:v>0.14709635168340932</c:v>
                </c:pt>
                <c:pt idx="32">
                  <c:v>0.16106317311306464</c:v>
                </c:pt>
                <c:pt idx="33">
                  <c:v>0.17427861295823918</c:v>
                </c:pt>
                <c:pt idx="34">
                  <c:v>0.1873304611820647</c:v>
                </c:pt>
                <c:pt idx="35">
                  <c:v>0.20039559908069185</c:v>
                </c:pt>
                <c:pt idx="36">
                  <c:v>0.21490308684667303</c:v>
                </c:pt>
                <c:pt idx="37">
                  <c:v>0.2289836329644151</c:v>
                </c:pt>
                <c:pt idx="38">
                  <c:v>0.24179233471021652</c:v>
                </c:pt>
                <c:pt idx="39">
                  <c:v>0.2551243997615435</c:v>
                </c:pt>
                <c:pt idx="40">
                  <c:v>0.27225015366818855</c:v>
                </c:pt>
                <c:pt idx="41">
                  <c:v>0.28749870369861213</c:v>
                </c:pt>
                <c:pt idx="42">
                  <c:v>0.14824692483135418</c:v>
                </c:pt>
                <c:pt idx="43">
                  <c:v>0.14775795446459408</c:v>
                </c:pt>
                <c:pt idx="44">
                  <c:v>0.14769152649165931</c:v>
                </c:pt>
                <c:pt idx="45">
                  <c:v>0.14769152649165931</c:v>
                </c:pt>
                <c:pt idx="46">
                  <c:v>0.14769152649165931</c:v>
                </c:pt>
                <c:pt idx="47">
                  <c:v>0.14769152649165931</c:v>
                </c:pt>
                <c:pt idx="48">
                  <c:v>0.14769152649165931</c:v>
                </c:pt>
                <c:pt idx="49">
                  <c:v>0.14769152649165931</c:v>
                </c:pt>
                <c:pt idx="50">
                  <c:v>0.14769152649165931</c:v>
                </c:pt>
                <c:pt idx="51">
                  <c:v>0.14769152649165931</c:v>
                </c:pt>
                <c:pt idx="52">
                  <c:v>0.14769152649165931</c:v>
                </c:pt>
                <c:pt idx="53">
                  <c:v>0.14769152649165931</c:v>
                </c:pt>
                <c:pt idx="54">
                  <c:v>0.14769152649165931</c:v>
                </c:pt>
                <c:pt idx="55">
                  <c:v>0.14769152649165931</c:v>
                </c:pt>
                <c:pt idx="56">
                  <c:v>0.14769152649165931</c:v>
                </c:pt>
                <c:pt idx="57">
                  <c:v>0.14769152649165931</c:v>
                </c:pt>
                <c:pt idx="58">
                  <c:v>0.14769152649165931</c:v>
                </c:pt>
                <c:pt idx="59">
                  <c:v>0.14769152649165931</c:v>
                </c:pt>
                <c:pt idx="60">
                  <c:v>0.14769152649165931</c:v>
                </c:pt>
                <c:pt idx="61">
                  <c:v>0.14769152649165931</c:v>
                </c:pt>
                <c:pt idx="62">
                  <c:v>0.14778011040318526</c:v>
                </c:pt>
                <c:pt idx="63">
                  <c:v>0.14775795446459408</c:v>
                </c:pt>
                <c:pt idx="64">
                  <c:v>0.14778011040318526</c:v>
                </c:pt>
                <c:pt idx="65">
                  <c:v>0.14775795446459408</c:v>
                </c:pt>
                <c:pt idx="66">
                  <c:v>0.14778011040318526</c:v>
                </c:pt>
                <c:pt idx="67">
                  <c:v>0.14764727434889027</c:v>
                </c:pt>
                <c:pt idx="68">
                  <c:v>0.14769152649165931</c:v>
                </c:pt>
                <c:pt idx="69">
                  <c:v>4.5627109086983442</c:v>
                </c:pt>
                <c:pt idx="70">
                  <c:v>5.2702970924002273</c:v>
                </c:pt>
                <c:pt idx="71">
                  <c:v>2.1901012361752055</c:v>
                </c:pt>
                <c:pt idx="72">
                  <c:v>0.79736695491815734</c:v>
                </c:pt>
                <c:pt idx="73">
                  <c:v>0.46183015758146317</c:v>
                </c:pt>
                <c:pt idx="74">
                  <c:v>0.33579064949875381</c:v>
                </c:pt>
                <c:pt idx="75">
                  <c:v>0.24244663131090838</c:v>
                </c:pt>
                <c:pt idx="76">
                  <c:v>0.18438644645067212</c:v>
                </c:pt>
                <c:pt idx="77">
                  <c:v>0.1475367599219824</c:v>
                </c:pt>
                <c:pt idx="78">
                  <c:v>0.14771366251181692</c:v>
                </c:pt>
                <c:pt idx="79">
                  <c:v>0.14778011040318526</c:v>
                </c:pt>
                <c:pt idx="80">
                  <c:v>0.14773580516846685</c:v>
                </c:pt>
                <c:pt idx="81">
                  <c:v>0.14769152649165931</c:v>
                </c:pt>
                <c:pt idx="82">
                  <c:v>0.14778011040318526</c:v>
                </c:pt>
                <c:pt idx="83">
                  <c:v>0.14780227298722895</c:v>
                </c:pt>
                <c:pt idx="84">
                  <c:v>0.14775795446459408</c:v>
                </c:pt>
                <c:pt idx="85">
                  <c:v>0.14771366251181692</c:v>
                </c:pt>
                <c:pt idx="86">
                  <c:v>0.14778011040318526</c:v>
                </c:pt>
                <c:pt idx="87">
                  <c:v>0.14775795446459408</c:v>
                </c:pt>
                <c:pt idx="88">
                  <c:v>0.14775795446459408</c:v>
                </c:pt>
                <c:pt idx="89">
                  <c:v>0.14773580516846685</c:v>
                </c:pt>
                <c:pt idx="90">
                  <c:v>0.14766939710501087</c:v>
                </c:pt>
                <c:pt idx="91">
                  <c:v>0.16783813969326333</c:v>
                </c:pt>
                <c:pt idx="92">
                  <c:v>0.22414044946073289</c:v>
                </c:pt>
                <c:pt idx="93">
                  <c:v>0.29270732292213913</c:v>
                </c:pt>
                <c:pt idx="94">
                  <c:v>0.2059225984702972</c:v>
                </c:pt>
                <c:pt idx="95">
                  <c:v>0.21655582427572895</c:v>
                </c:pt>
                <c:pt idx="96">
                  <c:v>0.24149609318275975</c:v>
                </c:pt>
                <c:pt idx="97">
                  <c:v>0.27300430921851593</c:v>
                </c:pt>
                <c:pt idx="98">
                  <c:v>0.3409012647107722</c:v>
                </c:pt>
                <c:pt idx="99">
                  <c:v>0.45818017493205138</c:v>
                </c:pt>
                <c:pt idx="100">
                  <c:v>0.63379135452015589</c:v>
                </c:pt>
                <c:pt idx="101">
                  <c:v>0.90251424567659566</c:v>
                </c:pt>
                <c:pt idx="102">
                  <c:v>1.3246580057511324</c:v>
                </c:pt>
                <c:pt idx="103">
                  <c:v>1.8844083294050527</c:v>
                </c:pt>
                <c:pt idx="104">
                  <c:v>2.5867337435140221</c:v>
                </c:pt>
                <c:pt idx="105">
                  <c:v>3.5198055581387235</c:v>
                </c:pt>
                <c:pt idx="106">
                  <c:v>3.6911818587222571</c:v>
                </c:pt>
                <c:pt idx="107">
                  <c:v>5.1599243784232591</c:v>
                </c:pt>
                <c:pt idx="108">
                  <c:v>5.4752530904380139</c:v>
                </c:pt>
                <c:pt idx="109">
                  <c:v>7.0396111162774471</c:v>
                </c:pt>
                <c:pt idx="110">
                  <c:v>8.4234662929815602</c:v>
                </c:pt>
                <c:pt idx="111">
                  <c:v>9.2107061334471272</c:v>
                </c:pt>
                <c:pt idx="112">
                  <c:v>10.712451698683072</c:v>
                </c:pt>
                <c:pt idx="113">
                  <c:v>12.799292938686268</c:v>
                </c:pt>
                <c:pt idx="114">
                  <c:v>13.88092332787102</c:v>
                </c:pt>
                <c:pt idx="115">
                  <c:v>15.643580258394326</c:v>
                </c:pt>
                <c:pt idx="116">
                  <c:v>18.595199175072501</c:v>
                </c:pt>
                <c:pt idx="117">
                  <c:v>20.113174617935559</c:v>
                </c:pt>
                <c:pt idx="118">
                  <c:v>22.398762642700966</c:v>
                </c:pt>
                <c:pt idx="119">
                  <c:v>25.935409375759015</c:v>
                </c:pt>
                <c:pt idx="120">
                  <c:v>26.636366385914659</c:v>
                </c:pt>
                <c:pt idx="121">
                  <c:v>18.250843634793377</c:v>
                </c:pt>
                <c:pt idx="122">
                  <c:v>28.158444465109788</c:v>
                </c:pt>
                <c:pt idx="123">
                  <c:v>28.98663400820125</c:v>
                </c:pt>
                <c:pt idx="124">
                  <c:v>32.851518542628085</c:v>
                </c:pt>
                <c:pt idx="125">
                  <c:v>35.198055581387237</c:v>
                </c:pt>
                <c:pt idx="126">
                  <c:v>33.984329526856641</c:v>
                </c:pt>
                <c:pt idx="127">
                  <c:v>44.797525285401932</c:v>
                </c:pt>
                <c:pt idx="128">
                  <c:v>51.87081875151803</c:v>
                </c:pt>
                <c:pt idx="129">
                  <c:v>51.87081875151803</c:v>
                </c:pt>
                <c:pt idx="130">
                  <c:v>51.87081875151803</c:v>
                </c:pt>
                <c:pt idx="131">
                  <c:v>44.797525285401932</c:v>
                </c:pt>
                <c:pt idx="132">
                  <c:v>57.9732680164025</c:v>
                </c:pt>
                <c:pt idx="133">
                  <c:v>57.9732680164025</c:v>
                </c:pt>
                <c:pt idx="134">
                  <c:v>49.277277813942128</c:v>
                </c:pt>
                <c:pt idx="135">
                  <c:v>54.75253090438013</c:v>
                </c:pt>
                <c:pt idx="136">
                  <c:v>51.87081875151803</c:v>
                </c:pt>
                <c:pt idx="137">
                  <c:v>70.396111162774474</c:v>
                </c:pt>
                <c:pt idx="138">
                  <c:v>57.9732680164025</c:v>
                </c:pt>
                <c:pt idx="139">
                  <c:v>70.396111162774474</c:v>
                </c:pt>
                <c:pt idx="140">
                  <c:v>75.81119663683404</c:v>
                </c:pt>
                <c:pt idx="141">
                  <c:v>75.81119663683404</c:v>
                </c:pt>
                <c:pt idx="142">
                  <c:v>109.50506180876026</c:v>
                </c:pt>
                <c:pt idx="143">
                  <c:v>70.396111162774474</c:v>
                </c:pt>
                <c:pt idx="144">
                  <c:v>70.396111162774474</c:v>
                </c:pt>
                <c:pt idx="145">
                  <c:v>89.595050570803863</c:v>
                </c:pt>
                <c:pt idx="146">
                  <c:v>57.9732680164025</c:v>
                </c:pt>
                <c:pt idx="147">
                  <c:v>70.396111162774474</c:v>
                </c:pt>
                <c:pt idx="148">
                  <c:v>75.81119663683404</c:v>
                </c:pt>
                <c:pt idx="149">
                  <c:v>82.128796356570206</c:v>
                </c:pt>
                <c:pt idx="150">
                  <c:v>109.50506180876026</c:v>
                </c:pt>
                <c:pt idx="151">
                  <c:v>98.554555627884255</c:v>
                </c:pt>
                <c:pt idx="152">
                  <c:v>109.50506180876026</c:v>
                </c:pt>
                <c:pt idx="153">
                  <c:v>82.128796356570206</c:v>
                </c:pt>
                <c:pt idx="154">
                  <c:v>98.554555627884255</c:v>
                </c:pt>
                <c:pt idx="155">
                  <c:v>98.554555627884255</c:v>
                </c:pt>
                <c:pt idx="156">
                  <c:v>82.128796356570206</c:v>
                </c:pt>
                <c:pt idx="157">
                  <c:v>89.595050570803863</c:v>
                </c:pt>
                <c:pt idx="158">
                  <c:v>65.70303708525617</c:v>
                </c:pt>
                <c:pt idx="159">
                  <c:v>82.128796356570206</c:v>
                </c:pt>
                <c:pt idx="160">
                  <c:v>75.81119663683404</c:v>
                </c:pt>
                <c:pt idx="161">
                  <c:v>109.50506180876026</c:v>
                </c:pt>
                <c:pt idx="162">
                  <c:v>70.396111162774474</c:v>
                </c:pt>
                <c:pt idx="163">
                  <c:v>61.596597267427654</c:v>
                </c:pt>
                <c:pt idx="164">
                  <c:v>70.396111162774474</c:v>
                </c:pt>
                <c:pt idx="165">
                  <c:v>51.87081875151803</c:v>
                </c:pt>
                <c:pt idx="166">
                  <c:v>61.596597267427654</c:v>
                </c:pt>
                <c:pt idx="167">
                  <c:v>61.596597267427654</c:v>
                </c:pt>
                <c:pt idx="168">
                  <c:v>61.596597267427654</c:v>
                </c:pt>
                <c:pt idx="169">
                  <c:v>164.25759271314041</c:v>
                </c:pt>
                <c:pt idx="170">
                  <c:v>164.25759271314041</c:v>
                </c:pt>
                <c:pt idx="171">
                  <c:v>109.50506180876026</c:v>
                </c:pt>
                <c:pt idx="172">
                  <c:v>109.50506180876026</c:v>
                </c:pt>
                <c:pt idx="173">
                  <c:v>98.554555627884255</c:v>
                </c:pt>
                <c:pt idx="174">
                  <c:v>123.19319453485531</c:v>
                </c:pt>
                <c:pt idx="175">
                  <c:v>89.595050570803863</c:v>
                </c:pt>
                <c:pt idx="176">
                  <c:v>89.595050570803863</c:v>
                </c:pt>
                <c:pt idx="177">
                  <c:v>98.554555627884255</c:v>
                </c:pt>
                <c:pt idx="178">
                  <c:v>98.554555627884255</c:v>
                </c:pt>
                <c:pt idx="179">
                  <c:v>75.81119663683404</c:v>
                </c:pt>
                <c:pt idx="180">
                  <c:v>65.70303708525617</c:v>
                </c:pt>
                <c:pt idx="181">
                  <c:v>57.9732680164025</c:v>
                </c:pt>
                <c:pt idx="182">
                  <c:v>75.81119663683404</c:v>
                </c:pt>
                <c:pt idx="183">
                  <c:v>123.19319453485531</c:v>
                </c:pt>
                <c:pt idx="184">
                  <c:v>140.79222232554895</c:v>
                </c:pt>
                <c:pt idx="185">
                  <c:v>89.595050570803863</c:v>
                </c:pt>
                <c:pt idx="186">
                  <c:v>109.50506180876026</c:v>
                </c:pt>
                <c:pt idx="187">
                  <c:v>75.81119663683404</c:v>
                </c:pt>
                <c:pt idx="188">
                  <c:v>109.50506180876026</c:v>
                </c:pt>
                <c:pt idx="189">
                  <c:v>70.396111162774474</c:v>
                </c:pt>
                <c:pt idx="190">
                  <c:v>123.19319453485531</c:v>
                </c:pt>
                <c:pt idx="191">
                  <c:v>75.81119663683404</c:v>
                </c:pt>
                <c:pt idx="192">
                  <c:v>98.554555627884255</c:v>
                </c:pt>
                <c:pt idx="193">
                  <c:v>82.128796356570206</c:v>
                </c:pt>
                <c:pt idx="194">
                  <c:v>89.595050570803863</c:v>
                </c:pt>
                <c:pt idx="195">
                  <c:v>123.19319453485531</c:v>
                </c:pt>
                <c:pt idx="196">
                  <c:v>75.81119663683404</c:v>
                </c:pt>
                <c:pt idx="197">
                  <c:v>109.50506180876026</c:v>
                </c:pt>
                <c:pt idx="198">
                  <c:v>82.128796356570206</c:v>
                </c:pt>
                <c:pt idx="199">
                  <c:v>123.19319453485531</c:v>
                </c:pt>
                <c:pt idx="200">
                  <c:v>98.554555627884255</c:v>
                </c:pt>
                <c:pt idx="201">
                  <c:v>82.128796356570206</c:v>
                </c:pt>
                <c:pt idx="202">
                  <c:v>89.595050570803863</c:v>
                </c:pt>
                <c:pt idx="203">
                  <c:v>82.128796356570206</c:v>
                </c:pt>
                <c:pt idx="204">
                  <c:v>98.554555627884255</c:v>
                </c:pt>
                <c:pt idx="205">
                  <c:v>98.554555627884255</c:v>
                </c:pt>
                <c:pt idx="206">
                  <c:v>98.554555627884255</c:v>
                </c:pt>
                <c:pt idx="207">
                  <c:v>65.70303708525617</c:v>
                </c:pt>
                <c:pt idx="208">
                  <c:v>82.128796356570206</c:v>
                </c:pt>
                <c:pt idx="209">
                  <c:v>57.9732680164025</c:v>
                </c:pt>
                <c:pt idx="210">
                  <c:v>70.396111162774474</c:v>
                </c:pt>
                <c:pt idx="211">
                  <c:v>98.554555627884255</c:v>
                </c:pt>
                <c:pt idx="212">
                  <c:v>65.70303708525617</c:v>
                </c:pt>
                <c:pt idx="213">
                  <c:v>98.554555627884255</c:v>
                </c:pt>
                <c:pt idx="214">
                  <c:v>109.50506180876026</c:v>
                </c:pt>
                <c:pt idx="215">
                  <c:v>123.19319453485531</c:v>
                </c:pt>
                <c:pt idx="216">
                  <c:v>98.554555627884255</c:v>
                </c:pt>
                <c:pt idx="217">
                  <c:v>985.54555627884247</c:v>
                </c:pt>
                <c:pt idx="218">
                  <c:v>123.19319453485531</c:v>
                </c:pt>
                <c:pt idx="219">
                  <c:v>246.38638906971062</c:v>
                </c:pt>
                <c:pt idx="220">
                  <c:v>123.19319453485531</c:v>
                </c:pt>
                <c:pt idx="221">
                  <c:v>123.19319453485531</c:v>
                </c:pt>
                <c:pt idx="222">
                  <c:v>164.25759271314041</c:v>
                </c:pt>
                <c:pt idx="223">
                  <c:v>98.554555627884255</c:v>
                </c:pt>
                <c:pt idx="224">
                  <c:v>75.81119663683404</c:v>
                </c:pt>
                <c:pt idx="225">
                  <c:v>109.50506180876026</c:v>
                </c:pt>
                <c:pt idx="226">
                  <c:v>75.81119663683404</c:v>
                </c:pt>
                <c:pt idx="227">
                  <c:v>61.596597267427654</c:v>
                </c:pt>
                <c:pt idx="228">
                  <c:v>82.128796356570206</c:v>
                </c:pt>
                <c:pt idx="229">
                  <c:v>65.70303708525617</c:v>
                </c:pt>
                <c:pt idx="230">
                  <c:v>98.554555627884255</c:v>
                </c:pt>
                <c:pt idx="231">
                  <c:v>70.396111162774474</c:v>
                </c:pt>
                <c:pt idx="232">
                  <c:v>70.396111162774474</c:v>
                </c:pt>
                <c:pt idx="233">
                  <c:v>70.396111162774474</c:v>
                </c:pt>
                <c:pt idx="234">
                  <c:v>82.128796356570206</c:v>
                </c:pt>
                <c:pt idx="235">
                  <c:v>75.81119663683404</c:v>
                </c:pt>
                <c:pt idx="236">
                  <c:v>75.81119663683404</c:v>
                </c:pt>
                <c:pt idx="237">
                  <c:v>70.396111162774474</c:v>
                </c:pt>
                <c:pt idx="238">
                  <c:v>65.70303708525617</c:v>
                </c:pt>
                <c:pt idx="239">
                  <c:v>70.396111162774474</c:v>
                </c:pt>
                <c:pt idx="240">
                  <c:v>98.554555627884255</c:v>
                </c:pt>
                <c:pt idx="241">
                  <c:v>75.81119663683404</c:v>
                </c:pt>
                <c:pt idx="242">
                  <c:v>82.128796356570206</c:v>
                </c:pt>
                <c:pt idx="243">
                  <c:v>75.81119663683404</c:v>
                </c:pt>
                <c:pt idx="244">
                  <c:v>65.70303708525617</c:v>
                </c:pt>
                <c:pt idx="245">
                  <c:v>61.596597267427654</c:v>
                </c:pt>
                <c:pt idx="246">
                  <c:v>70.396111162774474</c:v>
                </c:pt>
                <c:pt idx="247">
                  <c:v>65.70303708525617</c:v>
                </c:pt>
                <c:pt idx="248">
                  <c:v>75.81119663683404</c:v>
                </c:pt>
                <c:pt idx="249">
                  <c:v>54.75253090438013</c:v>
                </c:pt>
                <c:pt idx="250">
                  <c:v>70.396111162774474</c:v>
                </c:pt>
                <c:pt idx="251">
                  <c:v>75.81119663683404</c:v>
                </c:pt>
                <c:pt idx="252">
                  <c:v>51.87081875151803</c:v>
                </c:pt>
                <c:pt idx="253">
                  <c:v>54.75253090438013</c:v>
                </c:pt>
                <c:pt idx="254">
                  <c:v>65.70303708525617</c:v>
                </c:pt>
                <c:pt idx="255">
                  <c:v>57.9732680164025</c:v>
                </c:pt>
                <c:pt idx="256">
                  <c:v>70.396111162774474</c:v>
                </c:pt>
                <c:pt idx="257">
                  <c:v>65.70303708525617</c:v>
                </c:pt>
                <c:pt idx="258">
                  <c:v>75.81119663683404</c:v>
                </c:pt>
                <c:pt idx="259">
                  <c:v>70.396111162774474</c:v>
                </c:pt>
                <c:pt idx="260">
                  <c:v>65.70303708525617</c:v>
                </c:pt>
                <c:pt idx="261">
                  <c:v>89.595050570803863</c:v>
                </c:pt>
                <c:pt idx="262">
                  <c:v>70.396111162774474</c:v>
                </c:pt>
                <c:pt idx="263">
                  <c:v>82.128796356570206</c:v>
                </c:pt>
                <c:pt idx="264">
                  <c:v>89.595050570803863</c:v>
                </c:pt>
                <c:pt idx="265">
                  <c:v>61.596597267427654</c:v>
                </c:pt>
                <c:pt idx="266">
                  <c:v>89.595050570803863</c:v>
                </c:pt>
                <c:pt idx="267">
                  <c:v>65.70303708525617</c:v>
                </c:pt>
                <c:pt idx="268">
                  <c:v>98.554555627884255</c:v>
                </c:pt>
                <c:pt idx="269">
                  <c:v>89.595050570803863</c:v>
                </c:pt>
                <c:pt idx="270">
                  <c:v>89.595050570803863</c:v>
                </c:pt>
                <c:pt idx="271">
                  <c:v>98.554555627884255</c:v>
                </c:pt>
                <c:pt idx="272">
                  <c:v>89.595050570803863</c:v>
                </c:pt>
                <c:pt idx="273">
                  <c:v>98.554555627884255</c:v>
                </c:pt>
                <c:pt idx="274">
                  <c:v>82.128796356570206</c:v>
                </c:pt>
                <c:pt idx="275">
                  <c:v>89.595050570803863</c:v>
                </c:pt>
                <c:pt idx="276">
                  <c:v>82.128796356570206</c:v>
                </c:pt>
                <c:pt idx="277">
                  <c:v>82.128796356570206</c:v>
                </c:pt>
                <c:pt idx="278">
                  <c:v>75.81119663683404</c:v>
                </c:pt>
                <c:pt idx="279">
                  <c:v>89.595050570803863</c:v>
                </c:pt>
                <c:pt idx="280">
                  <c:v>65.70303708525617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BA6-B34A-A89B-91D4D40033DB}"/>
            </c:ext>
          </c:extLst>
        </c:ser>
        <c:ser>
          <c:idx val="3"/>
          <c:order val="2"/>
          <c:tx>
            <c:v> Flow rate = 2 ml/min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2"/>
            <c:spPr>
              <a:solidFill>
                <a:schemeClr val="bg1"/>
              </a:solidFill>
              <a:ln w="9525">
                <a:solidFill>
                  <a:schemeClr val="bg1"/>
                </a:solidFill>
              </a:ln>
              <a:effectLst/>
            </c:spPr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DBA6-B34A-A89B-91D4D4003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60503600"/>
        <c:axId val="-860511632"/>
      </c:scatterChart>
      <c:valAx>
        <c:axId val="-860528336"/>
        <c:scaling>
          <c:orientation val="minMax"/>
          <c:max val="5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bg2">
                        <a:lumMod val="25000"/>
                      </a:schemeClr>
                    </a:solidFill>
                  </a:rPr>
                  <a:t>Volume of circulated Fluid as Pore Volume-Equivalent [-]</a:t>
                </a:r>
              </a:p>
            </c:rich>
          </c:tx>
          <c:layout>
            <c:manualLayout>
              <c:xMode val="edge"/>
              <c:yMode val="edge"/>
              <c:x val="0.20471248441977799"/>
              <c:y val="0.875464053144325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520512"/>
        <c:crosses val="autoZero"/>
        <c:crossBetween val="midCat"/>
        <c:majorUnit val="50"/>
      </c:valAx>
      <c:valAx>
        <c:axId val="-860520512"/>
        <c:scaling>
          <c:orientation val="minMax"/>
          <c:max val="7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chemeClr val="accent2"/>
                    </a:solidFill>
                  </a:rPr>
                  <a:t>Permeability [mD]</a:t>
                </a:r>
                <a:endParaRPr lang="en-US" sz="1400">
                  <a:solidFill>
                    <a:srgbClr val="FF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962474874194444"/>
              <c:y val="0.32065988092951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528336"/>
        <c:crosses val="autoZero"/>
        <c:crossBetween val="midCat"/>
        <c:majorUnit val="50"/>
      </c:valAx>
      <c:valAx>
        <c:axId val="-860511632"/>
        <c:scaling>
          <c:orientation val="minMax"/>
          <c:max val="26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rgbClr val="0070C0"/>
                    </a:solidFill>
                  </a:rPr>
                  <a:t>Differential pressure [psi]</a:t>
                </a:r>
              </a:p>
            </c:rich>
          </c:tx>
          <c:layout>
            <c:manualLayout>
              <c:xMode val="edge"/>
              <c:yMode val="edge"/>
              <c:x val="1.2963686509449601E-2"/>
              <c:y val="0.290785865181486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60503600"/>
        <c:crosses val="max"/>
        <c:crossBetween val="midCat"/>
        <c:majorUnit val="20"/>
      </c:valAx>
      <c:valAx>
        <c:axId val="-860503600"/>
        <c:scaling>
          <c:orientation val="minMax"/>
        </c:scaling>
        <c:delete val="1"/>
        <c:axPos val="b"/>
        <c:numFmt formatCode="0" sourceLinked="0"/>
        <c:majorTickMark val="out"/>
        <c:minorTickMark val="none"/>
        <c:tickLblPos val="nextTo"/>
        <c:crossAx val="-860511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3.4355207625587199E-2"/>
          <c:y val="0.93532379489149198"/>
          <c:w val="0.92578871361629"/>
          <c:h val="5.0796619934703302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393700</xdr:colOff>
      <xdr:row>21</xdr:row>
      <xdr:rowOff>0</xdr:rowOff>
    </xdr:from>
    <xdr:to>
      <xdr:col>19</xdr:col>
      <xdr:colOff>729976</xdr:colOff>
      <xdr:row>48</xdr:row>
      <xdr:rowOff>33896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F5E555-DCFF-6443-A97E-071153E613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722386</xdr:colOff>
      <xdr:row>20</xdr:row>
      <xdr:rowOff>186420</xdr:rowOff>
    </xdr:from>
    <xdr:to>
      <xdr:col>28</xdr:col>
      <xdr:colOff>336277</xdr:colOff>
      <xdr:row>48</xdr:row>
      <xdr:rowOff>33894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1DBE29-2050-C340-B543-356674732E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939800</xdr:colOff>
      <xdr:row>17</xdr:row>
      <xdr:rowOff>165100</xdr:rowOff>
    </xdr:from>
    <xdr:to>
      <xdr:col>18</xdr:col>
      <xdr:colOff>302720</xdr:colOff>
      <xdr:row>44</xdr:row>
      <xdr:rowOff>88890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87BC62-FE22-F94E-A703-C9E1956CDC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287867</xdr:colOff>
      <xdr:row>17</xdr:row>
      <xdr:rowOff>160867</xdr:rowOff>
    </xdr:from>
    <xdr:to>
      <xdr:col>24</xdr:col>
      <xdr:colOff>107987</xdr:colOff>
      <xdr:row>44</xdr:row>
      <xdr:rowOff>84657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4CF282-D84C-A34F-8197-73A6A44BE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9525000" y="215900"/>
    <xdr:ext cx="9304694" cy="6064898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D98BAD-CEBA-A84B-9BCD-37BBF6DAC24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7</xdr:col>
      <xdr:colOff>0</xdr:colOff>
      <xdr:row>34</xdr:row>
      <xdr:rowOff>101600</xdr:rowOff>
    </xdr:from>
    <xdr:to>
      <xdr:col>15</xdr:col>
      <xdr:colOff>435114</xdr:colOff>
      <xdr:row>61</xdr:row>
      <xdr:rowOff>40562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A4ACE81-DA78-7648-9B89-D297FDBE36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613439</xdr:colOff>
      <xdr:row>33</xdr:row>
      <xdr:rowOff>53426</xdr:rowOff>
    </xdr:from>
    <xdr:to>
      <xdr:col>10</xdr:col>
      <xdr:colOff>442843</xdr:colOff>
      <xdr:row>35</xdr:row>
      <xdr:rowOff>129247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B9EFEFC-660D-A94D-B388-780FAEB05135}"/>
            </a:ext>
          </a:extLst>
        </xdr:cNvPr>
        <xdr:cNvSpPr txBox="1"/>
      </xdr:nvSpPr>
      <xdr:spPr>
        <a:xfrm>
          <a:off x="2518439" y="7711526"/>
          <a:ext cx="6700104" cy="482221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solidFill>
                <a:schemeClr val="tx1"/>
              </a:solidFill>
            </a:rPr>
            <a:t>#3                    #4                           #7                        #9                         #15                        #18                       #19</a:t>
          </a:r>
        </a:p>
      </xdr:txBody>
    </xdr:sp>
    <xdr:clientData/>
  </xdr:twoCellAnchor>
  <xdr:twoCellAnchor>
    <xdr:from>
      <xdr:col>3</xdr:col>
      <xdr:colOff>513145</xdr:colOff>
      <xdr:row>34</xdr:row>
      <xdr:rowOff>137683</xdr:rowOff>
    </xdr:from>
    <xdr:to>
      <xdr:col>10</xdr:col>
      <xdr:colOff>404725</xdr:colOff>
      <xdr:row>36</xdr:row>
      <xdr:rowOff>109250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0DB5740-BB51-574A-B74E-E5374CA6E91F}"/>
            </a:ext>
          </a:extLst>
        </xdr:cNvPr>
        <xdr:cNvSpPr txBox="1"/>
      </xdr:nvSpPr>
      <xdr:spPr>
        <a:xfrm>
          <a:off x="2418145" y="7998983"/>
          <a:ext cx="6762280" cy="377967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solidFill>
                <a:schemeClr val="tx1"/>
              </a:solidFill>
            </a:rPr>
            <a:t>4243 m</a:t>
          </a:r>
          <a:r>
            <a:rPr lang="en-US" sz="1200" baseline="0">
              <a:solidFill>
                <a:schemeClr val="tx1"/>
              </a:solidFill>
            </a:rPr>
            <a:t>            </a:t>
          </a:r>
          <a:r>
            <a:rPr lang="en-US" sz="1200">
              <a:solidFill>
                <a:schemeClr val="tx1"/>
              </a:solidFill>
            </a:rPr>
            <a:t>4244,8 m              4353,4 m          4896,7 m              4512,6</a:t>
          </a:r>
          <a:r>
            <a:rPr lang="en-US" sz="1200" baseline="0">
              <a:solidFill>
                <a:schemeClr val="tx1"/>
              </a:solidFill>
            </a:rPr>
            <a:t> m              4524,2 m              4665 m </a:t>
          </a:r>
          <a:endParaRPr lang="en-US" sz="12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124884</xdr:colOff>
      <xdr:row>1</xdr:row>
      <xdr:rowOff>67732</xdr:rowOff>
    </xdr:from>
    <xdr:to>
      <xdr:col>20</xdr:col>
      <xdr:colOff>703856</xdr:colOff>
      <xdr:row>26</xdr:row>
      <xdr:rowOff>50800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22E2E0-C9FF-784E-A480-B51A2385EB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137710</xdr:colOff>
      <xdr:row>6</xdr:row>
      <xdr:rowOff>122413</xdr:rowOff>
    </xdr:from>
    <xdr:to>
      <xdr:col>14</xdr:col>
      <xdr:colOff>91806</xdr:colOff>
      <xdr:row>7</xdr:row>
      <xdr:rowOff>95334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FD597468-C50D-AC4E-8DB4-E671226A023E}"/>
            </a:ext>
          </a:extLst>
        </xdr:cNvPr>
        <xdr:cNvSpPr/>
      </xdr:nvSpPr>
      <xdr:spPr>
        <a:xfrm rot="5400000">
          <a:off x="17197097" y="1008126"/>
          <a:ext cx="163421" cy="779596"/>
        </a:xfrm>
        <a:prstGeom prst="rightBrace">
          <a:avLst>
            <a:gd name="adj1" fmla="val 16509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97013</xdr:colOff>
      <xdr:row>3</xdr:row>
      <xdr:rowOff>145654</xdr:rowOff>
    </xdr:from>
    <xdr:to>
      <xdr:col>14</xdr:col>
      <xdr:colOff>786927</xdr:colOff>
      <xdr:row>4</xdr:row>
      <xdr:rowOff>107109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13D307C8-6313-5F4D-A765-B470F502911F}"/>
            </a:ext>
          </a:extLst>
        </xdr:cNvPr>
        <xdr:cNvSpPr/>
      </xdr:nvSpPr>
      <xdr:spPr>
        <a:xfrm rot="16200000">
          <a:off x="17942792" y="498975"/>
          <a:ext cx="151955" cy="689914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42540</xdr:colOff>
      <xdr:row>18</xdr:row>
      <xdr:rowOff>53829</xdr:rowOff>
    </xdr:from>
    <xdr:to>
      <xdr:col>19</xdr:col>
      <xdr:colOff>543193</xdr:colOff>
      <xdr:row>19</xdr:row>
      <xdr:rowOff>116563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3AF56F1C-CB42-2941-A13D-4CDF5171CBDB}"/>
            </a:ext>
          </a:extLst>
        </xdr:cNvPr>
        <xdr:cNvSpPr/>
      </xdr:nvSpPr>
      <xdr:spPr>
        <a:xfrm rot="16200000">
          <a:off x="20219550" y="1758919"/>
          <a:ext cx="253234" cy="3802653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12</xdr:col>
      <xdr:colOff>697022</xdr:colOff>
      <xdr:row>7</xdr:row>
      <xdr:rowOff>15064</xdr:rowOff>
    </xdr:from>
    <xdr:to>
      <xdr:col>14</xdr:col>
      <xdr:colOff>267966</xdr:colOff>
      <xdr:row>10</xdr:row>
      <xdr:rowOff>23100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A555F75-8130-7344-8CE0-6CAF15677A9D}"/>
            </a:ext>
          </a:extLst>
        </xdr:cNvPr>
        <xdr:cNvSpPr txBox="1"/>
      </xdr:nvSpPr>
      <xdr:spPr>
        <a:xfrm>
          <a:off x="16622822" y="1399364"/>
          <a:ext cx="1221944" cy="5795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/>
            <a:t>75 ml</a:t>
          </a:r>
        </a:p>
        <a:p>
          <a:pPr algn="ctr"/>
          <a:r>
            <a:rPr lang="en-US" sz="1400"/>
            <a:t>SSB-007</a:t>
          </a:r>
        </a:p>
      </xdr:txBody>
    </xdr:sp>
    <xdr:clientData/>
  </xdr:twoCellAnchor>
  <xdr:twoCellAnchor>
    <xdr:from>
      <xdr:col>14</xdr:col>
      <xdr:colOff>88333</xdr:colOff>
      <xdr:row>1</xdr:row>
      <xdr:rowOff>96024</xdr:rowOff>
    </xdr:from>
    <xdr:to>
      <xdr:col>15</xdr:col>
      <xdr:colOff>480429</xdr:colOff>
      <xdr:row>4</xdr:row>
      <xdr:rowOff>123066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01C2DD7-EBAF-2A4A-98DC-8398F432AAC5}"/>
            </a:ext>
          </a:extLst>
        </xdr:cNvPr>
        <xdr:cNvSpPr txBox="1"/>
      </xdr:nvSpPr>
      <xdr:spPr>
        <a:xfrm>
          <a:off x="17665133" y="286524"/>
          <a:ext cx="1217596" cy="6493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/>
            <a:t>75 ml</a:t>
          </a:r>
        </a:p>
        <a:p>
          <a:pPr algn="ctr"/>
          <a:r>
            <a:rPr lang="en-US" sz="1400"/>
            <a:t>SFB-007</a:t>
          </a:r>
        </a:p>
      </xdr:txBody>
    </xdr:sp>
    <xdr:clientData/>
  </xdr:twoCellAnchor>
  <xdr:twoCellAnchor>
    <xdr:from>
      <xdr:col>17</xdr:col>
      <xdr:colOff>51660</xdr:colOff>
      <xdr:row>16</xdr:row>
      <xdr:rowOff>183075</xdr:rowOff>
    </xdr:from>
    <xdr:to>
      <xdr:col>19</xdr:col>
      <xdr:colOff>306024</xdr:colOff>
      <xdr:row>20</xdr:row>
      <xdr:rowOff>105599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870194-80EB-B94D-BEF1-37D5B4C41316}"/>
            </a:ext>
          </a:extLst>
        </xdr:cNvPr>
        <xdr:cNvSpPr txBox="1"/>
      </xdr:nvSpPr>
      <xdr:spPr>
        <a:xfrm>
          <a:off x="20104960" y="3281875"/>
          <a:ext cx="1905364" cy="684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  <a:r>
            <a:rPr lang="en-US" sz="14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12</xdr:col>
      <xdr:colOff>658886</xdr:colOff>
      <xdr:row>18</xdr:row>
      <xdr:rowOff>101510</xdr:rowOff>
    </xdr:from>
    <xdr:to>
      <xdr:col>14</xdr:col>
      <xdr:colOff>517998</xdr:colOff>
      <xdr:row>21</xdr:row>
      <xdr:rowOff>75697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611C412-02AF-7B46-8B43-28364F1D35A8}"/>
            </a:ext>
          </a:extLst>
        </xdr:cNvPr>
        <xdr:cNvSpPr txBox="1"/>
      </xdr:nvSpPr>
      <xdr:spPr>
        <a:xfrm>
          <a:off x="16584686" y="3581310"/>
          <a:ext cx="1510112" cy="5456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0,5 mD</a:t>
          </a:r>
          <a:r>
            <a:rPr lang="pt-BR" sz="1200" b="1">
              <a:solidFill>
                <a:schemeClr val="accent2"/>
              </a:solidFill>
            </a:rPr>
            <a:t> </a:t>
          </a:r>
        </a:p>
        <a:p>
          <a:pPr algn="l"/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4,93x10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-16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cs-CZ" sz="1200" b="1">
              <a:solidFill>
                <a:schemeClr val="accent2"/>
              </a:solidFill>
            </a:rPr>
            <a:t> </a:t>
          </a:r>
          <a:endParaRPr lang="en-US" sz="1200" b="1">
            <a:solidFill>
              <a:schemeClr val="accent2"/>
            </a:solidFill>
          </a:endParaRPr>
        </a:p>
      </xdr:txBody>
    </xdr:sp>
    <xdr:clientData/>
  </xdr:twoCellAnchor>
  <xdr:twoCellAnchor>
    <xdr:from>
      <xdr:col>15</xdr:col>
      <xdr:colOff>413119</xdr:colOff>
      <xdr:row>7</xdr:row>
      <xdr:rowOff>61713</xdr:rowOff>
    </xdr:from>
    <xdr:to>
      <xdr:col>17</xdr:col>
      <xdr:colOff>299842</xdr:colOff>
      <xdr:row>10</xdr:row>
      <xdr:rowOff>18428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15AB017-41D4-E745-AE5F-7AEDABB97464}"/>
            </a:ext>
          </a:extLst>
        </xdr:cNvPr>
        <xdr:cNvSpPr txBox="1"/>
      </xdr:nvSpPr>
      <xdr:spPr>
        <a:xfrm>
          <a:off x="18815419" y="1446013"/>
          <a:ext cx="1537723" cy="5282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2 mD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cs-CZ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1,97x10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-15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cs-CZ" sz="1200" b="1">
              <a:solidFill>
                <a:schemeClr val="accent2"/>
              </a:solidFill>
            </a:rPr>
            <a:t> </a:t>
          </a:r>
          <a:r>
            <a:rPr lang="pt-BR" sz="1200" b="1">
              <a:solidFill>
                <a:schemeClr val="accent2"/>
              </a:solidFill>
            </a:rPr>
            <a:t> </a:t>
          </a:r>
          <a:endParaRPr lang="en-US" sz="1200" b="1">
            <a:solidFill>
              <a:schemeClr val="accent2"/>
            </a:solidFill>
          </a:endParaRPr>
        </a:p>
      </xdr:txBody>
    </xdr:sp>
    <xdr:clientData/>
  </xdr:twoCellAnchor>
  <xdr:twoCellAnchor>
    <xdr:from>
      <xdr:col>12</xdr:col>
      <xdr:colOff>696204</xdr:colOff>
      <xdr:row>4</xdr:row>
      <xdr:rowOff>137710</xdr:rowOff>
    </xdr:from>
    <xdr:to>
      <xdr:col>13</xdr:col>
      <xdr:colOff>122407</xdr:colOff>
      <xdr:row>5</xdr:row>
      <xdr:rowOff>22953</xdr:rowOff>
    </xdr:to>
    <xdr:sp macro="" textlink="">
      <xdr:nvSpPr>
        <xdr:cNvPr id="12" name="Right Brace 11">
          <a:extLst>
            <a:ext uri="{FF2B5EF4-FFF2-40B4-BE49-F238E27FC236}">
              <a16:creationId xmlns:a16="http://schemas.microsoft.com/office/drawing/2014/main" id="{40A4453A-150D-4D44-8345-F99DF58BFD99}"/>
            </a:ext>
          </a:extLst>
        </xdr:cNvPr>
        <xdr:cNvSpPr/>
      </xdr:nvSpPr>
      <xdr:spPr>
        <a:xfrm rot="5400000" flipH="1">
          <a:off x="16709984" y="862530"/>
          <a:ext cx="75743" cy="251703"/>
        </a:xfrm>
        <a:prstGeom prst="rightBrace">
          <a:avLst>
            <a:gd name="adj1" fmla="val 16509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12</xdr:col>
      <xdr:colOff>321325</xdr:colOff>
      <xdr:row>2</xdr:row>
      <xdr:rowOff>68856</xdr:rowOff>
    </xdr:from>
    <xdr:to>
      <xdr:col>12</xdr:col>
      <xdr:colOff>642651</xdr:colOff>
      <xdr:row>3</xdr:row>
      <xdr:rowOff>160663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2D7E587-ABDE-2842-9AEA-82E3F7FA74EE}"/>
            </a:ext>
          </a:extLst>
        </xdr:cNvPr>
        <xdr:cNvSpPr/>
      </xdr:nvSpPr>
      <xdr:spPr>
        <a:xfrm>
          <a:off x="16247125" y="500656"/>
          <a:ext cx="321326" cy="28230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27399</xdr:colOff>
      <xdr:row>1</xdr:row>
      <xdr:rowOff>237169</xdr:rowOff>
    </xdr:from>
    <xdr:to>
      <xdr:col>13</xdr:col>
      <xdr:colOff>424609</xdr:colOff>
      <xdr:row>4</xdr:row>
      <xdr:rowOff>163949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987ABA16-5C92-564C-8D05-BFD017713D5C}"/>
            </a:ext>
          </a:extLst>
        </xdr:cNvPr>
        <xdr:cNvSpPr txBox="1"/>
      </xdr:nvSpPr>
      <xdr:spPr>
        <a:xfrm>
          <a:off x="15953199" y="427669"/>
          <a:ext cx="1222710" cy="549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14</xdr:col>
      <xdr:colOff>0</xdr:colOff>
      <xdr:row>31</xdr:row>
      <xdr:rowOff>0</xdr:rowOff>
    </xdr:from>
    <xdr:to>
      <xdr:col>22</xdr:col>
      <xdr:colOff>578972</xdr:colOff>
      <xdr:row>56</xdr:row>
      <xdr:rowOff>26487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F824D2CC-6835-504B-921F-591E83BDDE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59</xdr:row>
      <xdr:rowOff>0</xdr:rowOff>
    </xdr:from>
    <xdr:to>
      <xdr:col>22</xdr:col>
      <xdr:colOff>578972</xdr:colOff>
      <xdr:row>84</xdr:row>
      <xdr:rowOff>26487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B18582F4-24BB-3641-A194-9A82B4213F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232512</xdr:colOff>
      <xdr:row>48</xdr:row>
      <xdr:rowOff>184122</xdr:rowOff>
    </xdr:from>
    <xdr:to>
      <xdr:col>22</xdr:col>
      <xdr:colOff>119234</xdr:colOff>
      <xdr:row>51</xdr:row>
      <xdr:rowOff>140837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7C6D1486-611E-2849-BB46-F7FE7470ADA4}"/>
            </a:ext>
          </a:extLst>
        </xdr:cNvPr>
        <xdr:cNvSpPr txBox="1"/>
      </xdr:nvSpPr>
      <xdr:spPr>
        <a:xfrm>
          <a:off x="22762312" y="9378922"/>
          <a:ext cx="1537722" cy="5282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2 mD</a:t>
          </a:r>
        </a:p>
      </xdr:txBody>
    </xdr:sp>
    <xdr:clientData/>
  </xdr:twoCellAnchor>
  <xdr:twoCellAnchor>
    <xdr:from>
      <xdr:col>15</xdr:col>
      <xdr:colOff>242072</xdr:colOff>
      <xdr:row>64</xdr:row>
      <xdr:rowOff>162821</xdr:rowOff>
    </xdr:from>
    <xdr:to>
      <xdr:col>16</xdr:col>
      <xdr:colOff>162821</xdr:colOff>
      <xdr:row>65</xdr:row>
      <xdr:rowOff>156342</xdr:rowOff>
    </xdr:to>
    <xdr:sp macro="" textlink="">
      <xdr:nvSpPr>
        <xdr:cNvPr id="18" name="Right Brace 17">
          <a:extLst>
            <a:ext uri="{FF2B5EF4-FFF2-40B4-BE49-F238E27FC236}">
              <a16:creationId xmlns:a16="http://schemas.microsoft.com/office/drawing/2014/main" id="{FD667AAD-A7AB-6442-8862-0F70DF605447}"/>
            </a:ext>
          </a:extLst>
        </xdr:cNvPr>
        <xdr:cNvSpPr/>
      </xdr:nvSpPr>
      <xdr:spPr>
        <a:xfrm rot="5400000">
          <a:off x="18925486" y="12124507"/>
          <a:ext cx="184021" cy="746249"/>
        </a:xfrm>
        <a:prstGeom prst="rightBrace">
          <a:avLst>
            <a:gd name="adj1" fmla="val 16509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17</xdr:col>
      <xdr:colOff>136048</xdr:colOff>
      <xdr:row>71</xdr:row>
      <xdr:rowOff>114837</xdr:rowOff>
    </xdr:from>
    <xdr:to>
      <xdr:col>21</xdr:col>
      <xdr:colOff>636701</xdr:colOff>
      <xdr:row>72</xdr:row>
      <xdr:rowOff>177570</xdr:rowOff>
    </xdr:to>
    <xdr:sp macro="" textlink="">
      <xdr:nvSpPr>
        <xdr:cNvPr id="19" name="Right Brace 18">
          <a:extLst>
            <a:ext uri="{FF2B5EF4-FFF2-40B4-BE49-F238E27FC236}">
              <a16:creationId xmlns:a16="http://schemas.microsoft.com/office/drawing/2014/main" id="{5B580691-2515-7A45-96C5-FC6F158B6804}"/>
            </a:ext>
          </a:extLst>
        </xdr:cNvPr>
        <xdr:cNvSpPr/>
      </xdr:nvSpPr>
      <xdr:spPr>
        <a:xfrm rot="16200000">
          <a:off x="21964058" y="11916427"/>
          <a:ext cx="253233" cy="3802653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801384</xdr:colOff>
      <xdr:row>65</xdr:row>
      <xdr:rowOff>76072</xdr:rowOff>
    </xdr:from>
    <xdr:to>
      <xdr:col>16</xdr:col>
      <xdr:colOff>372329</xdr:colOff>
      <xdr:row>68</xdr:row>
      <xdr:rowOff>84108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1EC4EAFB-0839-9E42-8EA8-3B34DAAC0BCB}"/>
            </a:ext>
          </a:extLst>
        </xdr:cNvPr>
        <xdr:cNvSpPr txBox="1"/>
      </xdr:nvSpPr>
      <xdr:spPr>
        <a:xfrm>
          <a:off x="18378184" y="12509372"/>
          <a:ext cx="1221945" cy="5795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/>
            <a:t>75 ml</a:t>
          </a:r>
        </a:p>
        <a:p>
          <a:pPr algn="ctr"/>
          <a:r>
            <a:rPr lang="en-US" sz="1400"/>
            <a:t>SSB-007</a:t>
          </a:r>
        </a:p>
      </xdr:txBody>
    </xdr:sp>
    <xdr:clientData/>
  </xdr:twoCellAnchor>
  <xdr:twoCellAnchor>
    <xdr:from>
      <xdr:col>15</xdr:col>
      <xdr:colOff>778849</xdr:colOff>
      <xdr:row>59</xdr:row>
      <xdr:rowOff>26775</xdr:rowOff>
    </xdr:from>
    <xdr:to>
      <xdr:col>17</xdr:col>
      <xdr:colOff>345988</xdr:colOff>
      <xdr:row>62</xdr:row>
      <xdr:rowOff>97235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223BD1A9-DD9F-1C46-94F1-56E216C01E76}"/>
            </a:ext>
          </a:extLst>
        </xdr:cNvPr>
        <xdr:cNvSpPr txBox="1"/>
      </xdr:nvSpPr>
      <xdr:spPr>
        <a:xfrm>
          <a:off x="19181149" y="11317075"/>
          <a:ext cx="1218139" cy="641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/>
            <a:t>75 ml</a:t>
          </a:r>
        </a:p>
        <a:p>
          <a:pPr algn="ctr"/>
          <a:r>
            <a:rPr lang="en-US" sz="1400"/>
            <a:t>SFB-007</a:t>
          </a:r>
        </a:p>
      </xdr:txBody>
    </xdr:sp>
    <xdr:clientData/>
  </xdr:twoCellAnchor>
  <xdr:twoCellAnchor>
    <xdr:from>
      <xdr:col>19</xdr:col>
      <xdr:colOff>145167</xdr:colOff>
      <xdr:row>70</xdr:row>
      <xdr:rowOff>48698</xdr:rowOff>
    </xdr:from>
    <xdr:to>
      <xdr:col>21</xdr:col>
      <xdr:colOff>399532</xdr:colOff>
      <xdr:row>73</xdr:row>
      <xdr:rowOff>166606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89E36013-6DD6-8D4E-8347-A330DA9D5DAA}"/>
            </a:ext>
          </a:extLst>
        </xdr:cNvPr>
        <xdr:cNvSpPr txBox="1"/>
      </xdr:nvSpPr>
      <xdr:spPr>
        <a:xfrm>
          <a:off x="21849467" y="13434498"/>
          <a:ext cx="1905365" cy="6894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  <a:r>
            <a:rPr lang="en-US" sz="14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14</xdr:col>
      <xdr:colOff>789711</xdr:colOff>
      <xdr:row>62</xdr:row>
      <xdr:rowOff>122739</xdr:rowOff>
    </xdr:from>
    <xdr:to>
      <xdr:col>15</xdr:col>
      <xdr:colOff>215914</xdr:colOff>
      <xdr:row>63</xdr:row>
      <xdr:rowOff>7982</xdr:rowOff>
    </xdr:to>
    <xdr:sp macro="" textlink="">
      <xdr:nvSpPr>
        <xdr:cNvPr id="23" name="Right Brace 22">
          <a:extLst>
            <a:ext uri="{FF2B5EF4-FFF2-40B4-BE49-F238E27FC236}">
              <a16:creationId xmlns:a16="http://schemas.microsoft.com/office/drawing/2014/main" id="{0FE7F3E0-E9E2-1D42-8E99-2625B1B80F5A}"/>
            </a:ext>
          </a:extLst>
        </xdr:cNvPr>
        <xdr:cNvSpPr/>
      </xdr:nvSpPr>
      <xdr:spPr>
        <a:xfrm rot="5400000" flipH="1">
          <a:off x="18454491" y="11896559"/>
          <a:ext cx="75743" cy="251703"/>
        </a:xfrm>
        <a:prstGeom prst="rightBrace">
          <a:avLst>
            <a:gd name="adj1" fmla="val 16509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303931</xdr:colOff>
      <xdr:row>60</xdr:row>
      <xdr:rowOff>75983</xdr:rowOff>
    </xdr:from>
    <xdr:to>
      <xdr:col>14</xdr:col>
      <xdr:colOff>814102</xdr:colOff>
      <xdr:row>62</xdr:row>
      <xdr:rowOff>97692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29E1FD1D-19F0-4B49-BCC1-44B8ABC8F186}"/>
            </a:ext>
          </a:extLst>
        </xdr:cNvPr>
        <xdr:cNvSpPr/>
      </xdr:nvSpPr>
      <xdr:spPr>
        <a:xfrm>
          <a:off x="17880731" y="11556783"/>
          <a:ext cx="510171" cy="402709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87272</xdr:colOff>
      <xdr:row>59</xdr:row>
      <xdr:rowOff>174146</xdr:rowOff>
    </xdr:from>
    <xdr:to>
      <xdr:col>15</xdr:col>
      <xdr:colOff>484482</xdr:colOff>
      <xdr:row>62</xdr:row>
      <xdr:rowOff>144344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D9DF3191-08D2-FC44-A021-025B27560E57}"/>
            </a:ext>
          </a:extLst>
        </xdr:cNvPr>
        <xdr:cNvSpPr txBox="1"/>
      </xdr:nvSpPr>
      <xdr:spPr>
        <a:xfrm>
          <a:off x="17664072" y="11464446"/>
          <a:ext cx="1222710" cy="5416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16</xdr:col>
      <xdr:colOff>177378</xdr:colOff>
      <xdr:row>61</xdr:row>
      <xdr:rowOff>119406</xdr:rowOff>
    </xdr:from>
    <xdr:to>
      <xdr:col>17</xdr:col>
      <xdr:colOff>21712</xdr:colOff>
      <xdr:row>62</xdr:row>
      <xdr:rowOff>119402</xdr:rowOff>
    </xdr:to>
    <xdr:sp macro="" textlink="">
      <xdr:nvSpPr>
        <xdr:cNvPr id="33" name="Right Brace 32">
          <a:extLst>
            <a:ext uri="{FF2B5EF4-FFF2-40B4-BE49-F238E27FC236}">
              <a16:creationId xmlns:a16="http://schemas.microsoft.com/office/drawing/2014/main" id="{2E19E9CF-8989-4242-BD94-E0166F763D37}"/>
            </a:ext>
          </a:extLst>
        </xdr:cNvPr>
        <xdr:cNvSpPr/>
      </xdr:nvSpPr>
      <xdr:spPr>
        <a:xfrm rot="16200000">
          <a:off x="19644847" y="11551037"/>
          <a:ext cx="190496" cy="669834"/>
        </a:xfrm>
        <a:prstGeom prst="rightBrace">
          <a:avLst>
            <a:gd name="adj1" fmla="val 16509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0.11746</cdr:x>
      <cdr:y>0.73088</cdr:y>
    </cdr:from>
    <cdr:to>
      <cdr:x>0.32767</cdr:x>
      <cdr:y>0.84498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43193" y="3589433"/>
          <a:ext cx="1509027" cy="5603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0,5 mD</a:t>
          </a:r>
          <a:r>
            <a:rPr lang="pt-BR" sz="1200" b="1">
              <a:solidFill>
                <a:schemeClr val="accent2"/>
              </a:solidFill>
            </a:rPr>
            <a:t> 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482600</xdr:colOff>
      <xdr:row>16</xdr:row>
      <xdr:rowOff>139700</xdr:rowOff>
    </xdr:from>
    <xdr:to>
      <xdr:col>20</xdr:col>
      <xdr:colOff>239220</xdr:colOff>
      <xdr:row>43</xdr:row>
      <xdr:rowOff>63490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22F955-823B-4649-AC0F-3C1D266AF9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45</xdr:row>
      <xdr:rowOff>0</xdr:rowOff>
    </xdr:from>
    <xdr:to>
      <xdr:col>20</xdr:col>
      <xdr:colOff>577474</xdr:colOff>
      <xdr:row>71</xdr:row>
      <xdr:rowOff>109644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BA87C-7B68-D644-A820-868BCFD2BE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137584</xdr:colOff>
      <xdr:row>1</xdr:row>
      <xdr:rowOff>12700</xdr:rowOff>
    </xdr:from>
    <xdr:to>
      <xdr:col>22</xdr:col>
      <xdr:colOff>355600</xdr:colOff>
      <xdr:row>28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E857D61-8541-C24A-96C6-79FE81C75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76204</xdr:colOff>
      <xdr:row>3</xdr:row>
      <xdr:rowOff>25400</xdr:rowOff>
    </xdr:from>
    <xdr:to>
      <xdr:col>14</xdr:col>
      <xdr:colOff>745068</xdr:colOff>
      <xdr:row>4</xdr:row>
      <xdr:rowOff>73428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261A313D-17BE-EF4D-AD78-CFA30AF0E6F1}"/>
            </a:ext>
          </a:extLst>
        </xdr:cNvPr>
        <xdr:cNvSpPr/>
      </xdr:nvSpPr>
      <xdr:spPr>
        <a:xfrm rot="16200000">
          <a:off x="16864872" y="432532"/>
          <a:ext cx="238528" cy="668864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778934</xdr:colOff>
      <xdr:row>3</xdr:row>
      <xdr:rowOff>33867</xdr:rowOff>
    </xdr:from>
    <xdr:to>
      <xdr:col>15</xdr:col>
      <xdr:colOff>702733</xdr:colOff>
      <xdr:row>4</xdr:row>
      <xdr:rowOff>85810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61E734A1-7DAC-D944-B2B0-499B022CE0B1}"/>
            </a:ext>
          </a:extLst>
        </xdr:cNvPr>
        <xdr:cNvSpPr/>
      </xdr:nvSpPr>
      <xdr:spPr>
        <a:xfrm rot="16200000">
          <a:off x="17605862" y="402739"/>
          <a:ext cx="242443" cy="749299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736908</xdr:colOff>
      <xdr:row>3</xdr:row>
      <xdr:rowOff>35415</xdr:rowOff>
    </xdr:from>
    <xdr:to>
      <xdr:col>16</xdr:col>
      <xdr:colOff>597089</xdr:colOff>
      <xdr:row>4</xdr:row>
      <xdr:rowOff>93908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F8761886-7D2C-E649-B241-785C6D33E12D}"/>
            </a:ext>
          </a:extLst>
        </xdr:cNvPr>
        <xdr:cNvSpPr/>
      </xdr:nvSpPr>
      <xdr:spPr>
        <a:xfrm rot="16200000">
          <a:off x="18354252" y="439371"/>
          <a:ext cx="248993" cy="685681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694269</xdr:colOff>
      <xdr:row>20</xdr:row>
      <xdr:rowOff>152399</xdr:rowOff>
    </xdr:from>
    <xdr:to>
      <xdr:col>21</xdr:col>
      <xdr:colOff>279401</xdr:colOff>
      <xdr:row>22</xdr:row>
      <xdr:rowOff>16932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FAF631AB-4589-DD4A-BABA-A9329105F7E2}"/>
            </a:ext>
          </a:extLst>
        </xdr:cNvPr>
        <xdr:cNvSpPr/>
      </xdr:nvSpPr>
      <xdr:spPr>
        <a:xfrm rot="16200000">
          <a:off x="20652318" y="2279650"/>
          <a:ext cx="245533" cy="3712632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567676</xdr:colOff>
      <xdr:row>1</xdr:row>
      <xdr:rowOff>8467</xdr:rowOff>
    </xdr:from>
    <xdr:to>
      <xdr:col>16</xdr:col>
      <xdr:colOff>131683</xdr:colOff>
      <xdr:row>3</xdr:row>
      <xdr:rowOff>150031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BFF2AB48-CE9B-1845-AC51-975278DC08F1}"/>
            </a:ext>
          </a:extLst>
        </xdr:cNvPr>
        <xdr:cNvSpPr txBox="1"/>
      </xdr:nvSpPr>
      <xdr:spPr>
        <a:xfrm>
          <a:off x="17141176" y="198967"/>
          <a:ext cx="1215007" cy="5733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/>
            <a:t>38 ml</a:t>
          </a:r>
        </a:p>
        <a:p>
          <a:pPr algn="ctr"/>
          <a:r>
            <a:rPr lang="en-US" sz="1400"/>
            <a:t>SSB-007</a:t>
          </a:r>
        </a:p>
      </xdr:txBody>
    </xdr:sp>
    <xdr:clientData/>
  </xdr:twoCellAnchor>
  <xdr:twoCellAnchor>
    <xdr:from>
      <xdr:col>15</xdr:col>
      <xdr:colOff>514012</xdr:colOff>
      <xdr:row>1</xdr:row>
      <xdr:rowOff>12920</xdr:rowOff>
    </xdr:from>
    <xdr:to>
      <xdr:col>17</xdr:col>
      <xdr:colOff>72907</xdr:colOff>
      <xdr:row>4</xdr:row>
      <xdr:rowOff>32311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E6FE2D4-4C9D-574C-9AC1-A8D3D8F191BA}"/>
            </a:ext>
          </a:extLst>
        </xdr:cNvPr>
        <xdr:cNvSpPr txBox="1"/>
      </xdr:nvSpPr>
      <xdr:spPr>
        <a:xfrm>
          <a:off x="17913012" y="203420"/>
          <a:ext cx="1209895" cy="6416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/>
            <a:t>38 ml</a:t>
          </a:r>
        </a:p>
        <a:p>
          <a:pPr algn="ctr"/>
          <a:r>
            <a:rPr lang="en-US" sz="1400"/>
            <a:t>SFB-007</a:t>
          </a:r>
        </a:p>
      </xdr:txBody>
    </xdr:sp>
    <xdr:clientData/>
  </xdr:twoCellAnchor>
  <xdr:twoCellAnchor>
    <xdr:from>
      <xdr:col>18</xdr:col>
      <xdr:colOff>344524</xdr:colOff>
      <xdr:row>18</xdr:row>
      <xdr:rowOff>66716</xdr:rowOff>
    </xdr:from>
    <xdr:to>
      <xdr:col>19</xdr:col>
      <xdr:colOff>738266</xdr:colOff>
      <xdr:row>21</xdr:row>
      <xdr:rowOff>170100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C1E811E-D9D0-894A-A03D-79517E3D6E3E}"/>
            </a:ext>
          </a:extLst>
        </xdr:cNvPr>
        <xdr:cNvSpPr txBox="1"/>
      </xdr:nvSpPr>
      <xdr:spPr>
        <a:xfrm>
          <a:off x="20220024" y="3546516"/>
          <a:ext cx="1219242" cy="6748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13</xdr:col>
      <xdr:colOff>440266</xdr:colOff>
      <xdr:row>0</xdr:row>
      <xdr:rowOff>188136</xdr:rowOff>
    </xdr:from>
    <xdr:to>
      <xdr:col>15</xdr:col>
      <xdr:colOff>4274</xdr:colOff>
      <xdr:row>3</xdr:row>
      <xdr:rowOff>107265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8F356E9D-50EF-8E45-A345-D6F1621FA459}"/>
            </a:ext>
          </a:extLst>
        </xdr:cNvPr>
        <xdr:cNvSpPr txBox="1"/>
      </xdr:nvSpPr>
      <xdr:spPr>
        <a:xfrm>
          <a:off x="16188266" y="188136"/>
          <a:ext cx="1215008" cy="5414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14</xdr:col>
      <xdr:colOff>139359</xdr:colOff>
      <xdr:row>20</xdr:row>
      <xdr:rowOff>123577</xdr:rowOff>
    </xdr:from>
    <xdr:to>
      <xdr:col>15</xdr:col>
      <xdr:colOff>821267</xdr:colOff>
      <xdr:row>23</xdr:row>
      <xdr:rowOff>87359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5561CAD0-3DC7-7741-B381-D7EFED013386}"/>
            </a:ext>
          </a:extLst>
        </xdr:cNvPr>
        <xdr:cNvSpPr txBox="1"/>
      </xdr:nvSpPr>
      <xdr:spPr>
        <a:xfrm>
          <a:off x="16712859" y="3984377"/>
          <a:ext cx="1507408" cy="535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0,3 mD</a:t>
          </a:r>
          <a:r>
            <a:rPr lang="pt-BR" sz="1200" b="1">
              <a:solidFill>
                <a:schemeClr val="accent2"/>
              </a:solidFill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cs-CZ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2,96x10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-16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cs-CZ" sz="1200" b="1">
              <a:solidFill>
                <a:schemeClr val="accent2"/>
              </a:solidFill>
            </a:rPr>
            <a:t> </a:t>
          </a:r>
          <a:endParaRPr lang="en-US" sz="1200" b="1">
            <a:solidFill>
              <a:schemeClr val="accent2"/>
            </a:solidFill>
          </a:endParaRPr>
        </a:p>
      </xdr:txBody>
    </xdr:sp>
    <xdr:clientData/>
  </xdr:twoCellAnchor>
  <xdr:twoCellAnchor>
    <xdr:from>
      <xdr:col>19</xdr:col>
      <xdr:colOff>694864</xdr:colOff>
      <xdr:row>4</xdr:row>
      <xdr:rowOff>9212</xdr:rowOff>
    </xdr:from>
    <xdr:to>
      <xdr:col>21</xdr:col>
      <xdr:colOff>574650</xdr:colOff>
      <xdr:row>6</xdr:row>
      <xdr:rowOff>150255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16718AD-EC92-B54D-946E-84D057530C22}"/>
            </a:ext>
          </a:extLst>
        </xdr:cNvPr>
        <xdr:cNvSpPr txBox="1"/>
      </xdr:nvSpPr>
      <xdr:spPr>
        <a:xfrm>
          <a:off x="21395864" y="822012"/>
          <a:ext cx="1530786" cy="5220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&gt;100 mD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cs-CZ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9,87x10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-14</a:t>
          </a:r>
          <a:r>
            <a:rPr lang="cs-CZ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cs-CZ" sz="12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cs-CZ" sz="1200" b="1">
              <a:solidFill>
                <a:schemeClr val="accent2"/>
              </a:solidFill>
            </a:rPr>
            <a:t> </a:t>
          </a:r>
          <a:r>
            <a:rPr lang="pt-BR" sz="1200" b="1">
              <a:solidFill>
                <a:schemeClr val="accent2"/>
              </a:solidFill>
            </a:rPr>
            <a:t> </a:t>
          </a:r>
          <a:endParaRPr lang="en-US" sz="1200" b="1">
            <a:solidFill>
              <a:schemeClr val="accent2"/>
            </a:solidFill>
          </a:endParaRPr>
        </a:p>
      </xdr:txBody>
    </xdr:sp>
    <xdr:clientData/>
  </xdr:twoCellAnchor>
  <xdr:twoCellAnchor>
    <xdr:from>
      <xdr:col>17</xdr:col>
      <xdr:colOff>33867</xdr:colOff>
      <xdr:row>29</xdr:row>
      <xdr:rowOff>16934</xdr:rowOff>
    </xdr:from>
    <xdr:to>
      <xdr:col>26</xdr:col>
      <xdr:colOff>251883</xdr:colOff>
      <xdr:row>56</xdr:row>
      <xdr:rowOff>80434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EB95C927-9E22-4D40-B0A0-A47D15773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245192</xdr:colOff>
      <xdr:row>50</xdr:row>
      <xdr:rowOff>5044</xdr:rowOff>
    </xdr:from>
    <xdr:to>
      <xdr:col>20</xdr:col>
      <xdr:colOff>101600</xdr:colOff>
      <xdr:row>52</xdr:row>
      <xdr:rowOff>159326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87E34866-EE04-2E48-96DE-4432C51E6B0E}"/>
            </a:ext>
          </a:extLst>
        </xdr:cNvPr>
        <xdr:cNvSpPr txBox="1"/>
      </xdr:nvSpPr>
      <xdr:spPr>
        <a:xfrm>
          <a:off x="20120692" y="9580844"/>
          <a:ext cx="1507408" cy="535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0,3 mD</a:t>
          </a:r>
          <a:r>
            <a:rPr lang="pt-BR" sz="1200" b="1">
              <a:solidFill>
                <a:schemeClr val="accent2"/>
              </a:solidFill>
            </a:rPr>
            <a:t> </a:t>
          </a:r>
        </a:p>
      </xdr:txBody>
    </xdr:sp>
    <xdr:clientData/>
  </xdr:twoCellAnchor>
  <xdr:twoCellAnchor>
    <xdr:from>
      <xdr:col>23</xdr:col>
      <xdr:colOff>605964</xdr:colOff>
      <xdr:row>36</xdr:row>
      <xdr:rowOff>115045</xdr:rowOff>
    </xdr:from>
    <xdr:to>
      <xdr:col>25</xdr:col>
      <xdr:colOff>485750</xdr:colOff>
      <xdr:row>39</xdr:row>
      <xdr:rowOff>65588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22855011-7833-CC48-9CAC-34A66FB536DF}"/>
            </a:ext>
          </a:extLst>
        </xdr:cNvPr>
        <xdr:cNvSpPr txBox="1"/>
      </xdr:nvSpPr>
      <xdr:spPr>
        <a:xfrm>
          <a:off x="24608964" y="7023845"/>
          <a:ext cx="1530786" cy="5220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&gt;100 mD</a:t>
          </a:r>
        </a:p>
      </xdr:txBody>
    </xdr:sp>
    <xdr:clientData/>
  </xdr:twoCellAnchor>
  <xdr:twoCellAnchor>
    <xdr:from>
      <xdr:col>16</xdr:col>
      <xdr:colOff>0</xdr:colOff>
      <xdr:row>58</xdr:row>
      <xdr:rowOff>101600</xdr:rowOff>
    </xdr:from>
    <xdr:to>
      <xdr:col>25</xdr:col>
      <xdr:colOff>218016</xdr:colOff>
      <xdr:row>85</xdr:row>
      <xdr:rowOff>165100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FAAEF5F2-DC8E-3A43-822A-05C4375CE9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723903</xdr:colOff>
      <xdr:row>60</xdr:row>
      <xdr:rowOff>152400</xdr:rowOff>
    </xdr:from>
    <xdr:to>
      <xdr:col>17</xdr:col>
      <xdr:colOff>567267</xdr:colOff>
      <xdr:row>62</xdr:row>
      <xdr:rowOff>9928</xdr:rowOff>
    </xdr:to>
    <xdr:sp macro="" textlink="">
      <xdr:nvSpPr>
        <xdr:cNvPr id="18" name="Right Brace 17">
          <a:extLst>
            <a:ext uri="{FF2B5EF4-FFF2-40B4-BE49-F238E27FC236}">
              <a16:creationId xmlns:a16="http://schemas.microsoft.com/office/drawing/2014/main" id="{57EBB1D5-F768-5441-949D-83084AB3BA1C}"/>
            </a:ext>
          </a:extLst>
        </xdr:cNvPr>
        <xdr:cNvSpPr/>
      </xdr:nvSpPr>
      <xdr:spPr>
        <a:xfrm rot="16200000">
          <a:off x="19163571" y="11418032"/>
          <a:ext cx="238528" cy="668864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17</xdr:col>
      <xdr:colOff>601133</xdr:colOff>
      <xdr:row>60</xdr:row>
      <xdr:rowOff>160867</xdr:rowOff>
    </xdr:from>
    <xdr:to>
      <xdr:col>18</xdr:col>
      <xdr:colOff>524932</xdr:colOff>
      <xdr:row>62</xdr:row>
      <xdr:rowOff>22310</xdr:rowOff>
    </xdr:to>
    <xdr:sp macro="" textlink="">
      <xdr:nvSpPr>
        <xdr:cNvPr id="19" name="Right Brace 18">
          <a:extLst>
            <a:ext uri="{FF2B5EF4-FFF2-40B4-BE49-F238E27FC236}">
              <a16:creationId xmlns:a16="http://schemas.microsoft.com/office/drawing/2014/main" id="{C610F7D9-B9C7-8644-BDED-AFA533500DA5}"/>
            </a:ext>
          </a:extLst>
        </xdr:cNvPr>
        <xdr:cNvSpPr/>
      </xdr:nvSpPr>
      <xdr:spPr>
        <a:xfrm rot="16200000">
          <a:off x="19904561" y="11388239"/>
          <a:ext cx="242443" cy="749299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18</xdr:col>
      <xdr:colOff>559107</xdr:colOff>
      <xdr:row>60</xdr:row>
      <xdr:rowOff>162415</xdr:rowOff>
    </xdr:from>
    <xdr:to>
      <xdr:col>19</xdr:col>
      <xdr:colOff>419288</xdr:colOff>
      <xdr:row>62</xdr:row>
      <xdr:rowOff>30408</xdr:rowOff>
    </xdr:to>
    <xdr:sp macro="" textlink="">
      <xdr:nvSpPr>
        <xdr:cNvPr id="20" name="Right Brace 19">
          <a:extLst>
            <a:ext uri="{FF2B5EF4-FFF2-40B4-BE49-F238E27FC236}">
              <a16:creationId xmlns:a16="http://schemas.microsoft.com/office/drawing/2014/main" id="{E9B00523-DA89-B040-8772-2C07A80E2EF6}"/>
            </a:ext>
          </a:extLst>
        </xdr:cNvPr>
        <xdr:cNvSpPr/>
      </xdr:nvSpPr>
      <xdr:spPr>
        <a:xfrm rot="16200000">
          <a:off x="20652951" y="11424871"/>
          <a:ext cx="248993" cy="685681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19</xdr:col>
      <xdr:colOff>516468</xdr:colOff>
      <xdr:row>78</xdr:row>
      <xdr:rowOff>88899</xdr:rowOff>
    </xdr:from>
    <xdr:to>
      <xdr:col>24</xdr:col>
      <xdr:colOff>101600</xdr:colOff>
      <xdr:row>79</xdr:row>
      <xdr:rowOff>143932</xdr:rowOff>
    </xdr:to>
    <xdr:sp macro="" textlink="">
      <xdr:nvSpPr>
        <xdr:cNvPr id="21" name="Right Brace 20">
          <a:extLst>
            <a:ext uri="{FF2B5EF4-FFF2-40B4-BE49-F238E27FC236}">
              <a16:creationId xmlns:a16="http://schemas.microsoft.com/office/drawing/2014/main" id="{13952413-DE41-944A-8D5D-41F26DAC7A8A}"/>
            </a:ext>
          </a:extLst>
        </xdr:cNvPr>
        <xdr:cNvSpPr/>
      </xdr:nvSpPr>
      <xdr:spPr>
        <a:xfrm rot="16200000">
          <a:off x="22951017" y="13265150"/>
          <a:ext cx="245533" cy="3712632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17</xdr:col>
      <xdr:colOff>389875</xdr:colOff>
      <xdr:row>58</xdr:row>
      <xdr:rowOff>84667</xdr:rowOff>
    </xdr:from>
    <xdr:to>
      <xdr:col>18</xdr:col>
      <xdr:colOff>779382</xdr:colOff>
      <xdr:row>61</xdr:row>
      <xdr:rowOff>86531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B58AAB51-D6BB-F94E-BD91-B679C3F53672}"/>
            </a:ext>
          </a:extLst>
        </xdr:cNvPr>
        <xdr:cNvSpPr txBox="1"/>
      </xdr:nvSpPr>
      <xdr:spPr>
        <a:xfrm>
          <a:off x="19439875" y="11184467"/>
          <a:ext cx="1215007" cy="5733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/>
            <a:t>38 ml</a:t>
          </a:r>
        </a:p>
        <a:p>
          <a:pPr algn="ctr"/>
          <a:r>
            <a:rPr lang="en-US" sz="1400"/>
            <a:t>SSB-007</a:t>
          </a:r>
        </a:p>
      </xdr:txBody>
    </xdr:sp>
    <xdr:clientData/>
  </xdr:twoCellAnchor>
  <xdr:twoCellAnchor>
    <xdr:from>
      <xdr:col>18</xdr:col>
      <xdr:colOff>336211</xdr:colOff>
      <xdr:row>58</xdr:row>
      <xdr:rowOff>89120</xdr:rowOff>
    </xdr:from>
    <xdr:to>
      <xdr:col>19</xdr:col>
      <xdr:colOff>720606</xdr:colOff>
      <xdr:row>61</xdr:row>
      <xdr:rowOff>159311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6E49783-B69B-7A4F-8621-E84140D0CFAD}"/>
            </a:ext>
          </a:extLst>
        </xdr:cNvPr>
        <xdr:cNvSpPr txBox="1"/>
      </xdr:nvSpPr>
      <xdr:spPr>
        <a:xfrm>
          <a:off x="20211711" y="11188920"/>
          <a:ext cx="1209895" cy="6416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/>
            <a:t>38 ml</a:t>
          </a:r>
        </a:p>
        <a:p>
          <a:pPr algn="ctr"/>
          <a:r>
            <a:rPr lang="en-US" sz="1400"/>
            <a:t>SFB-007</a:t>
          </a:r>
        </a:p>
      </xdr:txBody>
    </xdr:sp>
    <xdr:clientData/>
  </xdr:twoCellAnchor>
  <xdr:twoCellAnchor>
    <xdr:from>
      <xdr:col>21</xdr:col>
      <xdr:colOff>166723</xdr:colOff>
      <xdr:row>76</xdr:row>
      <xdr:rowOff>3216</xdr:rowOff>
    </xdr:from>
    <xdr:to>
      <xdr:col>22</xdr:col>
      <xdr:colOff>560465</xdr:colOff>
      <xdr:row>79</xdr:row>
      <xdr:rowOff>106600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9CB2035-9286-8341-B3FF-11FF5AA8E0A1}"/>
            </a:ext>
          </a:extLst>
        </xdr:cNvPr>
        <xdr:cNvSpPr txBox="1"/>
      </xdr:nvSpPr>
      <xdr:spPr>
        <a:xfrm>
          <a:off x="22518723" y="14532016"/>
          <a:ext cx="1219242" cy="6748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16</xdr:col>
      <xdr:colOff>262465</xdr:colOff>
      <xdr:row>58</xdr:row>
      <xdr:rowOff>73836</xdr:rowOff>
    </xdr:from>
    <xdr:to>
      <xdr:col>17</xdr:col>
      <xdr:colOff>651973</xdr:colOff>
      <xdr:row>61</xdr:row>
      <xdr:rowOff>43765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AAE5896-DA8F-A843-BF0C-02824350241A}"/>
            </a:ext>
          </a:extLst>
        </xdr:cNvPr>
        <xdr:cNvSpPr txBox="1"/>
      </xdr:nvSpPr>
      <xdr:spPr>
        <a:xfrm>
          <a:off x="18486965" y="11173636"/>
          <a:ext cx="1215008" cy="5414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17</xdr:row>
      <xdr:rowOff>0</xdr:rowOff>
    </xdr:from>
    <xdr:to>
      <xdr:col>18</xdr:col>
      <xdr:colOff>1026620</xdr:colOff>
      <xdr:row>43</xdr:row>
      <xdr:rowOff>114290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567277-6714-6340-928B-A3B412F97B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46</xdr:row>
      <xdr:rowOff>0</xdr:rowOff>
    </xdr:from>
    <xdr:to>
      <xdr:col>18</xdr:col>
      <xdr:colOff>1026620</xdr:colOff>
      <xdr:row>72</xdr:row>
      <xdr:rowOff>114290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3B2948-68E8-A24F-BD69-02012CC1E9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429684</xdr:colOff>
      <xdr:row>0</xdr:row>
      <xdr:rowOff>142382</xdr:rowOff>
    </xdr:from>
    <xdr:to>
      <xdr:col>21</xdr:col>
      <xdr:colOff>110067</xdr:colOff>
      <xdr:row>27</xdr:row>
      <xdr:rowOff>157843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BE9465C-2CF4-8843-884E-E101C439C0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324403</xdr:colOff>
      <xdr:row>2</xdr:row>
      <xdr:rowOff>164374</xdr:rowOff>
    </xdr:from>
    <xdr:to>
      <xdr:col>14</xdr:col>
      <xdr:colOff>1</xdr:colOff>
      <xdr:row>4</xdr:row>
      <xdr:rowOff>29746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9768198A-5881-0A42-9498-71FBDF55C2A3}"/>
            </a:ext>
          </a:extLst>
        </xdr:cNvPr>
        <xdr:cNvSpPr/>
      </xdr:nvSpPr>
      <xdr:spPr>
        <a:xfrm rot="16200000">
          <a:off x="17330066" y="468811"/>
          <a:ext cx="246372" cy="501098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55219</xdr:colOff>
      <xdr:row>2</xdr:row>
      <xdr:rowOff>152562</xdr:rowOff>
    </xdr:from>
    <xdr:to>
      <xdr:col>16</xdr:col>
      <xdr:colOff>165653</xdr:colOff>
      <xdr:row>4</xdr:row>
      <xdr:rowOff>42127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692B23FA-FC1F-834C-A3AF-B6FE5A4FA2BC}"/>
            </a:ext>
          </a:extLst>
        </xdr:cNvPr>
        <xdr:cNvSpPr/>
      </xdr:nvSpPr>
      <xdr:spPr>
        <a:xfrm rot="16200000">
          <a:off x="18504453" y="-161072"/>
          <a:ext cx="270565" cy="1761434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179454</xdr:colOff>
      <xdr:row>16</xdr:row>
      <xdr:rowOff>45357</xdr:rowOff>
    </xdr:from>
    <xdr:to>
      <xdr:col>18</xdr:col>
      <xdr:colOff>335641</xdr:colOff>
      <xdr:row>17</xdr:row>
      <xdr:rowOff>110435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E9C19412-1131-4143-97A4-AD724850E295}"/>
            </a:ext>
          </a:extLst>
        </xdr:cNvPr>
        <xdr:cNvSpPr/>
      </xdr:nvSpPr>
      <xdr:spPr>
        <a:xfrm rot="5400000">
          <a:off x="20310059" y="2368352"/>
          <a:ext cx="255578" cy="1807187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18</xdr:col>
      <xdr:colOff>381002</xdr:colOff>
      <xdr:row>13</xdr:row>
      <xdr:rowOff>91270</xdr:rowOff>
    </xdr:from>
    <xdr:to>
      <xdr:col>20</xdr:col>
      <xdr:colOff>165651</xdr:colOff>
      <xdr:row>15</xdr:row>
      <xdr:rowOff>52065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3D784B0E-6963-5A45-AE54-53D6512EA881}"/>
            </a:ext>
          </a:extLst>
        </xdr:cNvPr>
        <xdr:cNvSpPr/>
      </xdr:nvSpPr>
      <xdr:spPr>
        <a:xfrm rot="16200000">
          <a:off x="21933729" y="2071643"/>
          <a:ext cx="341795" cy="1435649"/>
        </a:xfrm>
        <a:prstGeom prst="rightBrace">
          <a:avLst>
            <a:gd name="adj1" fmla="val 8333"/>
            <a:gd name="adj2" fmla="val 5210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386521</xdr:colOff>
      <xdr:row>0</xdr:row>
      <xdr:rowOff>124240</xdr:rowOff>
    </xdr:from>
    <xdr:to>
      <xdr:col>15</xdr:col>
      <xdr:colOff>786847</xdr:colOff>
      <xdr:row>3</xdr:row>
      <xdr:rowOff>82830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A7EBD3B-45A5-5048-A25D-AB4189FDFFD3}"/>
            </a:ext>
          </a:extLst>
        </xdr:cNvPr>
        <xdr:cNvSpPr txBox="1"/>
      </xdr:nvSpPr>
      <xdr:spPr>
        <a:xfrm>
          <a:off x="18090321" y="124240"/>
          <a:ext cx="1225826" cy="5808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/>
            <a:t>90 ml</a:t>
          </a:r>
        </a:p>
        <a:p>
          <a:pPr algn="ctr"/>
          <a:r>
            <a:rPr lang="en-US" sz="1400"/>
            <a:t>SSB-007</a:t>
          </a:r>
        </a:p>
      </xdr:txBody>
    </xdr:sp>
    <xdr:clientData/>
  </xdr:twoCellAnchor>
  <xdr:twoCellAnchor>
    <xdr:from>
      <xdr:col>16</xdr:col>
      <xdr:colOff>456094</xdr:colOff>
      <xdr:row>17</xdr:row>
      <xdr:rowOff>97179</xdr:rowOff>
    </xdr:from>
    <xdr:to>
      <xdr:col>18</xdr:col>
      <xdr:colOff>28159</xdr:colOff>
      <xdr:row>20</xdr:row>
      <xdr:rowOff>151848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C050ACA8-88A0-9642-9320-057A7E74EE67}"/>
            </a:ext>
          </a:extLst>
        </xdr:cNvPr>
        <xdr:cNvSpPr txBox="1"/>
      </xdr:nvSpPr>
      <xdr:spPr>
        <a:xfrm>
          <a:off x="19810894" y="3386479"/>
          <a:ext cx="1223065" cy="6642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/>
            <a:t>90 ml</a:t>
          </a:r>
        </a:p>
        <a:p>
          <a:pPr algn="ctr"/>
          <a:r>
            <a:rPr lang="en-US" sz="1400"/>
            <a:t>SFB-007</a:t>
          </a:r>
        </a:p>
      </xdr:txBody>
    </xdr:sp>
    <xdr:clientData/>
  </xdr:twoCellAnchor>
  <xdr:twoCellAnchor>
    <xdr:from>
      <xdr:col>18</xdr:col>
      <xdr:colOff>240509</xdr:colOff>
      <xdr:row>8</xdr:row>
      <xdr:rowOff>23976</xdr:rowOff>
    </xdr:from>
    <xdr:to>
      <xdr:col>19</xdr:col>
      <xdr:colOff>640836</xdr:colOff>
      <xdr:row>11</xdr:row>
      <xdr:rowOff>147115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0E4601D-F8B2-324A-B900-D378D7EC9DB2}"/>
            </a:ext>
          </a:extLst>
        </xdr:cNvPr>
        <xdr:cNvSpPr txBox="1"/>
      </xdr:nvSpPr>
      <xdr:spPr>
        <a:xfrm>
          <a:off x="21246309" y="1598776"/>
          <a:ext cx="1225827" cy="6946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13</xdr:col>
      <xdr:colOff>15460</xdr:colOff>
      <xdr:row>0</xdr:row>
      <xdr:rowOff>134576</xdr:rowOff>
    </xdr:from>
    <xdr:to>
      <xdr:col>14</xdr:col>
      <xdr:colOff>415786</xdr:colOff>
      <xdr:row>3</xdr:row>
      <xdr:rowOff>65464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C97974DC-7ECC-4746-9984-5A61B932A693}"/>
            </a:ext>
          </a:extLst>
        </xdr:cNvPr>
        <xdr:cNvSpPr txBox="1"/>
      </xdr:nvSpPr>
      <xdr:spPr>
        <a:xfrm>
          <a:off x="16893760" y="134576"/>
          <a:ext cx="1225826" cy="5531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xdr:txBody>
    </xdr:sp>
    <xdr:clientData/>
  </xdr:twoCellAnchor>
  <xdr:twoCellAnchor>
    <xdr:from>
      <xdr:col>19</xdr:col>
      <xdr:colOff>127000</xdr:colOff>
      <xdr:row>10</xdr:row>
      <xdr:rowOff>163285</xdr:rowOff>
    </xdr:from>
    <xdr:to>
      <xdr:col>19</xdr:col>
      <xdr:colOff>281214</xdr:colOff>
      <xdr:row>13</xdr:row>
      <xdr:rowOff>36285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9404448B-A1A6-2E4A-938F-691970E352C9}"/>
            </a:ext>
          </a:extLst>
        </xdr:cNvPr>
        <xdr:cNvCxnSpPr/>
      </xdr:nvCxnSpPr>
      <xdr:spPr>
        <a:xfrm>
          <a:off x="21958300" y="2119085"/>
          <a:ext cx="154214" cy="4445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798285</xdr:colOff>
      <xdr:row>20</xdr:row>
      <xdr:rowOff>90714</xdr:rowOff>
    </xdr:from>
    <xdr:to>
      <xdr:col>15</xdr:col>
      <xdr:colOff>526142</xdr:colOff>
      <xdr:row>23</xdr:row>
      <xdr:rowOff>27214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6430404-DF90-B94F-BC8E-9AA9935A110B}"/>
            </a:ext>
          </a:extLst>
        </xdr:cNvPr>
        <xdr:cNvSpPr txBox="1"/>
      </xdr:nvSpPr>
      <xdr:spPr>
        <a:xfrm>
          <a:off x="17676585" y="3989614"/>
          <a:ext cx="1378857" cy="558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1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pt-BR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0,3 mD</a:t>
          </a:r>
          <a:r>
            <a:rPr lang="pt-BR" b="1">
              <a:solidFill>
                <a:schemeClr val="accent2"/>
              </a:solidFill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cs-CZ" sz="11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cs-CZ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2,96x10</a:t>
          </a:r>
          <a:r>
            <a:rPr lang="cs-CZ" sz="11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-16</a:t>
          </a:r>
          <a:r>
            <a:rPr lang="cs-CZ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cs-CZ" sz="11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cs-CZ" b="1">
              <a:solidFill>
                <a:schemeClr val="accent2"/>
              </a:solidFill>
            </a:rPr>
            <a:t> </a:t>
          </a:r>
          <a:endParaRPr lang="en-US" sz="1100" b="1">
            <a:solidFill>
              <a:schemeClr val="accent2"/>
            </a:solidFill>
          </a:endParaRPr>
        </a:p>
      </xdr:txBody>
    </xdr:sp>
    <xdr:clientData/>
  </xdr:twoCellAnchor>
  <xdr:twoCellAnchor>
    <xdr:from>
      <xdr:col>18</xdr:col>
      <xdr:colOff>252184</xdr:colOff>
      <xdr:row>4</xdr:row>
      <xdr:rowOff>16328</xdr:rowOff>
    </xdr:from>
    <xdr:to>
      <xdr:col>20</xdr:col>
      <xdr:colOff>145141</xdr:colOff>
      <xdr:row>6</xdr:row>
      <xdr:rowOff>170542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EAC61046-3542-384E-9247-3B36DB971A52}"/>
            </a:ext>
          </a:extLst>
        </xdr:cNvPr>
        <xdr:cNvSpPr txBox="1"/>
      </xdr:nvSpPr>
      <xdr:spPr>
        <a:xfrm>
          <a:off x="21257984" y="829128"/>
          <a:ext cx="1543957" cy="535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1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pt-BR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&gt;100 mD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cs-CZ" sz="11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cs-CZ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9,87x10</a:t>
          </a:r>
          <a:r>
            <a:rPr lang="cs-CZ" sz="11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-14</a:t>
          </a:r>
          <a:r>
            <a:rPr lang="cs-CZ" sz="11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cs-CZ" sz="1100" b="1" i="0" u="none" strike="noStrike" baseline="30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cs-CZ" b="1">
              <a:solidFill>
                <a:schemeClr val="accent2"/>
              </a:solidFill>
            </a:rPr>
            <a:t> </a:t>
          </a:r>
          <a:r>
            <a:rPr lang="pt-BR" b="1">
              <a:solidFill>
                <a:schemeClr val="accent2"/>
              </a:solidFill>
            </a:rPr>
            <a:t> </a:t>
          </a:r>
          <a:endParaRPr lang="en-US" sz="1100" b="1">
            <a:solidFill>
              <a:schemeClr val="accent2"/>
            </a:solidFill>
          </a:endParaRPr>
        </a:p>
      </xdr:txBody>
    </xdr:sp>
    <xdr:clientData/>
  </xdr:twoCellAnchor>
  <xdr:twoCellAnchor>
    <xdr:from>
      <xdr:col>15</xdr:col>
      <xdr:colOff>0</xdr:colOff>
      <xdr:row>30</xdr:row>
      <xdr:rowOff>0</xdr:rowOff>
    </xdr:from>
    <xdr:to>
      <xdr:col>23</xdr:col>
      <xdr:colOff>504532</xdr:colOff>
      <xdr:row>57</xdr:row>
      <xdr:rowOff>164078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A8DF696-80FC-A64B-AD18-5324C6668D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61</xdr:row>
      <xdr:rowOff>0</xdr:rowOff>
    </xdr:from>
    <xdr:to>
      <xdr:col>21</xdr:col>
      <xdr:colOff>504532</xdr:colOff>
      <xdr:row>88</xdr:row>
      <xdr:rowOff>164078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1EEAA0A0-393D-2542-A891-1BE15007BC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686113</xdr:colOff>
      <xdr:row>82</xdr:row>
      <xdr:rowOff>44867</xdr:rowOff>
    </xdr:from>
    <xdr:to>
      <xdr:col>16</xdr:col>
      <xdr:colOff>413970</xdr:colOff>
      <xdr:row>85</xdr:row>
      <xdr:rowOff>35990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527FA9D-E8E8-E54E-B727-97ED0343C27E}"/>
            </a:ext>
          </a:extLst>
        </xdr:cNvPr>
        <xdr:cNvSpPr txBox="1"/>
      </xdr:nvSpPr>
      <xdr:spPr>
        <a:xfrm>
          <a:off x="18389913" y="15805567"/>
          <a:ext cx="1378857" cy="562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pre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0,3 mD</a:t>
          </a:r>
          <a:r>
            <a:rPr lang="pt-BR" sz="1200" b="1">
              <a:solidFill>
                <a:schemeClr val="accent2"/>
              </a:solidFill>
            </a:rPr>
            <a:t> </a:t>
          </a:r>
        </a:p>
      </xdr:txBody>
    </xdr: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0.10398</cdr:x>
      <cdr:y>0.09158</cdr:y>
    </cdr:from>
    <cdr:to>
      <cdr:x>0.17439</cdr:x>
      <cdr:y>0.13781</cdr:y>
    </cdr:to>
    <cdr:sp macro="" textlink="">
      <cdr:nvSpPr>
        <cdr:cNvPr id="2" name="Right Brace 1"/>
        <cdr:cNvSpPr/>
      </cdr:nvSpPr>
      <cdr:spPr>
        <a:xfrm xmlns:a="http://schemas.openxmlformats.org/drawingml/2006/main" rot="16200000">
          <a:off x="866081" y="354704"/>
          <a:ext cx="243670" cy="499747"/>
        </a:xfrm>
        <a:prstGeom xmlns:a="http://schemas.openxmlformats.org/drawingml/2006/main" prst="rightBrace">
          <a:avLst>
            <a:gd name="adj1" fmla="val 8333"/>
            <a:gd name="adj2" fmla="val 52105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0.18979</cdr:x>
      <cdr:y>0.08678</cdr:y>
    </cdr:from>
    <cdr:to>
      <cdr:x>0.43757</cdr:x>
      <cdr:y>0.1376</cdr:y>
    </cdr:to>
    <cdr:sp macro="" textlink="">
      <cdr:nvSpPr>
        <cdr:cNvPr id="3" name="Right Brace 2"/>
        <cdr:cNvSpPr/>
      </cdr:nvSpPr>
      <cdr:spPr>
        <a:xfrm xmlns:a="http://schemas.openxmlformats.org/drawingml/2006/main" rot="16200000">
          <a:off x="2092484" y="-288014"/>
          <a:ext cx="267863" cy="1758732"/>
        </a:xfrm>
        <a:prstGeom xmlns:a="http://schemas.openxmlformats.org/drawingml/2006/main" prst="rightBrace">
          <a:avLst>
            <a:gd name="adj1" fmla="val 8333"/>
            <a:gd name="adj2" fmla="val 52105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0.43</cdr:x>
      <cdr:y>0.56626</cdr:y>
    </cdr:from>
    <cdr:to>
      <cdr:x>0.68424</cdr:x>
      <cdr:y>0.61449</cdr:y>
    </cdr:to>
    <cdr:sp macro="" textlink="">
      <cdr:nvSpPr>
        <cdr:cNvPr id="4" name="Right Brace 3"/>
        <cdr:cNvSpPr/>
      </cdr:nvSpPr>
      <cdr:spPr>
        <a:xfrm xmlns:a="http://schemas.openxmlformats.org/drawingml/2006/main" rot="5400000">
          <a:off x="3827159" y="2209664"/>
          <a:ext cx="254226" cy="1804485"/>
        </a:xfrm>
        <a:prstGeom xmlns:a="http://schemas.openxmlformats.org/drawingml/2006/main" prst="rightBrace">
          <a:avLst>
            <a:gd name="adj1" fmla="val 8333"/>
            <a:gd name="adj2" fmla="val 52105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0.68872</cdr:x>
      <cdr:y>0.47757</cdr:y>
    </cdr:from>
    <cdr:to>
      <cdr:x>0.89061</cdr:x>
      <cdr:y>0.5419</cdr:y>
    </cdr:to>
    <cdr:sp macro="" textlink="">
      <cdr:nvSpPr>
        <cdr:cNvPr id="5" name="Right Brace 4"/>
        <cdr:cNvSpPr/>
      </cdr:nvSpPr>
      <cdr:spPr>
        <a:xfrm xmlns:a="http://schemas.openxmlformats.org/drawingml/2006/main" rot="16200000">
          <a:off x="5435290" y="1970371"/>
          <a:ext cx="339093" cy="1432947"/>
        </a:xfrm>
        <a:prstGeom xmlns:a="http://schemas.openxmlformats.org/drawingml/2006/main" prst="rightBrace">
          <a:avLst>
            <a:gd name="adj1" fmla="val 8333"/>
            <a:gd name="adj2" fmla="val 52105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0.23646</cdr:x>
      <cdr:y>0</cdr:y>
    </cdr:from>
    <cdr:to>
      <cdr:x>0.40898</cdr:x>
      <cdr:y>0.11005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1678351" y="0"/>
          <a:ext cx="1224475" cy="5800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/>
            <a:t>90 ml</a:t>
          </a:r>
        </a:p>
        <a:p xmlns:a="http://schemas.openxmlformats.org/drawingml/2006/main">
          <a:pPr algn="ctr"/>
          <a:r>
            <a:rPr lang="en-US" sz="1400"/>
            <a:t>SSB-007</a:t>
          </a:r>
        </a:p>
      </cdr:txBody>
    </cdr:sp>
  </cdr:relSizeAnchor>
  <cdr:relSizeAnchor xmlns:cdr="http://schemas.openxmlformats.org/drawingml/2006/chartDrawing">
    <cdr:from>
      <cdr:x>0.47278</cdr:x>
      <cdr:y>0.60941</cdr:y>
    </cdr:from>
    <cdr:to>
      <cdr:x>0.64472</cdr:x>
      <cdr:y>0.73512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3355690" y="3212249"/>
          <a:ext cx="1220363" cy="6626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/>
            <a:t>90 ml</a:t>
          </a:r>
        </a:p>
        <a:p xmlns:a="http://schemas.openxmlformats.org/drawingml/2006/main">
          <a:pPr algn="ctr"/>
          <a:r>
            <a:rPr lang="en-US" sz="1400"/>
            <a:t>SFB-007</a:t>
          </a:r>
        </a:p>
      </cdr:txBody>
    </cdr:sp>
  </cdr:relSizeAnchor>
  <cdr:relSizeAnchor xmlns:cdr="http://schemas.openxmlformats.org/drawingml/2006/chartDrawing">
    <cdr:from>
      <cdr:x>0.66703</cdr:x>
      <cdr:y>0.28025</cdr:y>
    </cdr:from>
    <cdr:to>
      <cdr:x>0.83954</cdr:x>
      <cdr:y>0.41127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734360" y="1477238"/>
          <a:ext cx="1224476" cy="690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 xmlns:a="http://schemas.openxmlformats.org/drawingml/2006/main"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cdr:txBody>
    </cdr:sp>
  </cdr:relSizeAnchor>
  <cdr:relSizeAnchor xmlns:cdr="http://schemas.openxmlformats.org/drawingml/2006/chartDrawing">
    <cdr:from>
      <cdr:x>0.06426</cdr:x>
      <cdr:y>0</cdr:y>
    </cdr:from>
    <cdr:to>
      <cdr:x>0.23678</cdr:x>
      <cdr:y>0.10479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456119" y="0"/>
          <a:ext cx="1224475" cy="552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NH</a:t>
          </a:r>
          <a:r>
            <a:rPr lang="en-US" sz="1400" b="0" i="0" u="none" strike="noStrike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</a:t>
          </a:r>
        </a:p>
        <a:p xmlns:a="http://schemas.openxmlformats.org/drawingml/2006/main">
          <a:pPr algn="ctr"/>
          <a:r>
            <a:rPr 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@ 50 kg/m</a:t>
          </a:r>
          <a:r>
            <a:rPr lang="en-US" sz="1400" b="0" i="0" u="none" strike="noStrike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400"/>
            <a:t> </a:t>
          </a:r>
          <a:endParaRPr lang="en-US" sz="1400">
            <a:latin typeface="+mn-lt"/>
          </a:endParaRPr>
        </a:p>
      </cdr:txBody>
    </cdr:sp>
  </cdr:relSizeAnchor>
  <cdr:relSizeAnchor xmlns:cdr="http://schemas.openxmlformats.org/drawingml/2006/chartDrawing">
    <cdr:from>
      <cdr:x>0.77286</cdr:x>
      <cdr:y>0.37589</cdr:y>
    </cdr:from>
    <cdr:to>
      <cdr:x>0.79459</cdr:x>
      <cdr:y>0.45945</cdr:y>
    </cdr:to>
    <cdr:cxnSp macro="">
      <cdr:nvCxnSpPr>
        <cdr:cNvPr id="10" name="Straight Connector 9">
          <a:extLst xmlns:a="http://schemas.openxmlformats.org/drawingml/2006/main">
            <a:ext uri="{FF2B5EF4-FFF2-40B4-BE49-F238E27FC236}">
              <a16:creationId xmlns:a16="http://schemas.microsoft.com/office/drawing/2014/main" id="{2B43B4FB-E6AB-3C47-B090-333E3FA61CE2}"/>
            </a:ext>
          </a:extLst>
        </cdr:cNvPr>
        <cdr:cNvCxnSpPr/>
      </cdr:nvCxnSpPr>
      <cdr:spPr>
        <a:xfrm xmlns:a="http://schemas.openxmlformats.org/drawingml/2006/main">
          <a:off x="5485532" y="1981334"/>
          <a:ext cx="154214" cy="44044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0.68618</cdr:x>
      <cdr:y>0.16594</cdr:y>
    </cdr:from>
    <cdr:to>
      <cdr:x>0.90315</cdr:x>
      <cdr:y>0.26669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844025" y="883810"/>
          <a:ext cx="1531667" cy="5365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pt-BR" sz="1200" b="1" i="0" u="none" strike="noStrike" baseline="-250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post</a:t>
          </a:r>
          <a:r>
            <a:rPr lang="pt-BR" sz="1200" b="1" i="0" u="none" strike="noStrike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= &gt;100 mD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lenestark/Documents/UNI/Master/TU/Masterarbeit/Versuche/Fangmann/CFT/210122_20-021_MEET_Core%20Flooding%20Test%201%20(Autosaved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10211_Core%2019%20(modifi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1"/>
      <sheetName val="Plot #4"/>
      <sheetName val="Plot #9"/>
      <sheetName val="Plot #18"/>
      <sheetName val="Kern 4"/>
      <sheetName val="Kern 9"/>
      <sheetName val="Kern 18"/>
    </sheetNames>
    <sheetDataSet>
      <sheetData sheetId="0" refreshError="1"/>
      <sheetData sheetId="1">
        <row r="8">
          <cell r="B8">
            <v>382.9</v>
          </cell>
          <cell r="D8">
            <v>150</v>
          </cell>
          <cell r="E8">
            <v>0.51080949332026615</v>
          </cell>
          <cell r="H8">
            <v>0</v>
          </cell>
        </row>
        <row r="9">
          <cell r="B9">
            <v>382.1</v>
          </cell>
          <cell r="D9">
            <v>150</v>
          </cell>
          <cell r="E9">
            <v>0.5118789714533627</v>
          </cell>
          <cell r="H9">
            <v>4.1020408163265314</v>
          </cell>
        </row>
        <row r="10">
          <cell r="B10">
            <v>381.3</v>
          </cell>
          <cell r="D10">
            <v>150</v>
          </cell>
          <cell r="E10">
            <v>0.51295293729958014</v>
          </cell>
          <cell r="H10">
            <v>8.2040816326530628</v>
          </cell>
        </row>
        <row r="11">
          <cell r="B11">
            <v>381.6</v>
          </cell>
          <cell r="D11">
            <v>149.9</v>
          </cell>
          <cell r="E11">
            <v>0.51254967241176597</v>
          </cell>
          <cell r="H11">
            <v>12.306122448979593</v>
          </cell>
        </row>
        <row r="12">
          <cell r="B12">
            <v>381.8</v>
          </cell>
          <cell r="D12">
            <v>150</v>
          </cell>
          <cell r="E12">
            <v>0.51228118122663679</v>
          </cell>
          <cell r="H12">
            <v>16.408163265306126</v>
          </cell>
        </row>
        <row r="13">
          <cell r="B13">
            <v>382.3</v>
          </cell>
          <cell r="D13">
            <v>150</v>
          </cell>
          <cell r="E13">
            <v>0.5116111822974887</v>
          </cell>
          <cell r="H13">
            <v>20.510204081632654</v>
          </cell>
        </row>
        <row r="14">
          <cell r="B14">
            <v>383.3</v>
          </cell>
          <cell r="D14">
            <v>150</v>
          </cell>
          <cell r="E14">
            <v>0.51027642836506626</v>
          </cell>
          <cell r="H14">
            <v>24.612244897959187</v>
          </cell>
          <cell r="J14">
            <v>1.2582720707881212E-12</v>
          </cell>
        </row>
        <row r="15">
          <cell r="B15">
            <v>383.9</v>
          </cell>
          <cell r="D15">
            <v>150.1</v>
          </cell>
          <cell r="E15">
            <v>0.50947891375965071</v>
          </cell>
          <cell r="H15">
            <v>28.714285714285715</v>
          </cell>
        </row>
        <row r="16">
          <cell r="B16">
            <v>386.2</v>
          </cell>
          <cell r="D16">
            <v>150</v>
          </cell>
          <cell r="E16">
            <v>0.50644473068961648</v>
          </cell>
          <cell r="H16">
            <v>32.816326530612251</v>
          </cell>
        </row>
        <row r="17">
          <cell r="B17">
            <v>386.5</v>
          </cell>
          <cell r="D17">
            <v>150</v>
          </cell>
          <cell r="E17">
            <v>0.50605162999309161</v>
          </cell>
          <cell r="H17">
            <v>36.918367346938773</v>
          </cell>
        </row>
        <row r="18">
          <cell r="B18">
            <v>386.6</v>
          </cell>
          <cell r="D18">
            <v>150</v>
          </cell>
          <cell r="E18">
            <v>0.50592073200292265</v>
          </cell>
          <cell r="F18">
            <v>6.7000000000000004E-2</v>
          </cell>
          <cell r="H18">
            <v>41.020408163265309</v>
          </cell>
        </row>
        <row r="19">
          <cell r="B19">
            <v>388.9</v>
          </cell>
          <cell r="D19">
            <v>150</v>
          </cell>
          <cell r="E19">
            <v>0.50292865773291318</v>
          </cell>
          <cell r="H19">
            <v>45.122448979591844</v>
          </cell>
        </row>
        <row r="20">
          <cell r="B20">
            <v>388.4</v>
          </cell>
          <cell r="D20">
            <v>150</v>
          </cell>
          <cell r="E20">
            <v>0.50357609421300187</v>
          </cell>
          <cell r="H20">
            <v>49.224489795918373</v>
          </cell>
        </row>
        <row r="21">
          <cell r="B21">
            <v>387.6</v>
          </cell>
          <cell r="D21">
            <v>150</v>
          </cell>
          <cell r="E21">
            <v>0.50461546695647541</v>
          </cell>
          <cell r="H21">
            <v>53.326530612244895</v>
          </cell>
        </row>
        <row r="22">
          <cell r="B22">
            <v>381</v>
          </cell>
          <cell r="D22">
            <v>149.9</v>
          </cell>
          <cell r="E22">
            <v>0.51335683725020975</v>
          </cell>
          <cell r="H22">
            <v>57.428571428571431</v>
          </cell>
        </row>
        <row r="23">
          <cell r="B23">
            <v>373.8</v>
          </cell>
          <cell r="D23">
            <v>149.9</v>
          </cell>
          <cell r="E23">
            <v>0.52324493042356846</v>
          </cell>
          <cell r="H23">
            <v>61.530612244897966</v>
          </cell>
        </row>
        <row r="24">
          <cell r="B24">
            <v>371.3</v>
          </cell>
          <cell r="D24">
            <v>150.1</v>
          </cell>
          <cell r="E24">
            <v>0.52676799082232673</v>
          </cell>
          <cell r="H24">
            <v>65.632653061224502</v>
          </cell>
        </row>
        <row r="25">
          <cell r="B25">
            <v>364</v>
          </cell>
          <cell r="D25">
            <v>150</v>
          </cell>
          <cell r="E25">
            <v>0.53733229393497228</v>
          </cell>
          <cell r="H25">
            <v>69.734693877551024</v>
          </cell>
        </row>
        <row r="26">
          <cell r="B26">
            <v>358.1</v>
          </cell>
          <cell r="D26">
            <v>150</v>
          </cell>
          <cell r="E26">
            <v>0.5461852973815412</v>
          </cell>
          <cell r="H26">
            <v>73.836734693877546</v>
          </cell>
        </row>
        <row r="27">
          <cell r="B27">
            <v>359.5</v>
          </cell>
          <cell r="D27">
            <v>150.1</v>
          </cell>
          <cell r="E27">
            <v>0.54405828926934607</v>
          </cell>
          <cell r="H27">
            <v>77.938775510204096</v>
          </cell>
        </row>
        <row r="28">
          <cell r="B28">
            <v>399.8</v>
          </cell>
          <cell r="D28">
            <v>150</v>
          </cell>
          <cell r="E28">
            <v>0.48921699597881418</v>
          </cell>
          <cell r="H28">
            <v>82.040816326530617</v>
          </cell>
        </row>
        <row r="29">
          <cell r="B29">
            <v>434.1</v>
          </cell>
          <cell r="D29">
            <v>149.9</v>
          </cell>
          <cell r="E29">
            <v>0.45056197878905757</v>
          </cell>
          <cell r="H29">
            <v>86.142857142857153</v>
          </cell>
        </row>
        <row r="30">
          <cell r="B30">
            <v>424.2</v>
          </cell>
          <cell r="D30">
            <v>149.9</v>
          </cell>
          <cell r="E30">
            <v>0.46107721591779804</v>
          </cell>
          <cell r="H30">
            <v>90.244897959183689</v>
          </cell>
        </row>
        <row r="31">
          <cell r="B31">
            <v>419.8</v>
          </cell>
          <cell r="D31">
            <v>150</v>
          </cell>
          <cell r="E31">
            <v>0.46590984991026652</v>
          </cell>
          <cell r="H31">
            <v>94.34693877551021</v>
          </cell>
        </row>
        <row r="32">
          <cell r="B32">
            <v>418.1</v>
          </cell>
          <cell r="D32">
            <v>150</v>
          </cell>
          <cell r="E32">
            <v>0.46780424537749316</v>
          </cell>
          <cell r="H32">
            <v>98.448979591836746</v>
          </cell>
        </row>
        <row r="33">
          <cell r="B33">
            <v>417.4</v>
          </cell>
          <cell r="D33">
            <v>149.9</v>
          </cell>
          <cell r="E33">
            <v>0.46858877573629587</v>
          </cell>
          <cell r="H33">
            <v>102.55102040816327</v>
          </cell>
        </row>
        <row r="34">
          <cell r="B34">
            <v>418.6</v>
          </cell>
          <cell r="D34">
            <v>150</v>
          </cell>
          <cell r="E34">
            <v>0.46724547298693236</v>
          </cell>
          <cell r="H34">
            <v>106.65306122448979</v>
          </cell>
        </row>
        <row r="35">
          <cell r="B35">
            <v>420.6</v>
          </cell>
          <cell r="D35">
            <v>150</v>
          </cell>
          <cell r="E35">
            <v>0.46502366855047522</v>
          </cell>
          <cell r="H35">
            <v>110.75510204081634</v>
          </cell>
        </row>
        <row r="36">
          <cell r="B36">
            <v>419.6</v>
          </cell>
          <cell r="D36">
            <v>150</v>
          </cell>
          <cell r="E36">
            <v>0.46613192324196834</v>
          </cell>
          <cell r="H36">
            <v>114.85714285714286</v>
          </cell>
        </row>
        <row r="37">
          <cell r="B37">
            <v>419.1</v>
          </cell>
          <cell r="D37">
            <v>149.9</v>
          </cell>
          <cell r="E37">
            <v>0.46668803386382701</v>
          </cell>
          <cell r="H37">
            <v>118.95918367346938</v>
          </cell>
        </row>
        <row r="38">
          <cell r="B38">
            <v>417.1</v>
          </cell>
          <cell r="D38">
            <v>149.9</v>
          </cell>
          <cell r="E38">
            <v>0.46892580914008608</v>
          </cell>
          <cell r="H38">
            <v>123.06122448979593</v>
          </cell>
        </row>
        <row r="39">
          <cell r="B39">
            <v>417.1</v>
          </cell>
          <cell r="D39">
            <v>150.1</v>
          </cell>
          <cell r="E39">
            <v>0.46892580914008608</v>
          </cell>
          <cell r="H39">
            <v>127.16326530612245</v>
          </cell>
        </row>
        <row r="40">
          <cell r="B40">
            <v>419.9</v>
          </cell>
          <cell r="D40">
            <v>150.1</v>
          </cell>
          <cell r="E40">
            <v>0.46579889257520812</v>
          </cell>
          <cell r="H40">
            <v>131.265306122449</v>
          </cell>
        </row>
        <row r="41">
          <cell r="B41">
            <v>419.6</v>
          </cell>
          <cell r="D41">
            <v>150</v>
          </cell>
          <cell r="E41">
            <v>0.46613192324196834</v>
          </cell>
          <cell r="H41">
            <v>135.36734693877554</v>
          </cell>
        </row>
        <row r="42">
          <cell r="B42">
            <v>421.2</v>
          </cell>
          <cell r="D42">
            <v>150</v>
          </cell>
          <cell r="E42">
            <v>0.46436124167219828</v>
          </cell>
          <cell r="H42">
            <v>139.46938775510205</v>
          </cell>
        </row>
        <row r="43">
          <cell r="B43">
            <v>421.2</v>
          </cell>
          <cell r="D43">
            <v>149.9</v>
          </cell>
          <cell r="E43">
            <v>0.46436124167219828</v>
          </cell>
          <cell r="H43">
            <v>143.57142857142858</v>
          </cell>
        </row>
        <row r="44">
          <cell r="B44">
            <v>422.3</v>
          </cell>
          <cell r="D44">
            <v>149.9</v>
          </cell>
          <cell r="E44">
            <v>0.4631516812510772</v>
          </cell>
          <cell r="H44">
            <v>147.67346938775509</v>
          </cell>
        </row>
        <row r="45">
          <cell r="B45">
            <v>421.9</v>
          </cell>
          <cell r="D45">
            <v>149.9</v>
          </cell>
          <cell r="E45">
            <v>0.46359079163861089</v>
          </cell>
          <cell r="H45">
            <v>151.77551020408166</v>
          </cell>
        </row>
        <row r="46">
          <cell r="B46">
            <v>423.3</v>
          </cell>
          <cell r="D46">
            <v>149.9</v>
          </cell>
          <cell r="E46">
            <v>0.46205753600833904</v>
          </cell>
          <cell r="H46">
            <v>155.87755102040819</v>
          </cell>
        </row>
        <row r="47">
          <cell r="B47">
            <v>422.3</v>
          </cell>
          <cell r="D47">
            <v>150</v>
          </cell>
          <cell r="E47">
            <v>0.4631516812510772</v>
          </cell>
          <cell r="H47">
            <v>159.9795918367347</v>
          </cell>
        </row>
        <row r="48">
          <cell r="B48">
            <v>421.9</v>
          </cell>
          <cell r="D48">
            <v>149.9</v>
          </cell>
          <cell r="E48">
            <v>0.46359079163861089</v>
          </cell>
          <cell r="H48">
            <v>164.08163265306123</v>
          </cell>
        </row>
        <row r="49">
          <cell r="B49">
            <v>423.3</v>
          </cell>
          <cell r="D49">
            <v>150</v>
          </cell>
          <cell r="E49">
            <v>0.46205753600833904</v>
          </cell>
          <cell r="H49">
            <v>168.18367346938777</v>
          </cell>
        </row>
        <row r="50">
          <cell r="B50">
            <v>423.3</v>
          </cell>
          <cell r="D50">
            <v>150</v>
          </cell>
          <cell r="E50">
            <v>0.46205753600833904</v>
          </cell>
          <cell r="H50">
            <v>172.28571428571431</v>
          </cell>
        </row>
        <row r="51">
          <cell r="B51">
            <v>421.6</v>
          </cell>
          <cell r="D51">
            <v>150</v>
          </cell>
          <cell r="E51">
            <v>0.46392067123417907</v>
          </cell>
          <cell r="H51">
            <v>176.38775510204084</v>
          </cell>
        </row>
        <row r="52">
          <cell r="B52">
            <v>422.3</v>
          </cell>
          <cell r="D52">
            <v>150</v>
          </cell>
          <cell r="E52">
            <v>0.4631516812510772</v>
          </cell>
          <cell r="H52">
            <v>180.48979591836738</v>
          </cell>
        </row>
        <row r="53">
          <cell r="B53">
            <v>421.9</v>
          </cell>
          <cell r="D53">
            <v>150</v>
          </cell>
          <cell r="E53">
            <v>0.46359079163861089</v>
          </cell>
          <cell r="H53">
            <v>184.59183673469389</v>
          </cell>
        </row>
        <row r="54">
          <cell r="B54">
            <v>423.3</v>
          </cell>
          <cell r="D54">
            <v>150</v>
          </cell>
          <cell r="E54">
            <v>0.46205753600833904</v>
          </cell>
          <cell r="H54">
            <v>188.69387755102042</v>
          </cell>
        </row>
        <row r="55">
          <cell r="B55">
            <v>426.1</v>
          </cell>
          <cell r="D55">
            <v>150</v>
          </cell>
          <cell r="E55">
            <v>0.4590212508620744</v>
          </cell>
          <cell r="H55">
            <v>192.79591836734693</v>
          </cell>
        </row>
        <row r="56">
          <cell r="B56">
            <v>428.5</v>
          </cell>
          <cell r="D56">
            <v>149.9</v>
          </cell>
          <cell r="E56">
            <v>0.45645030336599746</v>
          </cell>
          <cell r="H56">
            <v>196.89795918367349</v>
          </cell>
        </row>
        <row r="57">
          <cell r="B57">
            <v>429.9</v>
          </cell>
          <cell r="D57">
            <v>149.9</v>
          </cell>
          <cell r="E57">
            <v>0.45496384041016497</v>
          </cell>
          <cell r="H57">
            <v>201.00000000000003</v>
          </cell>
        </row>
        <row r="58">
          <cell r="B58">
            <v>430.3</v>
          </cell>
          <cell r="D58">
            <v>149.9</v>
          </cell>
          <cell r="E58">
            <v>0.45454091329846597</v>
          </cell>
          <cell r="H58">
            <v>205.10204081632654</v>
          </cell>
        </row>
        <row r="59">
          <cell r="B59">
            <v>434.1</v>
          </cell>
          <cell r="D59">
            <v>150</v>
          </cell>
          <cell r="E59">
            <v>0.45056197878905757</v>
          </cell>
          <cell r="H59">
            <v>209.20408163265307</v>
          </cell>
        </row>
        <row r="60">
          <cell r="B60">
            <v>434.5</v>
          </cell>
          <cell r="D60">
            <v>149.9</v>
          </cell>
          <cell r="E60">
            <v>0.45014719215726107</v>
          </cell>
          <cell r="H60">
            <v>213.30612244897958</v>
          </cell>
        </row>
        <row r="61">
          <cell r="B61">
            <v>195.3</v>
          </cell>
          <cell r="D61">
            <v>149.9</v>
          </cell>
          <cell r="E61">
            <v>1.0014795442515612</v>
          </cell>
          <cell r="H61">
            <v>217.40816326530611</v>
          </cell>
        </row>
        <row r="62">
          <cell r="B62">
            <v>98.5</v>
          </cell>
          <cell r="D62">
            <v>150</v>
          </cell>
          <cell r="E62">
            <v>1.9856746699728924</v>
          </cell>
          <cell r="H62">
            <v>221.51020408163268</v>
          </cell>
        </row>
        <row r="63">
          <cell r="B63">
            <v>77.3</v>
          </cell>
          <cell r="D63">
            <v>150</v>
          </cell>
          <cell r="E63">
            <v>2.5302581499654582</v>
          </cell>
          <cell r="H63">
            <v>225.61224489795919</v>
          </cell>
        </row>
        <row r="64">
          <cell r="B64">
            <v>63.4</v>
          </cell>
          <cell r="D64">
            <v>149.9</v>
          </cell>
          <cell r="E64">
            <v>3.0849992900998409</v>
          </cell>
          <cell r="H64">
            <v>229.71428571428572</v>
          </cell>
        </row>
        <row r="65">
          <cell r="B65">
            <v>54.2</v>
          </cell>
          <cell r="D65">
            <v>149.9</v>
          </cell>
          <cell r="E65">
            <v>3.6086523061315483</v>
          </cell>
          <cell r="H65">
            <v>233.81632653061226</v>
          </cell>
        </row>
        <row r="66">
          <cell r="B66">
            <v>46.4</v>
          </cell>
          <cell r="D66">
            <v>149.9</v>
          </cell>
          <cell r="E66">
            <v>4.2152792024209038</v>
          </cell>
          <cell r="H66">
            <v>237.91836734693877</v>
          </cell>
        </row>
        <row r="67">
          <cell r="B67">
            <v>40.299999999999997</v>
          </cell>
          <cell r="D67">
            <v>149.9</v>
          </cell>
          <cell r="E67">
            <v>4.8533239452191044</v>
          </cell>
          <cell r="H67">
            <v>242.02040816326533</v>
          </cell>
        </row>
        <row r="68">
          <cell r="B68">
            <v>32.5</v>
          </cell>
          <cell r="D68">
            <v>150</v>
          </cell>
          <cell r="E68">
            <v>6.0181216920716896</v>
          </cell>
          <cell r="H68">
            <v>246.12244897959187</v>
          </cell>
        </row>
        <row r="69">
          <cell r="B69">
            <v>30.7</v>
          </cell>
          <cell r="D69">
            <v>149.9</v>
          </cell>
          <cell r="E69">
            <v>6.3709757326491827</v>
          </cell>
          <cell r="H69">
            <v>250.2244897959184</v>
          </cell>
        </row>
        <row r="70">
          <cell r="B70">
            <v>27.6</v>
          </cell>
          <cell r="D70">
            <v>150</v>
          </cell>
          <cell r="E70">
            <v>7.0865563403018079</v>
          </cell>
          <cell r="H70">
            <v>254.32653061224491</v>
          </cell>
        </row>
        <row r="71">
          <cell r="B71">
            <v>27.2</v>
          </cell>
          <cell r="D71">
            <v>150.1</v>
          </cell>
          <cell r="E71">
            <v>7.1907704041297764</v>
          </cell>
          <cell r="H71">
            <v>258.42857142857144</v>
          </cell>
        </row>
        <row r="72">
          <cell r="B72">
            <v>0.3</v>
          </cell>
          <cell r="D72">
            <v>150</v>
          </cell>
          <cell r="E72">
            <v>651.96318330776637</v>
          </cell>
          <cell r="H72">
            <v>262.53061224489801</v>
          </cell>
        </row>
        <row r="73">
          <cell r="B73">
            <v>45.1</v>
          </cell>
          <cell r="D73">
            <v>150.1</v>
          </cell>
          <cell r="E73">
            <v>4.3367839244419049</v>
          </cell>
          <cell r="H73">
            <v>266.63265306122452</v>
          </cell>
        </row>
        <row r="74">
          <cell r="B74">
            <v>99.8</v>
          </cell>
          <cell r="D74">
            <v>150</v>
          </cell>
          <cell r="E74">
            <v>1.9598091682598189</v>
          </cell>
          <cell r="H74">
            <v>270.73469387755108</v>
          </cell>
        </row>
        <row r="75">
          <cell r="B75">
            <v>149.19999999999999</v>
          </cell>
          <cell r="D75">
            <v>150</v>
          </cell>
          <cell r="E75">
            <v>1.3109179289030155</v>
          </cell>
          <cell r="H75">
            <v>274.83673469387753</v>
          </cell>
        </row>
        <row r="76">
          <cell r="B76">
            <v>186.3</v>
          </cell>
          <cell r="D76">
            <v>150</v>
          </cell>
          <cell r="E76">
            <v>1.0498601985632308</v>
          </cell>
          <cell r="H76">
            <v>278.9387755102041</v>
          </cell>
        </row>
        <row r="77">
          <cell r="B77">
            <v>212.6</v>
          </cell>
          <cell r="D77">
            <v>150</v>
          </cell>
          <cell r="E77">
            <v>0.91998567729223846</v>
          </cell>
          <cell r="H77">
            <v>283.0408163265306</v>
          </cell>
        </row>
        <row r="78">
          <cell r="B78">
            <v>243.9</v>
          </cell>
          <cell r="D78">
            <v>150.1</v>
          </cell>
          <cell r="E78">
            <v>0.80192273469589959</v>
          </cell>
          <cell r="H78">
            <v>287.14285714285717</v>
          </cell>
        </row>
        <row r="79">
          <cell r="B79">
            <v>266.7</v>
          </cell>
          <cell r="D79">
            <v>150.1</v>
          </cell>
          <cell r="E79">
            <v>0.7333669103574425</v>
          </cell>
          <cell r="H79">
            <v>291.24489795918367</v>
          </cell>
        </row>
        <row r="80">
          <cell r="B80">
            <v>283.5</v>
          </cell>
          <cell r="D80">
            <v>150.1</v>
          </cell>
          <cell r="E80">
            <v>0.6899081304844088</v>
          </cell>
          <cell r="H80">
            <v>295.34693877551018</v>
          </cell>
        </row>
        <row r="81">
          <cell r="B81">
            <v>291.60000000000002</v>
          </cell>
          <cell r="D81">
            <v>150.1</v>
          </cell>
          <cell r="E81">
            <v>0.67074401574873077</v>
          </cell>
          <cell r="H81">
            <v>299.44897959183675</v>
          </cell>
        </row>
        <row r="82">
          <cell r="B82">
            <v>306</v>
          </cell>
          <cell r="D82">
            <v>150</v>
          </cell>
          <cell r="E82">
            <v>0.63917959147820236</v>
          </cell>
          <cell r="H82">
            <v>303.55102040816331</v>
          </cell>
        </row>
        <row r="83">
          <cell r="B83">
            <v>332.7</v>
          </cell>
          <cell r="D83">
            <v>150.1</v>
          </cell>
          <cell r="E83">
            <v>0.58788384428112384</v>
          </cell>
          <cell r="H83">
            <v>307.65306122448982</v>
          </cell>
        </row>
        <row r="84">
          <cell r="B84">
            <v>369.2</v>
          </cell>
          <cell r="D84">
            <v>150</v>
          </cell>
          <cell r="E84">
            <v>0.52976423345701495</v>
          </cell>
          <cell r="H84">
            <v>311.75510204081638</v>
          </cell>
        </row>
        <row r="85">
          <cell r="B85">
            <v>385</v>
          </cell>
          <cell r="D85">
            <v>150</v>
          </cell>
          <cell r="E85">
            <v>0.50802325972033746</v>
          </cell>
          <cell r="H85">
            <v>315.85714285714289</v>
          </cell>
        </row>
        <row r="86">
          <cell r="B86">
            <v>395.2</v>
          </cell>
          <cell r="D86">
            <v>150.1</v>
          </cell>
          <cell r="E86">
            <v>0.49491132336115867</v>
          </cell>
          <cell r="H86">
            <v>319.9591836734694</v>
          </cell>
        </row>
        <row r="87">
          <cell r="B87">
            <v>403</v>
          </cell>
          <cell r="D87">
            <v>150</v>
          </cell>
          <cell r="E87">
            <v>0.4853323945219104</v>
          </cell>
          <cell r="H87">
            <v>324.0612244897959</v>
          </cell>
        </row>
        <row r="88">
          <cell r="B88">
            <v>410</v>
          </cell>
          <cell r="D88">
            <v>150.1</v>
          </cell>
          <cell r="E88">
            <v>0.47704623168860949</v>
          </cell>
          <cell r="H88">
            <v>328.16326530612247</v>
          </cell>
        </row>
        <row r="89">
          <cell r="B89">
            <v>331.4</v>
          </cell>
          <cell r="D89">
            <v>150.1</v>
          </cell>
          <cell r="E89">
            <v>0.59018996678433899</v>
          </cell>
          <cell r="H89">
            <v>332.26530612244898</v>
          </cell>
        </row>
        <row r="90">
          <cell r="B90">
            <v>171.7</v>
          </cell>
          <cell r="D90">
            <v>150.1</v>
          </cell>
          <cell r="E90">
            <v>1.1391319452086774</v>
          </cell>
          <cell r="H90">
            <v>336.36734693877554</v>
          </cell>
        </row>
        <row r="91">
          <cell r="B91">
            <v>96.8</v>
          </cell>
          <cell r="D91">
            <v>150.19999999999999</v>
          </cell>
          <cell r="E91">
            <v>2.0205470557058876</v>
          </cell>
          <cell r="H91">
            <v>340.46938775510199</v>
          </cell>
        </row>
        <row r="92">
          <cell r="B92">
            <v>59.7</v>
          </cell>
          <cell r="D92">
            <v>150.1</v>
          </cell>
          <cell r="E92">
            <v>3.2761969010440515</v>
          </cell>
          <cell r="H92">
            <v>344.57142857142861</v>
          </cell>
        </row>
        <row r="93">
          <cell r="B93">
            <v>39.200000000000003</v>
          </cell>
          <cell r="D93">
            <v>150</v>
          </cell>
          <cell r="E93">
            <v>4.9895141579675997</v>
          </cell>
          <cell r="H93">
            <v>348.67346938775518</v>
          </cell>
        </row>
        <row r="94">
          <cell r="B94">
            <v>30.2</v>
          </cell>
          <cell r="D94">
            <v>150</v>
          </cell>
          <cell r="E94">
            <v>6.476455463322182</v>
          </cell>
          <cell r="H94">
            <v>352.77551020408168</v>
          </cell>
        </row>
        <row r="95">
          <cell r="B95">
            <v>8.1</v>
          </cell>
          <cell r="D95">
            <v>150</v>
          </cell>
          <cell r="E95">
            <v>24.146784566954313</v>
          </cell>
          <cell r="H95">
            <v>356.87755102040819</v>
          </cell>
        </row>
        <row r="96">
          <cell r="B96">
            <v>9.6999999999999993</v>
          </cell>
          <cell r="D96">
            <v>150.1</v>
          </cell>
          <cell r="E96">
            <v>20.163809793023702</v>
          </cell>
          <cell r="H96">
            <v>360.97959183673476</v>
          </cell>
        </row>
        <row r="97">
          <cell r="B97">
            <v>10.9</v>
          </cell>
          <cell r="D97">
            <v>150.1</v>
          </cell>
          <cell r="E97">
            <v>17.943940824984395</v>
          </cell>
          <cell r="H97">
            <v>365.08163265306126</v>
          </cell>
        </row>
        <row r="98">
          <cell r="B98">
            <v>8.8000000000000007</v>
          </cell>
          <cell r="D98">
            <v>150.1</v>
          </cell>
          <cell r="E98">
            <v>22.22601761276476</v>
          </cell>
          <cell r="H98">
            <v>369.18367346938777</v>
          </cell>
        </row>
        <row r="99">
          <cell r="B99">
            <v>15</v>
          </cell>
          <cell r="D99">
            <v>150.1</v>
          </cell>
          <cell r="E99">
            <v>13.039263666155328</v>
          </cell>
          <cell r="H99">
            <v>373.28571428571433</v>
          </cell>
        </row>
        <row r="100">
          <cell r="B100">
            <v>40.5</v>
          </cell>
          <cell r="D100">
            <v>150.1</v>
          </cell>
          <cell r="E100">
            <v>4.8293569133908623</v>
          </cell>
          <cell r="H100">
            <v>377.38775510204084</v>
          </cell>
        </row>
        <row r="101">
          <cell r="B101">
            <v>41.6</v>
          </cell>
          <cell r="D101">
            <v>150</v>
          </cell>
          <cell r="E101">
            <v>4.7016575719310074</v>
          </cell>
          <cell r="H101">
            <v>381.48979591836741</v>
          </cell>
        </row>
        <row r="102">
          <cell r="B102">
            <v>44.5</v>
          </cell>
          <cell r="D102">
            <v>150.1</v>
          </cell>
          <cell r="E102">
            <v>4.3952574155579756</v>
          </cell>
          <cell r="H102">
            <v>385.59183673469386</v>
          </cell>
        </row>
        <row r="103">
          <cell r="B103">
            <v>50.1</v>
          </cell>
          <cell r="D103">
            <v>150.1</v>
          </cell>
          <cell r="E103">
            <v>3.9039711575315348</v>
          </cell>
          <cell r="H103">
            <v>389.69387755102048</v>
          </cell>
        </row>
        <row r="104">
          <cell r="B104">
            <v>51.8</v>
          </cell>
          <cell r="D104">
            <v>150.1</v>
          </cell>
          <cell r="E104">
            <v>3.7758485519754812</v>
          </cell>
          <cell r="H104">
            <v>393.79591836734699</v>
          </cell>
        </row>
        <row r="105">
          <cell r="B105">
            <v>44.7</v>
          </cell>
          <cell r="D105">
            <v>150</v>
          </cell>
          <cell r="E105">
            <v>4.3755918342803106</v>
          </cell>
          <cell r="H105">
            <v>397.89795918367355</v>
          </cell>
        </row>
        <row r="106">
          <cell r="B106">
            <v>39.6</v>
          </cell>
          <cell r="D106">
            <v>150</v>
          </cell>
          <cell r="E106">
            <v>4.939115025058836</v>
          </cell>
          <cell r="H106">
            <v>402.00000000000006</v>
          </cell>
        </row>
        <row r="107">
          <cell r="B107">
            <v>35.799999999999997</v>
          </cell>
          <cell r="D107">
            <v>150.1</v>
          </cell>
          <cell r="E107">
            <v>5.4633786310706682</v>
          </cell>
          <cell r="H107">
            <v>406.10204081632656</v>
          </cell>
        </row>
        <row r="108">
          <cell r="B108">
            <v>29.6</v>
          </cell>
          <cell r="D108">
            <v>150.1</v>
          </cell>
          <cell r="E108">
            <v>6.607734965957091</v>
          </cell>
          <cell r="H108">
            <v>410.20408163265307</v>
          </cell>
        </row>
        <row r="109">
          <cell r="B109">
            <v>25.8</v>
          </cell>
          <cell r="D109">
            <v>150.1</v>
          </cell>
          <cell r="E109">
            <v>7.5809672477647245</v>
          </cell>
          <cell r="H109">
            <v>414.30612244897964</v>
          </cell>
        </row>
        <row r="110">
          <cell r="B110">
            <v>24.6</v>
          </cell>
          <cell r="D110">
            <v>150.1</v>
          </cell>
          <cell r="E110">
            <v>7.9507705281434919</v>
          </cell>
          <cell r="H110">
            <v>418.40816326530614</v>
          </cell>
        </row>
        <row r="111">
          <cell r="B111">
            <v>20.6</v>
          </cell>
          <cell r="D111">
            <v>150.1</v>
          </cell>
          <cell r="E111">
            <v>9.4946094656470823</v>
          </cell>
          <cell r="H111">
            <v>422.51020408163271</v>
          </cell>
        </row>
        <row r="112">
          <cell r="B112">
            <v>18.3</v>
          </cell>
          <cell r="D112">
            <v>150.1</v>
          </cell>
          <cell r="E112">
            <v>10.687921037832236</v>
          </cell>
          <cell r="H112">
            <v>426.61224489795916</v>
          </cell>
        </row>
        <row r="113">
          <cell r="B113">
            <v>16.8</v>
          </cell>
          <cell r="D113">
            <v>150</v>
          </cell>
          <cell r="E113">
            <v>11.642199701924397</v>
          </cell>
          <cell r="H113">
            <v>430.71428571428572</v>
          </cell>
        </row>
        <row r="114">
          <cell r="B114">
            <v>15</v>
          </cell>
          <cell r="D114">
            <v>150</v>
          </cell>
          <cell r="E114">
            <v>13.039263666155328</v>
          </cell>
          <cell r="H114">
            <v>434.81632653061223</v>
          </cell>
        </row>
        <row r="115">
          <cell r="B115">
            <v>10.1</v>
          </cell>
          <cell r="D115">
            <v>150.1</v>
          </cell>
          <cell r="E115">
            <v>19.365243068547517</v>
          </cell>
          <cell r="H115">
            <v>438.91836734693885</v>
          </cell>
        </row>
        <row r="116">
          <cell r="B116">
            <v>10.3</v>
          </cell>
          <cell r="D116">
            <v>150.1</v>
          </cell>
          <cell r="E116">
            <v>18.989218931294165</v>
          </cell>
          <cell r="H116">
            <v>443.02040816326536</v>
          </cell>
        </row>
        <row r="117">
          <cell r="B117">
            <v>7.6</v>
          </cell>
          <cell r="D117">
            <v>150.1</v>
          </cell>
          <cell r="E117">
            <v>25.735388814780254</v>
          </cell>
          <cell r="H117">
            <v>447.12244897959192</v>
          </cell>
        </row>
        <row r="118">
          <cell r="B118">
            <v>8.1</v>
          </cell>
          <cell r="D118">
            <v>150</v>
          </cell>
          <cell r="E118">
            <v>24.146784566954313</v>
          </cell>
          <cell r="H118">
            <v>451.22448979591837</v>
          </cell>
        </row>
        <row r="119">
          <cell r="B119">
            <v>8.3000000000000007</v>
          </cell>
          <cell r="D119">
            <v>150</v>
          </cell>
          <cell r="E119">
            <v>23.564934336425289</v>
          </cell>
          <cell r="H119">
            <v>455.32653061224494</v>
          </cell>
        </row>
        <row r="120">
          <cell r="B120">
            <v>7.9</v>
          </cell>
          <cell r="D120">
            <v>150.1</v>
          </cell>
          <cell r="E120">
            <v>24.758095568649352</v>
          </cell>
          <cell r="H120">
            <v>459.42857142857144</v>
          </cell>
        </row>
        <row r="121">
          <cell r="B121">
            <v>8.5</v>
          </cell>
          <cell r="D121">
            <v>150</v>
          </cell>
          <cell r="E121">
            <v>23.010465293215283</v>
          </cell>
          <cell r="H121">
            <v>463.53061224489801</v>
          </cell>
        </row>
        <row r="122">
          <cell r="B122">
            <v>10.5</v>
          </cell>
          <cell r="D122">
            <v>149.9</v>
          </cell>
          <cell r="E122">
            <v>18.627519523079041</v>
          </cell>
          <cell r="H122">
            <v>467.63265306122452</v>
          </cell>
        </row>
        <row r="123">
          <cell r="B123">
            <v>11.9</v>
          </cell>
          <cell r="D123">
            <v>150</v>
          </cell>
          <cell r="E123">
            <v>16.436046638010914</v>
          </cell>
          <cell r="H123">
            <v>471.73469387755102</v>
          </cell>
        </row>
        <row r="124">
          <cell r="B124">
            <v>12.8</v>
          </cell>
          <cell r="D124">
            <v>150</v>
          </cell>
          <cell r="E124">
            <v>15.280387108775773</v>
          </cell>
          <cell r="H124">
            <v>475.83673469387753</v>
          </cell>
        </row>
        <row r="125">
          <cell r="B125">
            <v>13.8</v>
          </cell>
          <cell r="D125">
            <v>150</v>
          </cell>
          <cell r="E125">
            <v>14.173112680603616</v>
          </cell>
          <cell r="H125">
            <v>479.9387755102041</v>
          </cell>
        </row>
        <row r="126">
          <cell r="B126">
            <v>14.5</v>
          </cell>
          <cell r="D126">
            <v>150</v>
          </cell>
          <cell r="E126">
            <v>13.488893447746891</v>
          </cell>
          <cell r="H126">
            <v>484.04081632653066</v>
          </cell>
        </row>
        <row r="127">
          <cell r="B127">
            <v>15.4</v>
          </cell>
          <cell r="D127">
            <v>150</v>
          </cell>
          <cell r="E127">
            <v>12.700581493008436</v>
          </cell>
          <cell r="H127">
            <v>488.14285714285722</v>
          </cell>
        </row>
        <row r="128">
          <cell r="B128">
            <v>16.5</v>
          </cell>
          <cell r="D128">
            <v>150.1</v>
          </cell>
          <cell r="E128">
            <v>11.853876060141207</v>
          </cell>
          <cell r="H128">
            <v>492.24489795918373</v>
          </cell>
        </row>
        <row r="129">
          <cell r="B129">
            <v>17.600000000000001</v>
          </cell>
          <cell r="D129">
            <v>150</v>
          </cell>
          <cell r="E129">
            <v>11.11300880638238</v>
          </cell>
          <cell r="H129">
            <v>496.3469387755103</v>
          </cell>
        </row>
        <row r="130">
          <cell r="B130">
            <v>18</v>
          </cell>
          <cell r="D130">
            <v>150</v>
          </cell>
          <cell r="E130">
            <v>10.86605305512944</v>
          </cell>
          <cell r="H130">
            <v>500.4489795918368</v>
          </cell>
        </row>
        <row r="131">
          <cell r="B131">
            <v>19.7</v>
          </cell>
          <cell r="D131">
            <v>150</v>
          </cell>
          <cell r="E131">
            <v>9.9283733498644633</v>
          </cell>
          <cell r="H131">
            <v>504.55102040816325</v>
          </cell>
        </row>
        <row r="132">
          <cell r="B132">
            <v>20.9</v>
          </cell>
          <cell r="D132">
            <v>150</v>
          </cell>
          <cell r="E132">
            <v>9.3583232053746368</v>
          </cell>
          <cell r="H132">
            <v>508.65306122448982</v>
          </cell>
        </row>
        <row r="133">
          <cell r="B133">
            <v>21.3</v>
          </cell>
          <cell r="D133">
            <v>150</v>
          </cell>
          <cell r="E133">
            <v>9.1825800465882583</v>
          </cell>
          <cell r="H133">
            <v>512.75510204081638</v>
          </cell>
        </row>
        <row r="134">
          <cell r="B134">
            <v>22.3</v>
          </cell>
          <cell r="D134">
            <v>150</v>
          </cell>
          <cell r="E134">
            <v>8.7708051566067216</v>
          </cell>
          <cell r="H134">
            <v>516.85714285714289</v>
          </cell>
        </row>
        <row r="135">
          <cell r="B135">
            <v>24.9</v>
          </cell>
          <cell r="D135">
            <v>150</v>
          </cell>
          <cell r="E135">
            <v>7.8549781121417643</v>
          </cell>
          <cell r="H135">
            <v>520.9591836734694</v>
          </cell>
        </row>
        <row r="136">
          <cell r="B136">
            <v>25.2</v>
          </cell>
          <cell r="D136">
            <v>149.9</v>
          </cell>
          <cell r="E136">
            <v>7.7614664679495995</v>
          </cell>
          <cell r="H136">
            <v>525.06122448979602</v>
          </cell>
        </row>
        <row r="137">
          <cell r="B137">
            <v>26.5</v>
          </cell>
          <cell r="D137">
            <v>150</v>
          </cell>
          <cell r="E137">
            <v>7.3807152827294304</v>
          </cell>
          <cell r="H137">
            <v>529.16326530612253</v>
          </cell>
        </row>
        <row r="138">
          <cell r="B138">
            <v>26.8</v>
          </cell>
          <cell r="D138">
            <v>150</v>
          </cell>
          <cell r="E138">
            <v>7.2980953355346969</v>
          </cell>
          <cell r="H138">
            <v>533.26530612244903</v>
          </cell>
        </row>
        <row r="139">
          <cell r="B139">
            <v>28</v>
          </cell>
          <cell r="D139">
            <v>150</v>
          </cell>
          <cell r="E139">
            <v>6.9853198211546399</v>
          </cell>
          <cell r="H139">
            <v>537.36734693877565</v>
          </cell>
        </row>
        <row r="140">
          <cell r="B140">
            <v>26.2</v>
          </cell>
          <cell r="D140">
            <v>150</v>
          </cell>
          <cell r="E140">
            <v>7.4652272897835843</v>
          </cell>
          <cell r="H140">
            <v>541.46938775510216</v>
          </cell>
        </row>
        <row r="141">
          <cell r="B141">
            <v>27.6</v>
          </cell>
          <cell r="D141">
            <v>150</v>
          </cell>
          <cell r="E141">
            <v>7.0865563403018079</v>
          </cell>
          <cell r="H141">
            <v>545.57142857142867</v>
          </cell>
        </row>
        <row r="142">
          <cell r="B142">
            <v>27.5</v>
          </cell>
          <cell r="D142">
            <v>150</v>
          </cell>
          <cell r="E142">
            <v>7.1123256360847238</v>
          </cell>
          <cell r="H142">
            <v>549.67346938775506</v>
          </cell>
        </row>
        <row r="143">
          <cell r="B143">
            <v>28</v>
          </cell>
          <cell r="D143">
            <v>150</v>
          </cell>
          <cell r="E143">
            <v>6.9853198211546399</v>
          </cell>
          <cell r="H143">
            <v>553.77551020408168</v>
          </cell>
        </row>
        <row r="144">
          <cell r="B144">
            <v>27.4</v>
          </cell>
          <cell r="D144">
            <v>150</v>
          </cell>
          <cell r="E144">
            <v>7.1382830289171499</v>
          </cell>
          <cell r="H144">
            <v>557.87755102040819</v>
          </cell>
        </row>
        <row r="145">
          <cell r="B145">
            <v>26.5</v>
          </cell>
          <cell r="D145">
            <v>150</v>
          </cell>
          <cell r="E145">
            <v>7.3807152827294304</v>
          </cell>
          <cell r="H145">
            <v>561.9795918367347</v>
          </cell>
        </row>
        <row r="146">
          <cell r="B146">
            <v>25.8</v>
          </cell>
          <cell r="D146">
            <v>149.9</v>
          </cell>
          <cell r="E146">
            <v>7.5809672477647245</v>
          </cell>
          <cell r="H146">
            <v>566.08163265306121</v>
          </cell>
        </row>
        <row r="147">
          <cell r="B147">
            <v>24.6</v>
          </cell>
          <cell r="D147">
            <v>150</v>
          </cell>
          <cell r="E147">
            <v>7.9507705281434919</v>
          </cell>
          <cell r="H147">
            <v>570.18367346938783</v>
          </cell>
        </row>
        <row r="148">
          <cell r="B148">
            <v>23.5</v>
          </cell>
          <cell r="D148">
            <v>150</v>
          </cell>
          <cell r="E148">
            <v>8.3229342549927612</v>
          </cell>
          <cell r="H148">
            <v>574.28571428571433</v>
          </cell>
        </row>
        <row r="149">
          <cell r="B149">
            <v>22.8</v>
          </cell>
          <cell r="D149">
            <v>150</v>
          </cell>
          <cell r="E149">
            <v>8.578462938260083</v>
          </cell>
          <cell r="H149">
            <v>578.38775510204084</v>
          </cell>
        </row>
        <row r="150">
          <cell r="B150">
            <v>23.2</v>
          </cell>
          <cell r="D150">
            <v>149.9</v>
          </cell>
          <cell r="E150">
            <v>8.4305584048418076</v>
          </cell>
          <cell r="H150">
            <v>582.48979591836735</v>
          </cell>
        </row>
        <row r="151">
          <cell r="B151">
            <v>23.5</v>
          </cell>
          <cell r="D151">
            <v>150</v>
          </cell>
          <cell r="E151">
            <v>8.3229342549927612</v>
          </cell>
          <cell r="H151">
            <v>586.59183673469397</v>
          </cell>
        </row>
        <row r="152">
          <cell r="B152">
            <v>24.2</v>
          </cell>
          <cell r="D152">
            <v>150</v>
          </cell>
          <cell r="E152">
            <v>8.0821882228235502</v>
          </cell>
          <cell r="H152">
            <v>590.69387755102036</v>
          </cell>
        </row>
        <row r="153">
          <cell r="B153">
            <v>25.2</v>
          </cell>
          <cell r="D153">
            <v>150</v>
          </cell>
          <cell r="E153">
            <v>7.7614664679495995</v>
          </cell>
          <cell r="H153">
            <v>594.79591836734687</v>
          </cell>
        </row>
        <row r="154">
          <cell r="B154">
            <v>25.8</v>
          </cell>
          <cell r="D154">
            <v>150</v>
          </cell>
          <cell r="E154">
            <v>7.5809672477647245</v>
          </cell>
          <cell r="H154">
            <v>598.89795918367349</v>
          </cell>
        </row>
        <row r="155">
          <cell r="B155">
            <v>27.8</v>
          </cell>
          <cell r="D155">
            <v>150</v>
          </cell>
          <cell r="E155">
            <v>7.0355739205874057</v>
          </cell>
          <cell r="H155">
            <v>603.00000000000011</v>
          </cell>
        </row>
        <row r="156">
          <cell r="B156">
            <v>28.7</v>
          </cell>
          <cell r="D156">
            <v>149.9</v>
          </cell>
          <cell r="E156">
            <v>6.8149461669801363</v>
          </cell>
          <cell r="H156">
            <v>607.10204081632662</v>
          </cell>
        </row>
        <row r="157">
          <cell r="B157">
            <v>29.3</v>
          </cell>
          <cell r="D157">
            <v>150</v>
          </cell>
          <cell r="E157">
            <v>6.6753909553696209</v>
          </cell>
          <cell r="H157">
            <v>611.20408163265313</v>
          </cell>
        </row>
        <row r="158">
          <cell r="B158">
            <v>30.8</v>
          </cell>
          <cell r="D158">
            <v>150</v>
          </cell>
          <cell r="E158">
            <v>6.3502907465042178</v>
          </cell>
          <cell r="H158">
            <v>615.30612244897964</v>
          </cell>
        </row>
        <row r="159">
          <cell r="B159">
            <v>32.799999999999997</v>
          </cell>
          <cell r="D159">
            <v>150</v>
          </cell>
          <cell r="E159">
            <v>5.9630778961076194</v>
          </cell>
          <cell r="H159">
            <v>619.40816326530626</v>
          </cell>
        </row>
        <row r="160">
          <cell r="B160">
            <v>34.5</v>
          </cell>
          <cell r="D160">
            <v>150</v>
          </cell>
          <cell r="E160">
            <v>5.6692450722414467</v>
          </cell>
          <cell r="H160">
            <v>623.51020408163276</v>
          </cell>
        </row>
        <row r="161">
          <cell r="B161">
            <v>37.9</v>
          </cell>
          <cell r="D161">
            <v>150</v>
          </cell>
          <cell r="E161">
            <v>5.1606584430693916</v>
          </cell>
          <cell r="H161">
            <v>627.61224489795927</v>
          </cell>
        </row>
        <row r="162">
          <cell r="B162">
            <v>41.3</v>
          </cell>
          <cell r="D162">
            <v>150</v>
          </cell>
          <cell r="E162">
            <v>4.7358100482404337</v>
          </cell>
          <cell r="H162">
            <v>631.71428571428578</v>
          </cell>
        </row>
        <row r="163">
          <cell r="B163">
            <v>45.3</v>
          </cell>
          <cell r="D163">
            <v>149.9</v>
          </cell>
          <cell r="E163">
            <v>4.3176369755481216</v>
          </cell>
          <cell r="H163">
            <v>635.81632653061229</v>
          </cell>
        </row>
        <row r="164">
          <cell r="B164">
            <v>47.2</v>
          </cell>
          <cell r="D164">
            <v>150</v>
          </cell>
          <cell r="E164">
            <v>4.143833792210379</v>
          </cell>
          <cell r="H164">
            <v>639.91836734693879</v>
          </cell>
        </row>
        <row r="165">
          <cell r="B165">
            <v>53.5</v>
          </cell>
          <cell r="D165">
            <v>150.1</v>
          </cell>
          <cell r="E165">
            <v>3.6558683176136428</v>
          </cell>
          <cell r="H165">
            <v>644.0204081632653</v>
          </cell>
        </row>
        <row r="166">
          <cell r="B166">
            <v>57.8</v>
          </cell>
          <cell r="D166">
            <v>150</v>
          </cell>
          <cell r="E166">
            <v>3.3838919548846005</v>
          </cell>
          <cell r="H166">
            <v>648.12244897959181</v>
          </cell>
        </row>
        <row r="167">
          <cell r="B167">
            <v>62</v>
          </cell>
          <cell r="D167">
            <v>150</v>
          </cell>
          <cell r="E167">
            <v>3.1546605643924179</v>
          </cell>
          <cell r="H167">
            <v>652.22448979591843</v>
          </cell>
        </row>
        <row r="168">
          <cell r="B168">
            <v>65.7</v>
          </cell>
          <cell r="D168">
            <v>149.9</v>
          </cell>
          <cell r="E168">
            <v>2.9770008370217642</v>
          </cell>
          <cell r="H168">
            <v>656.32653061224494</v>
          </cell>
        </row>
        <row r="169">
          <cell r="B169">
            <v>68.5</v>
          </cell>
          <cell r="D169">
            <v>149.9</v>
          </cell>
          <cell r="E169">
            <v>2.8553132115668598</v>
          </cell>
          <cell r="H169">
            <v>660.42857142857144</v>
          </cell>
        </row>
        <row r="170">
          <cell r="B170">
            <v>70.900000000000006</v>
          </cell>
          <cell r="D170">
            <v>149.9</v>
          </cell>
          <cell r="E170">
            <v>2.758659449821296</v>
          </cell>
          <cell r="H170">
            <v>664.53061224489795</v>
          </cell>
        </row>
        <row r="171">
          <cell r="B171">
            <v>72.5</v>
          </cell>
          <cell r="D171">
            <v>150</v>
          </cell>
          <cell r="E171">
            <v>2.6977786895493781</v>
          </cell>
          <cell r="H171">
            <v>668.63265306122457</v>
          </cell>
        </row>
        <row r="172">
          <cell r="B172">
            <v>75</v>
          </cell>
          <cell r="D172">
            <v>150</v>
          </cell>
          <cell r="E172">
            <v>2.6078527332310655</v>
          </cell>
          <cell r="H172">
            <v>672.73469387755108</v>
          </cell>
        </row>
        <row r="173">
          <cell r="B173">
            <v>77.599999999999994</v>
          </cell>
          <cell r="D173">
            <v>150</v>
          </cell>
          <cell r="E173">
            <v>2.5204762241279628</v>
          </cell>
          <cell r="H173">
            <v>676.83673469387759</v>
          </cell>
        </row>
        <row r="174">
          <cell r="B174">
            <v>78.599999999999994</v>
          </cell>
          <cell r="D174">
            <v>150.1</v>
          </cell>
          <cell r="E174">
            <v>2.4884090965945282</v>
          </cell>
          <cell r="H174">
            <v>680.93877551020398</v>
          </cell>
        </row>
        <row r="175">
          <cell r="B175">
            <v>77.3</v>
          </cell>
          <cell r="D175">
            <v>149.9</v>
          </cell>
          <cell r="E175">
            <v>2.5302581499654582</v>
          </cell>
          <cell r="H175">
            <v>685.0408163265306</v>
          </cell>
        </row>
        <row r="176">
          <cell r="B176">
            <v>78.2</v>
          </cell>
          <cell r="D176">
            <v>150</v>
          </cell>
          <cell r="E176">
            <v>2.5011375318712261</v>
          </cell>
          <cell r="H176">
            <v>689.14285714285722</v>
          </cell>
        </row>
        <row r="177">
          <cell r="B177">
            <v>80.8</v>
          </cell>
          <cell r="D177">
            <v>150</v>
          </cell>
          <cell r="E177">
            <v>2.4206553835684397</v>
          </cell>
          <cell r="H177">
            <v>693.24489795918373</v>
          </cell>
        </row>
        <row r="178">
          <cell r="B178">
            <v>82.5</v>
          </cell>
          <cell r="D178">
            <v>150</v>
          </cell>
          <cell r="E178">
            <v>2.3707752120282413</v>
          </cell>
          <cell r="H178">
            <v>697.34693877551035</v>
          </cell>
        </row>
        <row r="179">
          <cell r="B179">
            <v>83.4</v>
          </cell>
          <cell r="D179">
            <v>150</v>
          </cell>
          <cell r="E179">
            <v>2.345191306862469</v>
          </cell>
          <cell r="H179">
            <v>701.44897959183686</v>
          </cell>
        </row>
        <row r="180">
          <cell r="B180">
            <v>84</v>
          </cell>
          <cell r="D180">
            <v>150</v>
          </cell>
          <cell r="E180">
            <v>2.3284399403848801</v>
          </cell>
          <cell r="H180">
            <v>705.55102040816337</v>
          </cell>
        </row>
        <row r="181">
          <cell r="B181">
            <v>84.3</v>
          </cell>
          <cell r="D181">
            <v>150</v>
          </cell>
          <cell r="E181">
            <v>2.3201536772518376</v>
          </cell>
          <cell r="H181">
            <v>709.65306122448987</v>
          </cell>
        </row>
        <row r="182">
          <cell r="B182">
            <v>87.1</v>
          </cell>
          <cell r="D182">
            <v>150</v>
          </cell>
          <cell r="E182">
            <v>2.245567795549138</v>
          </cell>
          <cell r="H182">
            <v>713.75510204081638</v>
          </cell>
        </row>
        <row r="183">
          <cell r="B183">
            <v>88.4</v>
          </cell>
          <cell r="D183">
            <v>150</v>
          </cell>
          <cell r="E183">
            <v>2.2125447397322384</v>
          </cell>
          <cell r="H183">
            <v>717.857142857143</v>
          </cell>
        </row>
        <row r="184">
          <cell r="B184">
            <v>90.5</v>
          </cell>
          <cell r="D184">
            <v>150</v>
          </cell>
          <cell r="E184">
            <v>2.1612039225671813</v>
          </cell>
          <cell r="H184">
            <v>721.95918367346951</v>
          </cell>
        </row>
        <row r="185">
          <cell r="B185">
            <v>91.5</v>
          </cell>
          <cell r="D185">
            <v>150</v>
          </cell>
          <cell r="E185">
            <v>2.1375842075664471</v>
          </cell>
          <cell r="H185">
            <v>726.0612244897959</v>
          </cell>
        </row>
        <row r="186">
          <cell r="B186">
            <v>93.1</v>
          </cell>
          <cell r="D186">
            <v>150</v>
          </cell>
          <cell r="E186">
            <v>2.1008480665126736</v>
          </cell>
          <cell r="H186">
            <v>730.16326530612253</v>
          </cell>
        </row>
        <row r="187">
          <cell r="B187">
            <v>92.9</v>
          </cell>
          <cell r="D187">
            <v>149.9</v>
          </cell>
          <cell r="E187">
            <v>2.1053708825869744</v>
          </cell>
          <cell r="H187">
            <v>734.26530612244903</v>
          </cell>
        </row>
        <row r="188">
          <cell r="B188">
            <v>83.6</v>
          </cell>
          <cell r="D188">
            <v>149.9</v>
          </cell>
          <cell r="E188">
            <v>2.3395808013436592</v>
          </cell>
          <cell r="H188">
            <v>738.36734693877554</v>
          </cell>
        </row>
        <row r="189">
          <cell r="B189">
            <v>86</v>
          </cell>
          <cell r="D189">
            <v>150</v>
          </cell>
          <cell r="E189">
            <v>2.2742901743294177</v>
          </cell>
          <cell r="H189">
            <v>742.46938775510205</v>
          </cell>
        </row>
        <row r="190">
          <cell r="B190">
            <v>89</v>
          </cell>
          <cell r="D190">
            <v>150</v>
          </cell>
          <cell r="E190">
            <v>2.1976287077789878</v>
          </cell>
          <cell r="H190">
            <v>746.57142857142867</v>
          </cell>
        </row>
        <row r="191">
          <cell r="B191">
            <v>91.1</v>
          </cell>
          <cell r="D191">
            <v>150</v>
          </cell>
          <cell r="E191">
            <v>2.146969868192425</v>
          </cell>
          <cell r="H191">
            <v>750.67346938775518</v>
          </cell>
        </row>
        <row r="192">
          <cell r="B192">
            <v>92.8</v>
          </cell>
          <cell r="D192">
            <v>150</v>
          </cell>
          <cell r="E192">
            <v>2.1076396012104519</v>
          </cell>
          <cell r="H192">
            <v>754.77551020408168</v>
          </cell>
        </row>
        <row r="193">
          <cell r="B193">
            <v>95.8</v>
          </cell>
          <cell r="D193">
            <v>150</v>
          </cell>
          <cell r="E193">
            <v>2.041638361089039</v>
          </cell>
          <cell r="H193">
            <v>758.87755102040819</v>
          </cell>
        </row>
        <row r="194">
          <cell r="B194">
            <v>97.9</v>
          </cell>
          <cell r="D194">
            <v>150</v>
          </cell>
          <cell r="E194">
            <v>1.9978442797990796</v>
          </cell>
          <cell r="H194">
            <v>762.97959183673481</v>
          </cell>
        </row>
        <row r="195">
          <cell r="B195">
            <v>100.4</v>
          </cell>
          <cell r="D195">
            <v>150</v>
          </cell>
          <cell r="E195">
            <v>1.9480971612781861</v>
          </cell>
          <cell r="H195">
            <v>767.08163265306121</v>
          </cell>
        </row>
        <row r="196">
          <cell r="B196">
            <v>102.4</v>
          </cell>
          <cell r="D196">
            <v>150</v>
          </cell>
          <cell r="E196">
            <v>1.9100483885969717</v>
          </cell>
          <cell r="H196">
            <v>771.18367346938771</v>
          </cell>
        </row>
        <row r="197">
          <cell r="B197">
            <v>103.7</v>
          </cell>
          <cell r="D197">
            <v>150</v>
          </cell>
          <cell r="E197">
            <v>1.8861037125586295</v>
          </cell>
          <cell r="H197">
            <v>775.28571428571422</v>
          </cell>
        </row>
        <row r="198">
          <cell r="B198">
            <v>105</v>
          </cell>
          <cell r="D198">
            <v>150</v>
          </cell>
          <cell r="E198">
            <v>1.8627519523079039</v>
          </cell>
          <cell r="H198">
            <v>779.38775510204096</v>
          </cell>
        </row>
        <row r="199">
          <cell r="B199">
            <v>106.1</v>
          </cell>
          <cell r="D199">
            <v>150</v>
          </cell>
          <cell r="E199">
            <v>1.8434397266006588</v>
          </cell>
          <cell r="H199">
            <v>783.48979591836746</v>
          </cell>
        </row>
        <row r="200">
          <cell r="B200">
            <v>106.4</v>
          </cell>
          <cell r="D200">
            <v>150.1</v>
          </cell>
          <cell r="E200">
            <v>1.8382420581985892</v>
          </cell>
          <cell r="H200">
            <v>787.59183673469397</v>
          </cell>
        </row>
        <row r="201">
          <cell r="B201">
            <v>107.2</v>
          </cell>
          <cell r="D201">
            <v>150</v>
          </cell>
          <cell r="E201">
            <v>1.8245238338836742</v>
          </cell>
          <cell r="H201">
            <v>791.69387755102048</v>
          </cell>
        </row>
        <row r="202">
          <cell r="B202">
            <v>109.4</v>
          </cell>
          <cell r="D202">
            <v>150</v>
          </cell>
          <cell r="E202">
            <v>1.7878332266209316</v>
          </cell>
          <cell r="H202">
            <v>795.7959183673471</v>
          </cell>
        </row>
        <row r="203">
          <cell r="B203">
            <v>111.2</v>
          </cell>
          <cell r="D203">
            <v>150</v>
          </cell>
          <cell r="E203">
            <v>1.7588934801468514</v>
          </cell>
          <cell r="H203">
            <v>799.89795918367361</v>
          </cell>
        </row>
        <row r="204">
          <cell r="B204">
            <v>111.3</v>
          </cell>
          <cell r="D204">
            <v>149.9</v>
          </cell>
          <cell r="E204">
            <v>1.7573131625546263</v>
          </cell>
          <cell r="H204">
            <v>804.00000000000011</v>
          </cell>
        </row>
        <row r="205">
          <cell r="B205">
            <v>110.4</v>
          </cell>
          <cell r="D205">
            <v>150</v>
          </cell>
          <cell r="E205">
            <v>1.771639085075452</v>
          </cell>
          <cell r="H205">
            <v>808.10204081632662</v>
          </cell>
        </row>
        <row r="206">
          <cell r="B206">
            <v>110.8</v>
          </cell>
          <cell r="D206">
            <v>150</v>
          </cell>
          <cell r="E206">
            <v>1.7652432761040606</v>
          </cell>
          <cell r="H206">
            <v>812.20408163265313</v>
          </cell>
        </row>
        <row r="207">
          <cell r="B207">
            <v>111.1</v>
          </cell>
          <cell r="D207">
            <v>150</v>
          </cell>
          <cell r="E207">
            <v>1.7604766425952287</v>
          </cell>
          <cell r="H207">
            <v>816.30612244897964</v>
          </cell>
        </row>
        <row r="208">
          <cell r="B208">
            <v>105.6</v>
          </cell>
          <cell r="D208">
            <v>150</v>
          </cell>
          <cell r="E208">
            <v>1.8521681343970635</v>
          </cell>
          <cell r="H208">
            <v>820.40816326530614</v>
          </cell>
        </row>
        <row r="209">
          <cell r="B209">
            <v>105.9</v>
          </cell>
          <cell r="D209">
            <v>150.1</v>
          </cell>
          <cell r="E209">
            <v>1.8469211991721426</v>
          </cell>
          <cell r="H209">
            <v>824.51020408163265</v>
          </cell>
        </row>
        <row r="210">
          <cell r="B210">
            <v>107.4</v>
          </cell>
          <cell r="D210">
            <v>150</v>
          </cell>
          <cell r="E210">
            <v>1.821126210356889</v>
          </cell>
          <cell r="H210">
            <v>828.61224489795927</v>
          </cell>
        </row>
        <row r="211">
          <cell r="B211">
            <v>109.9</v>
          </cell>
          <cell r="D211">
            <v>150</v>
          </cell>
          <cell r="E211">
            <v>1.7796993174916278</v>
          </cell>
          <cell r="H211">
            <v>832.71428571428578</v>
          </cell>
        </row>
        <row r="212">
          <cell r="B212">
            <v>111.8</v>
          </cell>
          <cell r="D212">
            <v>150</v>
          </cell>
          <cell r="E212">
            <v>1.7494539802533982</v>
          </cell>
          <cell r="H212">
            <v>836.81632653061229</v>
          </cell>
        </row>
        <row r="213">
          <cell r="B213">
            <v>113</v>
          </cell>
          <cell r="D213">
            <v>150</v>
          </cell>
          <cell r="E213">
            <v>1.7308757078967247</v>
          </cell>
          <cell r="H213">
            <v>840.91836734693879</v>
          </cell>
        </row>
        <row r="214">
          <cell r="B214">
            <v>113.5</v>
          </cell>
          <cell r="D214">
            <v>149.9</v>
          </cell>
          <cell r="E214">
            <v>1.7232507047782371</v>
          </cell>
          <cell r="H214">
            <v>845.02040816326542</v>
          </cell>
        </row>
        <row r="215">
          <cell r="B215">
            <v>114.7</v>
          </cell>
          <cell r="D215">
            <v>150</v>
          </cell>
          <cell r="E215">
            <v>1.7052219266986042</v>
          </cell>
          <cell r="H215">
            <v>849.12244897959192</v>
          </cell>
        </row>
        <row r="216">
          <cell r="B216">
            <v>112.9</v>
          </cell>
          <cell r="D216">
            <v>150</v>
          </cell>
          <cell r="E216">
            <v>1.7324088130410089</v>
          </cell>
          <cell r="H216">
            <v>853.22448979591832</v>
          </cell>
        </row>
        <row r="217">
          <cell r="B217">
            <v>110.7</v>
          </cell>
          <cell r="D217">
            <v>150</v>
          </cell>
          <cell r="E217">
            <v>1.7668378951429982</v>
          </cell>
          <cell r="H217">
            <v>857.32653061224494</v>
          </cell>
        </row>
        <row r="218">
          <cell r="B218">
            <v>112.7</v>
          </cell>
          <cell r="D218">
            <v>150</v>
          </cell>
          <cell r="E218">
            <v>1.7354831853800348</v>
          </cell>
          <cell r="H218">
            <v>861.42857142857144</v>
          </cell>
        </row>
        <row r="219">
          <cell r="B219">
            <v>113.2</v>
          </cell>
          <cell r="D219">
            <v>150</v>
          </cell>
          <cell r="E219">
            <v>1.7278176236071547</v>
          </cell>
          <cell r="H219">
            <v>865.53061224489795</v>
          </cell>
        </row>
        <row r="220">
          <cell r="B220">
            <v>113.6</v>
          </cell>
          <cell r="D220">
            <v>150</v>
          </cell>
          <cell r="E220">
            <v>1.7217337587352983</v>
          </cell>
          <cell r="H220">
            <v>869.63265306122446</v>
          </cell>
        </row>
        <row r="221">
          <cell r="B221">
            <v>115.2</v>
          </cell>
          <cell r="D221">
            <v>150</v>
          </cell>
          <cell r="E221">
            <v>1.6978207898639748</v>
          </cell>
          <cell r="H221">
            <v>873.73469387755108</v>
          </cell>
        </row>
        <row r="222">
          <cell r="B222">
            <v>116.4</v>
          </cell>
          <cell r="D222">
            <v>150</v>
          </cell>
          <cell r="E222">
            <v>1.6803174827519751</v>
          </cell>
          <cell r="H222">
            <v>877.8367346938777</v>
          </cell>
        </row>
        <row r="223">
          <cell r="B223">
            <v>116.1</v>
          </cell>
          <cell r="D223">
            <v>150</v>
          </cell>
          <cell r="E223">
            <v>1.6846593883921612</v>
          </cell>
          <cell r="H223">
            <v>881.93877551020421</v>
          </cell>
        </row>
        <row r="224">
          <cell r="B224">
            <v>116.9</v>
          </cell>
          <cell r="D224">
            <v>150</v>
          </cell>
          <cell r="E224">
            <v>1.6731304960849436</v>
          </cell>
          <cell r="H224">
            <v>886.04081632653072</v>
          </cell>
        </row>
        <row r="225">
          <cell r="B225">
            <v>117.9</v>
          </cell>
          <cell r="D225">
            <v>150</v>
          </cell>
          <cell r="E225">
            <v>1.6589393977296853</v>
          </cell>
          <cell r="H225">
            <v>890.14285714285734</v>
          </cell>
        </row>
        <row r="226">
          <cell r="B226">
            <v>119.7</v>
          </cell>
          <cell r="D226">
            <v>150</v>
          </cell>
          <cell r="E226">
            <v>1.6339929406209683</v>
          </cell>
          <cell r="H226">
            <v>894.24489795918385</v>
          </cell>
        </row>
        <row r="227">
          <cell r="B227">
            <v>119.6</v>
          </cell>
          <cell r="D227">
            <v>150</v>
          </cell>
          <cell r="E227">
            <v>1.6353591554542635</v>
          </cell>
          <cell r="H227">
            <v>898.34693877551024</v>
          </cell>
        </row>
        <row r="228">
          <cell r="B228">
            <v>121</v>
          </cell>
          <cell r="D228">
            <v>150</v>
          </cell>
          <cell r="E228">
            <v>1.61643764456471</v>
          </cell>
          <cell r="H228">
            <v>902.44897959183675</v>
          </cell>
        </row>
        <row r="229">
          <cell r="B229">
            <v>122.2</v>
          </cell>
          <cell r="D229">
            <v>150</v>
          </cell>
          <cell r="E229">
            <v>1.6005642798063002</v>
          </cell>
          <cell r="H229">
            <v>906.55102040816337</v>
          </cell>
        </row>
        <row r="230">
          <cell r="B230">
            <v>122.7</v>
          </cell>
          <cell r="D230">
            <v>150</v>
          </cell>
          <cell r="E230">
            <v>1.5940420129774238</v>
          </cell>
          <cell r="H230">
            <v>910.65306122448987</v>
          </cell>
        </row>
        <row r="231">
          <cell r="B231">
            <v>106.7</v>
          </cell>
          <cell r="D231">
            <v>150</v>
          </cell>
          <cell r="E231">
            <v>1.8330736175476092</v>
          </cell>
          <cell r="H231">
            <v>914.75510204081638</v>
          </cell>
        </row>
        <row r="232">
          <cell r="B232">
            <v>113</v>
          </cell>
          <cell r="D232">
            <v>149.9</v>
          </cell>
          <cell r="E232">
            <v>1.7308757078967247</v>
          </cell>
          <cell r="H232">
            <v>918.85714285714289</v>
          </cell>
        </row>
        <row r="233">
          <cell r="B233">
            <v>120</v>
          </cell>
          <cell r="D233">
            <v>150</v>
          </cell>
          <cell r="E233">
            <v>1.629907958269416</v>
          </cell>
          <cell r="H233">
            <v>922.95918367346951</v>
          </cell>
        </row>
        <row r="234">
          <cell r="B234">
            <v>115.2</v>
          </cell>
          <cell r="D234">
            <v>150</v>
          </cell>
          <cell r="E234">
            <v>1.6978207898639748</v>
          </cell>
          <cell r="H234">
            <v>927.06122448979602</v>
          </cell>
        </row>
        <row r="235">
          <cell r="B235">
            <v>117.4</v>
          </cell>
          <cell r="D235">
            <v>150</v>
          </cell>
          <cell r="E235">
            <v>1.6660047273622649</v>
          </cell>
          <cell r="H235">
            <v>931.16326530612253</v>
          </cell>
        </row>
        <row r="236">
          <cell r="B236">
            <v>120.3</v>
          </cell>
          <cell r="D236">
            <v>150</v>
          </cell>
          <cell r="E236">
            <v>1.6258433498946792</v>
          </cell>
          <cell r="H236">
            <v>935.26530612244903</v>
          </cell>
        </row>
        <row r="237">
          <cell r="B237">
            <v>123.2</v>
          </cell>
          <cell r="D237">
            <v>150</v>
          </cell>
          <cell r="E237">
            <v>1.5875726866260544</v>
          </cell>
          <cell r="H237">
            <v>939.36734693877565</v>
          </cell>
        </row>
        <row r="238">
          <cell r="B238">
            <v>123.2</v>
          </cell>
          <cell r="D238">
            <v>150</v>
          </cell>
          <cell r="E238">
            <v>1.5875726866260544</v>
          </cell>
          <cell r="H238">
            <v>943.46938775510205</v>
          </cell>
        </row>
        <row r="239">
          <cell r="B239">
            <v>125.2</v>
          </cell>
          <cell r="D239">
            <v>150.1</v>
          </cell>
          <cell r="E239">
            <v>1.5622121005777148</v>
          </cell>
          <cell r="H239">
            <v>947.57142857142856</v>
          </cell>
        </row>
        <row r="240">
          <cell r="B240">
            <v>124.7</v>
          </cell>
          <cell r="D240">
            <v>150</v>
          </cell>
          <cell r="E240">
            <v>1.56847598229615</v>
          </cell>
          <cell r="H240">
            <v>951.67346938775506</v>
          </cell>
        </row>
        <row r="241">
          <cell r="B241">
            <v>125.8</v>
          </cell>
          <cell r="D241">
            <v>150</v>
          </cell>
          <cell r="E241">
            <v>1.5547611684604923</v>
          </cell>
          <cell r="H241">
            <v>955.77551020408168</v>
          </cell>
        </row>
        <row r="242">
          <cell r="B242">
            <v>127.5</v>
          </cell>
          <cell r="D242">
            <v>150</v>
          </cell>
          <cell r="E242">
            <v>1.5340310195476856</v>
          </cell>
          <cell r="H242">
            <v>959.87755102040819</v>
          </cell>
        </row>
        <row r="243">
          <cell r="B243">
            <v>129.30000000000001</v>
          </cell>
          <cell r="D243">
            <v>150</v>
          </cell>
          <cell r="E243">
            <v>1.5126755993219636</v>
          </cell>
          <cell r="H243">
            <v>963.97959183673481</v>
          </cell>
        </row>
        <row r="244">
          <cell r="B244">
            <v>130.5</v>
          </cell>
          <cell r="D244">
            <v>150</v>
          </cell>
          <cell r="E244">
            <v>1.4987659386385435</v>
          </cell>
          <cell r="H244">
            <v>968.08163265306132</v>
          </cell>
        </row>
        <row r="245">
          <cell r="B245">
            <v>130.5</v>
          </cell>
          <cell r="D245">
            <v>150.1</v>
          </cell>
          <cell r="E245">
            <v>1.4987659386385435</v>
          </cell>
          <cell r="H245">
            <v>972.18367346938794</v>
          </cell>
        </row>
        <row r="246">
          <cell r="B246">
            <v>131</v>
          </cell>
          <cell r="D246">
            <v>150</v>
          </cell>
          <cell r="E246">
            <v>1.4930454579567169</v>
          </cell>
          <cell r="H246">
            <v>976.28571428571445</v>
          </cell>
        </row>
        <row r="247">
          <cell r="B247">
            <v>131.6</v>
          </cell>
          <cell r="D247">
            <v>150</v>
          </cell>
          <cell r="E247">
            <v>1.486238259820136</v>
          </cell>
          <cell r="H247">
            <v>980.38775510204096</v>
          </cell>
        </row>
        <row r="248">
          <cell r="B248">
            <v>133.69999999999999</v>
          </cell>
          <cell r="D248">
            <v>150</v>
          </cell>
          <cell r="E248">
            <v>1.4628942033831707</v>
          </cell>
          <cell r="H248">
            <v>984.48979591836746</v>
          </cell>
        </row>
        <row r="249">
          <cell r="B249">
            <v>133.19999999999999</v>
          </cell>
          <cell r="D249">
            <v>150</v>
          </cell>
          <cell r="E249">
            <v>1.4683855479904648</v>
          </cell>
          <cell r="H249">
            <v>988.59183673469408</v>
          </cell>
        </row>
        <row r="250">
          <cell r="B250">
            <v>132.9</v>
          </cell>
          <cell r="D250">
            <v>150</v>
          </cell>
          <cell r="E250">
            <v>1.4717001880536487</v>
          </cell>
          <cell r="H250">
            <v>992.69387755102059</v>
          </cell>
        </row>
        <row r="251">
          <cell r="B251">
            <v>133.19999999999999</v>
          </cell>
          <cell r="D251">
            <v>150</v>
          </cell>
          <cell r="E251">
            <v>1.4683855479904648</v>
          </cell>
          <cell r="H251">
            <v>996.7959183673471</v>
          </cell>
        </row>
        <row r="252">
          <cell r="B252">
            <v>132.5</v>
          </cell>
          <cell r="D252">
            <v>150</v>
          </cell>
          <cell r="E252">
            <v>1.476143056545886</v>
          </cell>
          <cell r="H252">
            <v>1000.8979591836736</v>
          </cell>
        </row>
        <row r="253">
          <cell r="B253">
            <v>133</v>
          </cell>
          <cell r="D253">
            <v>150</v>
          </cell>
          <cell r="E253">
            <v>1.4705936465588714</v>
          </cell>
          <cell r="H253">
            <v>1005.0000000000002</v>
          </cell>
        </row>
        <row r="254">
          <cell r="B254">
            <v>133.9</v>
          </cell>
          <cell r="D254">
            <v>150</v>
          </cell>
          <cell r="E254">
            <v>1.4607091485610895</v>
          </cell>
          <cell r="H254">
            <v>1009.1020408163265</v>
          </cell>
        </row>
        <row r="255">
          <cell r="B255">
            <v>133.80000000000001</v>
          </cell>
          <cell r="D255">
            <v>149.9</v>
          </cell>
          <cell r="E255">
            <v>1.4618008594344536</v>
          </cell>
          <cell r="H255">
            <v>1013.204081632653</v>
          </cell>
        </row>
        <row r="256">
          <cell r="B256">
            <v>134.9</v>
          </cell>
          <cell r="D256">
            <v>150</v>
          </cell>
          <cell r="E256">
            <v>1.4498810599876197</v>
          </cell>
          <cell r="H256">
            <v>1017.3061224489796</v>
          </cell>
        </row>
        <row r="257">
          <cell r="B257">
            <v>135.69999999999999</v>
          </cell>
          <cell r="D257">
            <v>150</v>
          </cell>
          <cell r="E257">
            <v>1.4413334929427408</v>
          </cell>
          <cell r="H257">
            <v>1021.4081632653061</v>
          </cell>
        </row>
        <row r="258">
          <cell r="B258">
            <v>135.69999999999999</v>
          </cell>
          <cell r="D258">
            <v>150.1</v>
          </cell>
          <cell r="E258">
            <v>1.4413334929427408</v>
          </cell>
          <cell r="H258">
            <v>1025.5102040816328</v>
          </cell>
        </row>
        <row r="259">
          <cell r="B259">
            <v>137.80000000000001</v>
          </cell>
          <cell r="D259">
            <v>150</v>
          </cell>
          <cell r="E259">
            <v>1.4193683236018133</v>
          </cell>
          <cell r="H259">
            <v>1029.6122448979593</v>
          </cell>
        </row>
        <row r="260">
          <cell r="B260">
            <v>137.69999999999999</v>
          </cell>
          <cell r="D260">
            <v>149.9</v>
          </cell>
          <cell r="E260">
            <v>1.420399092173783</v>
          </cell>
          <cell r="H260">
            <v>1033.7142857142858</v>
          </cell>
        </row>
        <row r="261">
          <cell r="B261">
            <v>137.80000000000001</v>
          </cell>
          <cell r="D261">
            <v>150</v>
          </cell>
          <cell r="E261">
            <v>1.4193683236018133</v>
          </cell>
          <cell r="H261">
            <v>1037.8163265306123</v>
          </cell>
        </row>
        <row r="262">
          <cell r="B262">
            <v>138.1</v>
          </cell>
          <cell r="D262">
            <v>150</v>
          </cell>
          <cell r="E262">
            <v>1.4162849746005062</v>
          </cell>
          <cell r="H262">
            <v>1041.9183673469388</v>
          </cell>
        </row>
        <row r="263">
          <cell r="B263">
            <v>139.9</v>
          </cell>
          <cell r="D263">
            <v>150</v>
          </cell>
          <cell r="E263">
            <v>1.3980625803597562</v>
          </cell>
          <cell r="H263">
            <v>1046.0204081632655</v>
          </cell>
        </row>
        <row r="264">
          <cell r="B264">
            <v>136.69999999999999</v>
          </cell>
          <cell r="D264">
            <v>150.1</v>
          </cell>
          <cell r="E264">
            <v>1.4307897219629109</v>
          </cell>
          <cell r="H264">
            <v>1050.122448979592</v>
          </cell>
        </row>
        <row r="265">
          <cell r="B265">
            <v>136.6</v>
          </cell>
          <cell r="D265">
            <v>150.1</v>
          </cell>
          <cell r="E265">
            <v>1.4318371522132498</v>
          </cell>
          <cell r="H265">
            <v>1054.2244897959185</v>
          </cell>
        </row>
        <row r="266">
          <cell r="B266">
            <v>136.9</v>
          </cell>
          <cell r="D266">
            <v>150.1</v>
          </cell>
          <cell r="E266">
            <v>1.4286994520988305</v>
          </cell>
          <cell r="H266">
            <v>1058.3265306122451</v>
          </cell>
        </row>
        <row r="267">
          <cell r="B267">
            <v>137.5</v>
          </cell>
          <cell r="D267">
            <v>150</v>
          </cell>
          <cell r="E267">
            <v>1.4224651272169448</v>
          </cell>
          <cell r="H267">
            <v>1062.4285714285716</v>
          </cell>
        </row>
        <row r="268">
          <cell r="B268">
            <v>137.30000000000001</v>
          </cell>
          <cell r="D268">
            <v>150</v>
          </cell>
          <cell r="E268">
            <v>1.4245371812988339</v>
          </cell>
          <cell r="H268">
            <v>1066.5306122448981</v>
          </cell>
        </row>
        <row r="269">
          <cell r="B269">
            <v>137.9</v>
          </cell>
          <cell r="D269">
            <v>150</v>
          </cell>
          <cell r="E269">
            <v>1.4183390499806374</v>
          </cell>
          <cell r="H269">
            <v>1070.6326530612246</v>
          </cell>
        </row>
        <row r="270">
          <cell r="B270">
            <v>137.4</v>
          </cell>
          <cell r="D270">
            <v>150.1</v>
          </cell>
          <cell r="E270">
            <v>1.4235004002352976</v>
          </cell>
          <cell r="H270">
            <v>1074.7346938775513</v>
          </cell>
        </row>
        <row r="271">
          <cell r="B271">
            <v>138</v>
          </cell>
          <cell r="D271">
            <v>150</v>
          </cell>
          <cell r="E271">
            <v>1.4173112680603617</v>
          </cell>
          <cell r="H271">
            <v>1078.8367346938778</v>
          </cell>
        </row>
        <row r="272">
          <cell r="B272">
            <v>139.1</v>
          </cell>
          <cell r="D272">
            <v>150</v>
          </cell>
          <cell r="E272">
            <v>1.4061031990821704</v>
          </cell>
          <cell r="H272">
            <v>1082.9387755102043</v>
          </cell>
        </row>
        <row r="273">
          <cell r="B273">
            <v>139.4</v>
          </cell>
          <cell r="D273">
            <v>150</v>
          </cell>
          <cell r="E273">
            <v>1.4030771520253222</v>
          </cell>
          <cell r="H273">
            <v>1087.0408163265308</v>
          </cell>
        </row>
        <row r="274">
          <cell r="B274">
            <v>140.19999999999999</v>
          </cell>
          <cell r="D274">
            <v>150</v>
          </cell>
          <cell r="E274">
            <v>1.3950710056514259</v>
          </cell>
          <cell r="H274">
            <v>1091.1428571428573</v>
          </cell>
        </row>
        <row r="275">
          <cell r="B275">
            <v>140.69999999999999</v>
          </cell>
          <cell r="D275">
            <v>149.9</v>
          </cell>
          <cell r="E275">
            <v>1.3901133972447046</v>
          </cell>
          <cell r="H275">
            <v>1095.2448979591836</v>
          </cell>
        </row>
        <row r="276">
          <cell r="B276">
            <v>140.80000000000001</v>
          </cell>
          <cell r="D276">
            <v>150</v>
          </cell>
          <cell r="E276">
            <v>1.3891261007977975</v>
          </cell>
          <cell r="H276">
            <v>1099.3469387755101</v>
          </cell>
        </row>
        <row r="277">
          <cell r="B277">
            <v>140.19999999999999</v>
          </cell>
          <cell r="D277">
            <v>150.1</v>
          </cell>
          <cell r="E277">
            <v>1.3950710056514259</v>
          </cell>
          <cell r="H277">
            <v>1103.4489795918366</v>
          </cell>
        </row>
        <row r="278">
          <cell r="B278">
            <v>140.80000000000001</v>
          </cell>
          <cell r="D278">
            <v>150</v>
          </cell>
          <cell r="E278">
            <v>1.3891261007977975</v>
          </cell>
          <cell r="H278">
            <v>1107.5510204081634</v>
          </cell>
        </row>
        <row r="279">
          <cell r="B279">
            <v>141.5</v>
          </cell>
          <cell r="D279">
            <v>150</v>
          </cell>
          <cell r="E279">
            <v>1.3822540988857237</v>
          </cell>
          <cell r="H279">
            <v>1111.6530612244899</v>
          </cell>
        </row>
        <row r="280">
          <cell r="B280">
            <v>142.6</v>
          </cell>
          <cell r="D280">
            <v>150</v>
          </cell>
          <cell r="E280">
            <v>1.371591549735834</v>
          </cell>
          <cell r="H280">
            <v>1115.7551020408164</v>
          </cell>
        </row>
        <row r="281">
          <cell r="B281">
            <v>140.1</v>
          </cell>
          <cell r="D281">
            <v>150.1</v>
          </cell>
          <cell r="E281">
            <v>1.3960667736783006</v>
          </cell>
          <cell r="H281">
            <v>1119.8571428571429</v>
          </cell>
        </row>
        <row r="282">
          <cell r="B282">
            <v>141.9</v>
          </cell>
          <cell r="D282">
            <v>150.1</v>
          </cell>
          <cell r="E282">
            <v>1.378357681411768</v>
          </cell>
          <cell r="H282">
            <v>1123.9591836734694</v>
          </cell>
        </row>
        <row r="283">
          <cell r="B283">
            <v>139.80000000000001</v>
          </cell>
          <cell r="D283">
            <v>150</v>
          </cell>
          <cell r="E283">
            <v>1.3990626251239622</v>
          </cell>
          <cell r="H283">
            <v>1128.0612244897959</v>
          </cell>
        </row>
        <row r="284">
          <cell r="B284">
            <v>139.80000000000001</v>
          </cell>
          <cell r="D284">
            <v>150</v>
          </cell>
          <cell r="E284">
            <v>1.3990626251239622</v>
          </cell>
          <cell r="H284">
            <v>1132.1632653061224</v>
          </cell>
        </row>
        <row r="285">
          <cell r="B285">
            <v>140.30000000000001</v>
          </cell>
          <cell r="D285">
            <v>150</v>
          </cell>
          <cell r="E285">
            <v>1.3940766571085523</v>
          </cell>
          <cell r="H285">
            <v>1136.2653061224489</v>
          </cell>
        </row>
        <row r="286">
          <cell r="B286">
            <v>140.5</v>
          </cell>
          <cell r="D286">
            <v>150</v>
          </cell>
          <cell r="E286">
            <v>1.3920922063511025</v>
          </cell>
          <cell r="H286">
            <v>1140.3673469387757</v>
          </cell>
        </row>
        <row r="287">
          <cell r="B287">
            <v>142</v>
          </cell>
          <cell r="D287">
            <v>150</v>
          </cell>
          <cell r="E287">
            <v>1.3773870069882388</v>
          </cell>
          <cell r="H287">
            <v>1144.4693877551022</v>
          </cell>
        </row>
        <row r="288">
          <cell r="B288">
            <v>143.5</v>
          </cell>
          <cell r="D288">
            <v>150</v>
          </cell>
          <cell r="E288">
            <v>1.3629892333960272</v>
          </cell>
          <cell r="H288">
            <v>1148.5714285714287</v>
          </cell>
        </row>
      </sheetData>
      <sheetData sheetId="2">
        <row r="8">
          <cell r="C8">
            <v>667.6</v>
          </cell>
          <cell r="E8">
            <v>150.19999999999999</v>
          </cell>
          <cell r="F8">
            <v>0.14762515822031794</v>
          </cell>
          <cell r="I8">
            <v>0</v>
          </cell>
        </row>
        <row r="9">
          <cell r="C9">
            <v>667.3</v>
          </cell>
          <cell r="E9">
            <v>150.30000000000001</v>
          </cell>
          <cell r="F9">
            <v>0.14769152649165931</v>
          </cell>
          <cell r="I9">
            <v>1.9038461538461537</v>
          </cell>
        </row>
        <row r="10">
          <cell r="C10">
            <v>667.2</v>
          </cell>
          <cell r="E10">
            <v>150.30000000000001</v>
          </cell>
          <cell r="F10">
            <v>0.14771366251181692</v>
          </cell>
          <cell r="I10">
            <v>3.8076923076923075</v>
          </cell>
        </row>
        <row r="11">
          <cell r="C11">
            <v>667.3</v>
          </cell>
          <cell r="E11">
            <v>150.30000000000001</v>
          </cell>
          <cell r="F11">
            <v>0.14769152649165931</v>
          </cell>
          <cell r="I11">
            <v>5.7115384615384617</v>
          </cell>
        </row>
        <row r="12">
          <cell r="C12">
            <v>667.2</v>
          </cell>
          <cell r="E12">
            <v>150.30000000000001</v>
          </cell>
          <cell r="F12">
            <v>0.14771366251181692</v>
          </cell>
          <cell r="I12">
            <v>7.615384615384615</v>
          </cell>
        </row>
        <row r="13">
          <cell r="C13">
            <v>667.2</v>
          </cell>
          <cell r="E13">
            <v>150.4</v>
          </cell>
          <cell r="F13">
            <v>0.14771366251181692</v>
          </cell>
          <cell r="I13">
            <v>9.5192307692307701</v>
          </cell>
        </row>
        <row r="14">
          <cell r="C14">
            <v>667</v>
          </cell>
          <cell r="E14">
            <v>150.4</v>
          </cell>
          <cell r="F14">
            <v>0.14775795446459408</v>
          </cell>
          <cell r="I14">
            <v>11.423076923076923</v>
          </cell>
        </row>
        <row r="15">
          <cell r="C15">
            <v>667.3</v>
          </cell>
          <cell r="E15">
            <v>150.4</v>
          </cell>
          <cell r="F15">
            <v>0.14769152649165931</v>
          </cell>
          <cell r="I15">
            <v>13.326923076923078</v>
          </cell>
        </row>
        <row r="16">
          <cell r="C16">
            <v>667.1</v>
          </cell>
          <cell r="E16">
            <v>150.30000000000001</v>
          </cell>
          <cell r="F16">
            <v>0.14773580516846685</v>
          </cell>
          <cell r="I16">
            <v>15.23076923076923</v>
          </cell>
        </row>
        <row r="17">
          <cell r="C17">
            <v>667.2</v>
          </cell>
          <cell r="E17">
            <v>150.30000000000001</v>
          </cell>
          <cell r="F17">
            <v>0.14771366251181692</v>
          </cell>
          <cell r="I17">
            <v>17.134615384615387</v>
          </cell>
        </row>
        <row r="18">
          <cell r="C18">
            <v>667.4</v>
          </cell>
          <cell r="E18">
            <v>150.30000000000001</v>
          </cell>
          <cell r="F18">
            <v>0.14766939710501087</v>
          </cell>
          <cell r="H18">
            <v>9.9</v>
          </cell>
          <cell r="I18">
            <v>19.03846153846154</v>
          </cell>
        </row>
        <row r="19">
          <cell r="C19">
            <v>667.4</v>
          </cell>
          <cell r="E19">
            <v>150.30000000000001</v>
          </cell>
          <cell r="F19">
            <v>0.14766939710501087</v>
          </cell>
          <cell r="I19">
            <v>20.942307692307693</v>
          </cell>
          <cell r="L19">
            <v>3.6413259119706564E-13</v>
          </cell>
        </row>
        <row r="20">
          <cell r="C20">
            <v>667.4</v>
          </cell>
          <cell r="E20">
            <v>150.30000000000001</v>
          </cell>
          <cell r="F20">
            <v>0.14766939710501087</v>
          </cell>
          <cell r="I20">
            <v>22.846153846153847</v>
          </cell>
        </row>
        <row r="21">
          <cell r="C21">
            <v>667.2</v>
          </cell>
          <cell r="E21">
            <v>150.30000000000001</v>
          </cell>
          <cell r="F21">
            <v>0.14771366251181692</v>
          </cell>
          <cell r="I21">
            <v>24.75</v>
          </cell>
        </row>
        <row r="22">
          <cell r="C22">
            <v>667.3</v>
          </cell>
          <cell r="E22">
            <v>150.30000000000001</v>
          </cell>
          <cell r="F22">
            <v>0.14769152649165931</v>
          </cell>
          <cell r="I22">
            <v>26.653846153846157</v>
          </cell>
        </row>
        <row r="23">
          <cell r="C23">
            <v>666.9</v>
          </cell>
          <cell r="E23">
            <v>150.4</v>
          </cell>
          <cell r="F23">
            <v>0.14778011040318526</v>
          </cell>
          <cell r="I23">
            <v>28.557692307692307</v>
          </cell>
        </row>
        <row r="24">
          <cell r="C24">
            <v>667.3</v>
          </cell>
          <cell r="E24">
            <v>150.4</v>
          </cell>
          <cell r="F24">
            <v>0.14769152649165931</v>
          </cell>
          <cell r="I24">
            <v>30.46153846153846</v>
          </cell>
        </row>
        <row r="25">
          <cell r="C25">
            <v>667.3</v>
          </cell>
          <cell r="E25">
            <v>150.4</v>
          </cell>
          <cell r="F25">
            <v>0.14769152649165931</v>
          </cell>
          <cell r="I25">
            <v>32.36538461538462</v>
          </cell>
        </row>
        <row r="26">
          <cell r="C26">
            <v>667</v>
          </cell>
          <cell r="E26">
            <v>150.4</v>
          </cell>
          <cell r="F26">
            <v>0.14775795446459408</v>
          </cell>
          <cell r="I26">
            <v>34.269230769230774</v>
          </cell>
        </row>
        <row r="27">
          <cell r="C27">
            <v>667</v>
          </cell>
          <cell r="E27">
            <v>150.4</v>
          </cell>
          <cell r="F27">
            <v>0.14775795446459408</v>
          </cell>
          <cell r="I27">
            <v>36.17307692307692</v>
          </cell>
        </row>
        <row r="28">
          <cell r="C28">
            <v>667.1</v>
          </cell>
          <cell r="E28">
            <v>150.4</v>
          </cell>
          <cell r="F28">
            <v>0.14773580516846685</v>
          </cell>
          <cell r="I28">
            <v>38.07692307692308</v>
          </cell>
        </row>
        <row r="29">
          <cell r="C29">
            <v>667.1</v>
          </cell>
          <cell r="E29">
            <v>150.4</v>
          </cell>
          <cell r="F29">
            <v>0.14773580516846685</v>
          </cell>
          <cell r="I29">
            <v>39.980769230769234</v>
          </cell>
        </row>
        <row r="30">
          <cell r="C30">
            <v>667</v>
          </cell>
          <cell r="E30">
            <v>150.4</v>
          </cell>
          <cell r="F30">
            <v>0.14775795446459408</v>
          </cell>
          <cell r="I30">
            <v>41.884615384615387</v>
          </cell>
        </row>
        <row r="31">
          <cell r="C31">
            <v>667.1</v>
          </cell>
          <cell r="E31">
            <v>150.5</v>
          </cell>
          <cell r="F31">
            <v>0.14773580516846685</v>
          </cell>
          <cell r="I31">
            <v>43.788461538461533</v>
          </cell>
        </row>
        <row r="32">
          <cell r="C32">
            <v>667.1</v>
          </cell>
          <cell r="E32">
            <v>150.4</v>
          </cell>
          <cell r="F32">
            <v>0.14773580516846685</v>
          </cell>
          <cell r="I32">
            <v>45.692307692307693</v>
          </cell>
        </row>
        <row r="33">
          <cell r="C33">
            <v>666.8</v>
          </cell>
          <cell r="E33">
            <v>150.5</v>
          </cell>
          <cell r="F33">
            <v>0.14780227298722895</v>
          </cell>
          <cell r="I33">
            <v>47.596153846153854</v>
          </cell>
        </row>
        <row r="34">
          <cell r="C34">
            <v>667</v>
          </cell>
          <cell r="E34">
            <v>150.5</v>
          </cell>
          <cell r="F34">
            <v>0.14775795446459408</v>
          </cell>
          <cell r="I34">
            <v>49.5</v>
          </cell>
        </row>
        <row r="35">
          <cell r="C35">
            <v>666.9</v>
          </cell>
          <cell r="E35">
            <v>150.5</v>
          </cell>
          <cell r="F35">
            <v>0.14778011040318526</v>
          </cell>
          <cell r="I35">
            <v>51.403846153846153</v>
          </cell>
        </row>
        <row r="36">
          <cell r="C36">
            <v>667.2</v>
          </cell>
          <cell r="E36">
            <v>150.5</v>
          </cell>
          <cell r="F36">
            <v>0.14771366251181692</v>
          </cell>
          <cell r="I36">
            <v>53.307692307692314</v>
          </cell>
        </row>
        <row r="37">
          <cell r="C37">
            <v>667.2</v>
          </cell>
          <cell r="E37">
            <v>150.5</v>
          </cell>
          <cell r="F37">
            <v>0.14771366251181692</v>
          </cell>
          <cell r="I37">
            <v>55.21153846153846</v>
          </cell>
        </row>
        <row r="38">
          <cell r="C38">
            <v>667.4</v>
          </cell>
          <cell r="E38">
            <v>150.5</v>
          </cell>
          <cell r="F38">
            <v>0.14766939710501087</v>
          </cell>
          <cell r="I38">
            <v>57.115384615384613</v>
          </cell>
        </row>
        <row r="39">
          <cell r="C39">
            <v>670</v>
          </cell>
          <cell r="E39">
            <v>150.5</v>
          </cell>
          <cell r="F39">
            <v>0.14709635168340932</v>
          </cell>
          <cell r="I39">
            <v>59.019230769230774</v>
          </cell>
        </row>
        <row r="40">
          <cell r="C40">
            <v>611.9</v>
          </cell>
          <cell r="E40">
            <v>150.4</v>
          </cell>
          <cell r="F40">
            <v>0.16106317311306464</v>
          </cell>
          <cell r="I40">
            <v>60.92307692307692</v>
          </cell>
        </row>
        <row r="41">
          <cell r="C41">
            <v>565.5</v>
          </cell>
          <cell r="E41">
            <v>150.4</v>
          </cell>
          <cell r="F41">
            <v>0.17427861295823918</v>
          </cell>
          <cell r="I41">
            <v>62.82692307692308</v>
          </cell>
        </row>
        <row r="42">
          <cell r="C42">
            <v>526.1</v>
          </cell>
          <cell r="E42">
            <v>150.4</v>
          </cell>
          <cell r="F42">
            <v>0.1873304611820647</v>
          </cell>
          <cell r="I42">
            <v>64.730769230769241</v>
          </cell>
        </row>
        <row r="43">
          <cell r="C43">
            <v>491.8</v>
          </cell>
          <cell r="E43">
            <v>150.4</v>
          </cell>
          <cell r="F43">
            <v>0.20039559908069185</v>
          </cell>
          <cell r="I43">
            <v>66.634615384615373</v>
          </cell>
        </row>
        <row r="44">
          <cell r="C44">
            <v>458.6</v>
          </cell>
          <cell r="E44">
            <v>150.4</v>
          </cell>
          <cell r="F44">
            <v>0.21490308684667303</v>
          </cell>
          <cell r="I44">
            <v>68.538461538461547</v>
          </cell>
        </row>
        <row r="45">
          <cell r="C45">
            <v>430.4</v>
          </cell>
          <cell r="E45">
            <v>150.4</v>
          </cell>
          <cell r="F45">
            <v>0.2289836329644151</v>
          </cell>
          <cell r="I45">
            <v>70.442307692307693</v>
          </cell>
        </row>
        <row r="46">
          <cell r="C46">
            <v>407.6</v>
          </cell>
          <cell r="E46">
            <v>150.4</v>
          </cell>
          <cell r="F46">
            <v>0.24179233471021652</v>
          </cell>
          <cell r="I46">
            <v>72.34615384615384</v>
          </cell>
        </row>
        <row r="47">
          <cell r="C47">
            <v>386.3</v>
          </cell>
          <cell r="E47">
            <v>150.30000000000001</v>
          </cell>
          <cell r="F47">
            <v>0.2551243997615435</v>
          </cell>
          <cell r="I47">
            <v>74.250000000000014</v>
          </cell>
        </row>
        <row r="48">
          <cell r="C48">
            <v>362</v>
          </cell>
          <cell r="E48">
            <v>150.30000000000001</v>
          </cell>
          <cell r="F48">
            <v>0.27225015366818855</v>
          </cell>
          <cell r="I48">
            <v>76.15384615384616</v>
          </cell>
        </row>
        <row r="49">
          <cell r="C49">
            <v>342.8</v>
          </cell>
          <cell r="E49">
            <v>150.30000000000001</v>
          </cell>
          <cell r="F49">
            <v>0.28749870369861213</v>
          </cell>
          <cell r="I49">
            <v>78.057692307692292</v>
          </cell>
        </row>
        <row r="50">
          <cell r="C50">
            <v>664.8</v>
          </cell>
          <cell r="E50">
            <v>150.19999999999999</v>
          </cell>
          <cell r="F50">
            <v>0.14824692483135418</v>
          </cell>
          <cell r="I50">
            <v>79.961538461538467</v>
          </cell>
        </row>
        <row r="51">
          <cell r="C51">
            <v>667</v>
          </cell>
          <cell r="E51">
            <v>150.19999999999999</v>
          </cell>
          <cell r="F51">
            <v>0.14775795446459408</v>
          </cell>
          <cell r="I51">
            <v>81.865384615384613</v>
          </cell>
        </row>
        <row r="52">
          <cell r="C52">
            <v>667.3</v>
          </cell>
          <cell r="E52">
            <v>150.30000000000001</v>
          </cell>
          <cell r="F52">
            <v>0.14769152649165931</v>
          </cell>
          <cell r="I52">
            <v>83.769230769230774</v>
          </cell>
        </row>
        <row r="53">
          <cell r="C53">
            <v>667.3</v>
          </cell>
          <cell r="E53">
            <v>150.19999999999999</v>
          </cell>
          <cell r="F53">
            <v>0.14769152649165931</v>
          </cell>
          <cell r="I53">
            <v>85.673076923076934</v>
          </cell>
        </row>
        <row r="54">
          <cell r="C54">
            <v>667.3</v>
          </cell>
          <cell r="E54">
            <v>150.19999999999999</v>
          </cell>
          <cell r="F54">
            <v>0.14769152649165931</v>
          </cell>
          <cell r="I54">
            <v>87.576923076923066</v>
          </cell>
        </row>
        <row r="55">
          <cell r="C55">
            <v>667.3</v>
          </cell>
          <cell r="E55">
            <v>150.30000000000001</v>
          </cell>
          <cell r="F55">
            <v>0.14769152649165931</v>
          </cell>
          <cell r="I55">
            <v>89.480769230769226</v>
          </cell>
        </row>
        <row r="56">
          <cell r="C56">
            <v>667.3</v>
          </cell>
          <cell r="E56">
            <v>150.19999999999999</v>
          </cell>
          <cell r="F56">
            <v>0.14769152649165931</v>
          </cell>
          <cell r="I56">
            <v>91.384615384615387</v>
          </cell>
        </row>
        <row r="57">
          <cell r="C57">
            <v>667.3</v>
          </cell>
          <cell r="E57">
            <v>150.19999999999999</v>
          </cell>
          <cell r="F57">
            <v>0.14769152649165931</v>
          </cell>
          <cell r="I57">
            <v>93.288461538461533</v>
          </cell>
        </row>
        <row r="58">
          <cell r="C58">
            <v>667.3</v>
          </cell>
          <cell r="E58">
            <v>150.19999999999999</v>
          </cell>
          <cell r="F58">
            <v>0.14769152649165931</v>
          </cell>
          <cell r="I58">
            <v>95.192307692307708</v>
          </cell>
        </row>
        <row r="59">
          <cell r="C59">
            <v>667.3</v>
          </cell>
          <cell r="E59">
            <v>150.1</v>
          </cell>
          <cell r="F59">
            <v>0.14769152649165931</v>
          </cell>
          <cell r="I59">
            <v>97.09615384615384</v>
          </cell>
        </row>
        <row r="60">
          <cell r="C60">
            <v>667.3</v>
          </cell>
          <cell r="E60">
            <v>150.19999999999999</v>
          </cell>
          <cell r="F60">
            <v>0.14769152649165931</v>
          </cell>
          <cell r="I60">
            <v>99</v>
          </cell>
        </row>
        <row r="61">
          <cell r="C61">
            <v>667.3</v>
          </cell>
          <cell r="E61">
            <v>150.1</v>
          </cell>
          <cell r="F61">
            <v>0.14769152649165931</v>
          </cell>
          <cell r="I61">
            <v>100.90384615384616</v>
          </cell>
        </row>
        <row r="62">
          <cell r="C62">
            <v>667.3</v>
          </cell>
          <cell r="E62">
            <v>150.1</v>
          </cell>
          <cell r="F62">
            <v>0.14769152649165931</v>
          </cell>
          <cell r="I62">
            <v>102.80769230769231</v>
          </cell>
        </row>
        <row r="63">
          <cell r="C63">
            <v>667.3</v>
          </cell>
          <cell r="E63">
            <v>150.19999999999999</v>
          </cell>
          <cell r="F63">
            <v>0.14769152649165931</v>
          </cell>
          <cell r="I63">
            <v>104.71153846153847</v>
          </cell>
        </row>
        <row r="64">
          <cell r="C64">
            <v>667.3</v>
          </cell>
          <cell r="E64">
            <v>150.19999999999999</v>
          </cell>
          <cell r="F64">
            <v>0.14769152649165931</v>
          </cell>
          <cell r="I64">
            <v>106.61538461538463</v>
          </cell>
        </row>
        <row r="65">
          <cell r="C65">
            <v>667.3</v>
          </cell>
          <cell r="E65">
            <v>150.19999999999999</v>
          </cell>
          <cell r="F65">
            <v>0.14769152649165931</v>
          </cell>
          <cell r="I65">
            <v>108.51923076923076</v>
          </cell>
        </row>
        <row r="66">
          <cell r="C66">
            <v>667.3</v>
          </cell>
          <cell r="E66">
            <v>150.1</v>
          </cell>
          <cell r="F66">
            <v>0.14769152649165931</v>
          </cell>
          <cell r="I66">
            <v>110.42307692307692</v>
          </cell>
        </row>
        <row r="67">
          <cell r="C67">
            <v>667.3</v>
          </cell>
          <cell r="E67">
            <v>150.1</v>
          </cell>
          <cell r="F67">
            <v>0.14769152649165931</v>
          </cell>
          <cell r="I67">
            <v>112.32692307692308</v>
          </cell>
        </row>
        <row r="68">
          <cell r="C68">
            <v>667.3</v>
          </cell>
          <cell r="E68">
            <v>150.1</v>
          </cell>
          <cell r="F68">
            <v>0.14769152649165931</v>
          </cell>
          <cell r="I68">
            <v>114.23076923076923</v>
          </cell>
        </row>
        <row r="69">
          <cell r="C69">
            <v>667.3</v>
          </cell>
          <cell r="E69">
            <v>150</v>
          </cell>
          <cell r="F69">
            <v>0.14769152649165931</v>
          </cell>
          <cell r="I69">
            <v>116.13461538461539</v>
          </cell>
        </row>
        <row r="70">
          <cell r="C70">
            <v>666.9</v>
          </cell>
          <cell r="E70">
            <v>150</v>
          </cell>
          <cell r="F70">
            <v>0.14778011040318526</v>
          </cell>
          <cell r="I70">
            <v>118.03846153846155</v>
          </cell>
        </row>
        <row r="71">
          <cell r="C71">
            <v>667</v>
          </cell>
          <cell r="E71">
            <v>150</v>
          </cell>
          <cell r="F71">
            <v>0.14775795446459408</v>
          </cell>
          <cell r="I71">
            <v>119.94230769230769</v>
          </cell>
        </row>
        <row r="72">
          <cell r="C72">
            <v>666.9</v>
          </cell>
          <cell r="E72">
            <v>150</v>
          </cell>
          <cell r="F72">
            <v>0.14778011040318526</v>
          </cell>
          <cell r="I72">
            <v>121.84615384615384</v>
          </cell>
        </row>
        <row r="73">
          <cell r="C73">
            <v>667</v>
          </cell>
          <cell r="E73">
            <v>150</v>
          </cell>
          <cell r="F73">
            <v>0.14775795446459408</v>
          </cell>
          <cell r="I73">
            <v>123.74999999999999</v>
          </cell>
        </row>
        <row r="74">
          <cell r="C74">
            <v>666.9</v>
          </cell>
          <cell r="E74">
            <v>150</v>
          </cell>
          <cell r="F74">
            <v>0.14778011040318526</v>
          </cell>
          <cell r="I74">
            <v>125.65384615384616</v>
          </cell>
        </row>
        <row r="75">
          <cell r="C75">
            <v>667.5</v>
          </cell>
          <cell r="E75">
            <v>150</v>
          </cell>
          <cell r="F75">
            <v>0.14764727434889027</v>
          </cell>
          <cell r="I75">
            <v>127.55769230769232</v>
          </cell>
        </row>
        <row r="76">
          <cell r="C76">
            <v>667.3</v>
          </cell>
          <cell r="E76">
            <v>150</v>
          </cell>
          <cell r="F76">
            <v>0.14769152649165931</v>
          </cell>
          <cell r="I76">
            <v>129.46153846153848</v>
          </cell>
        </row>
        <row r="77">
          <cell r="C77">
            <v>21.6</v>
          </cell>
          <cell r="E77">
            <v>150.1</v>
          </cell>
          <cell r="F77">
            <v>4.5627109086983442</v>
          </cell>
          <cell r="I77">
            <v>131.36538461538461</v>
          </cell>
        </row>
        <row r="78">
          <cell r="C78">
            <v>18.7</v>
          </cell>
          <cell r="E78">
            <v>150.1</v>
          </cell>
          <cell r="F78">
            <v>5.2702970924002273</v>
          </cell>
          <cell r="I78">
            <v>133.26923076923075</v>
          </cell>
        </row>
        <row r="79">
          <cell r="C79">
            <v>45</v>
          </cell>
          <cell r="E79">
            <v>150</v>
          </cell>
          <cell r="F79">
            <v>2.1901012361752055</v>
          </cell>
          <cell r="I79">
            <v>135.17307692307691</v>
          </cell>
        </row>
        <row r="80">
          <cell r="C80">
            <v>123.6</v>
          </cell>
          <cell r="E80">
            <v>149.9</v>
          </cell>
          <cell r="F80">
            <v>0.79736695491815734</v>
          </cell>
          <cell r="I80">
            <v>137.07692307692309</v>
          </cell>
        </row>
        <row r="81">
          <cell r="C81">
            <v>213.4</v>
          </cell>
          <cell r="E81">
            <v>149.9</v>
          </cell>
          <cell r="F81">
            <v>0.46183015758146317</v>
          </cell>
          <cell r="I81">
            <v>138.98076923076925</v>
          </cell>
        </row>
        <row r="82">
          <cell r="C82">
            <v>293.5</v>
          </cell>
          <cell r="E82">
            <v>149.9</v>
          </cell>
          <cell r="F82">
            <v>0.33579064949875381</v>
          </cell>
          <cell r="I82">
            <v>140.88461538461539</v>
          </cell>
        </row>
        <row r="83">
          <cell r="C83">
            <v>406.5</v>
          </cell>
          <cell r="E83">
            <v>150</v>
          </cell>
          <cell r="F83">
            <v>0.24244663131090838</v>
          </cell>
          <cell r="I83">
            <v>142.78846153846155</v>
          </cell>
        </row>
        <row r="84">
          <cell r="C84">
            <v>534.5</v>
          </cell>
          <cell r="E84">
            <v>150</v>
          </cell>
          <cell r="F84">
            <v>0.18438644645067212</v>
          </cell>
          <cell r="I84">
            <v>144.69230769230768</v>
          </cell>
        </row>
        <row r="85">
          <cell r="C85">
            <v>668</v>
          </cell>
          <cell r="E85">
            <v>150</v>
          </cell>
          <cell r="F85">
            <v>0.1475367599219824</v>
          </cell>
          <cell r="I85">
            <v>146.59615384615384</v>
          </cell>
        </row>
        <row r="86">
          <cell r="C86">
            <v>667.2</v>
          </cell>
          <cell r="E86">
            <v>150</v>
          </cell>
          <cell r="F86">
            <v>0.14771366251181692</v>
          </cell>
          <cell r="I86">
            <v>148.50000000000003</v>
          </cell>
        </row>
        <row r="87">
          <cell r="C87">
            <v>666.9</v>
          </cell>
          <cell r="E87">
            <v>150.1</v>
          </cell>
          <cell r="F87">
            <v>0.14778011040318526</v>
          </cell>
          <cell r="I87">
            <v>150.40384615384616</v>
          </cell>
        </row>
        <row r="88">
          <cell r="C88">
            <v>667.1</v>
          </cell>
          <cell r="E88">
            <v>150</v>
          </cell>
          <cell r="F88">
            <v>0.14773580516846685</v>
          </cell>
          <cell r="I88">
            <v>152.30769230769232</v>
          </cell>
        </row>
        <row r="89">
          <cell r="C89">
            <v>667.3</v>
          </cell>
          <cell r="E89">
            <v>150</v>
          </cell>
          <cell r="F89">
            <v>0.14769152649165931</v>
          </cell>
          <cell r="I89">
            <v>154.21153846153845</v>
          </cell>
        </row>
        <row r="90">
          <cell r="C90">
            <v>666.9</v>
          </cell>
          <cell r="E90">
            <v>150</v>
          </cell>
          <cell r="F90">
            <v>0.14778011040318526</v>
          </cell>
          <cell r="I90">
            <v>156.11538461538458</v>
          </cell>
        </row>
        <row r="91">
          <cell r="C91">
            <v>666.8</v>
          </cell>
          <cell r="E91">
            <v>150</v>
          </cell>
          <cell r="F91">
            <v>0.14780227298722895</v>
          </cell>
          <cell r="I91">
            <v>158.0192307692308</v>
          </cell>
        </row>
        <row r="92">
          <cell r="C92">
            <v>667</v>
          </cell>
          <cell r="E92">
            <v>150</v>
          </cell>
          <cell r="F92">
            <v>0.14775795446459408</v>
          </cell>
          <cell r="I92">
            <v>159.92307692307693</v>
          </cell>
        </row>
        <row r="93">
          <cell r="C93">
            <v>667.2</v>
          </cell>
          <cell r="E93">
            <v>150</v>
          </cell>
          <cell r="F93">
            <v>0.14771366251181692</v>
          </cell>
          <cell r="I93">
            <v>161.82692307692309</v>
          </cell>
        </row>
        <row r="94">
          <cell r="C94">
            <v>666.9</v>
          </cell>
          <cell r="E94">
            <v>150</v>
          </cell>
          <cell r="F94">
            <v>0.14778011040318526</v>
          </cell>
          <cell r="I94">
            <v>163.73076923076923</v>
          </cell>
        </row>
        <row r="95">
          <cell r="C95">
            <v>667</v>
          </cell>
          <cell r="E95">
            <v>150</v>
          </cell>
          <cell r="F95">
            <v>0.14775795446459408</v>
          </cell>
          <cell r="I95">
            <v>165.63461538461536</v>
          </cell>
        </row>
        <row r="96">
          <cell r="C96">
            <v>667</v>
          </cell>
          <cell r="E96">
            <v>150</v>
          </cell>
          <cell r="F96">
            <v>0.14775795446459408</v>
          </cell>
          <cell r="I96">
            <v>167.53846153846155</v>
          </cell>
        </row>
        <row r="97">
          <cell r="C97">
            <v>667.1</v>
          </cell>
          <cell r="E97">
            <v>150</v>
          </cell>
          <cell r="F97">
            <v>0.14773580516846685</v>
          </cell>
          <cell r="I97">
            <v>169.44230769230771</v>
          </cell>
        </row>
        <row r="98">
          <cell r="C98">
            <v>667.4</v>
          </cell>
          <cell r="E98">
            <v>150.1</v>
          </cell>
          <cell r="F98">
            <v>0.14766939710501087</v>
          </cell>
          <cell r="I98">
            <v>171.34615384615387</v>
          </cell>
        </row>
        <row r="99">
          <cell r="C99">
            <v>587.20000000000005</v>
          </cell>
          <cell r="E99">
            <v>150.1</v>
          </cell>
          <cell r="F99">
            <v>0.16783813969326333</v>
          </cell>
          <cell r="I99">
            <v>173.25</v>
          </cell>
        </row>
        <row r="100">
          <cell r="C100">
            <v>439.7</v>
          </cell>
          <cell r="E100">
            <v>150</v>
          </cell>
          <cell r="F100">
            <v>0.22414044946073289</v>
          </cell>
          <cell r="I100">
            <v>175.15384615384613</v>
          </cell>
        </row>
        <row r="101">
          <cell r="C101">
            <v>336.7</v>
          </cell>
          <cell r="E101">
            <v>150</v>
          </cell>
          <cell r="F101">
            <v>0.29270732292213913</v>
          </cell>
          <cell r="I101">
            <v>177.05769230769229</v>
          </cell>
        </row>
        <row r="102">
          <cell r="C102">
            <v>478.6</v>
          </cell>
          <cell r="E102">
            <v>149.9</v>
          </cell>
          <cell r="F102">
            <v>0.2059225984702972</v>
          </cell>
          <cell r="I102">
            <v>178.96153846153845</v>
          </cell>
        </row>
        <row r="103">
          <cell r="C103">
            <v>455.1</v>
          </cell>
          <cell r="E103">
            <v>149.9</v>
          </cell>
          <cell r="F103">
            <v>0.21655582427572895</v>
          </cell>
          <cell r="I103">
            <v>180.86538461538464</v>
          </cell>
        </row>
        <row r="104">
          <cell r="C104">
            <v>408.1</v>
          </cell>
          <cell r="E104">
            <v>149.9</v>
          </cell>
          <cell r="F104">
            <v>0.24149609318275975</v>
          </cell>
          <cell r="I104">
            <v>182.76923076923077</v>
          </cell>
        </row>
        <row r="105">
          <cell r="C105">
            <v>361</v>
          </cell>
          <cell r="E105">
            <v>149.9</v>
          </cell>
          <cell r="F105">
            <v>0.27300430921851593</v>
          </cell>
          <cell r="I105">
            <v>184.67307692307691</v>
          </cell>
        </row>
        <row r="106">
          <cell r="C106">
            <v>289.10000000000002</v>
          </cell>
          <cell r="E106">
            <v>149.9</v>
          </cell>
          <cell r="F106">
            <v>0.3409012647107722</v>
          </cell>
          <cell r="I106">
            <v>186.57692307692307</v>
          </cell>
        </row>
        <row r="107">
          <cell r="C107">
            <v>215.1</v>
          </cell>
          <cell r="E107">
            <v>150</v>
          </cell>
          <cell r="F107">
            <v>0.45818017493205138</v>
          </cell>
          <cell r="I107">
            <v>188.48076923076923</v>
          </cell>
        </row>
        <row r="108">
          <cell r="C108">
            <v>155.5</v>
          </cell>
          <cell r="E108">
            <v>150</v>
          </cell>
          <cell r="F108">
            <v>0.63379135452015589</v>
          </cell>
          <cell r="I108">
            <v>190.38461538461542</v>
          </cell>
        </row>
        <row r="109">
          <cell r="C109">
            <v>109.2</v>
          </cell>
          <cell r="E109">
            <v>150</v>
          </cell>
          <cell r="F109">
            <v>0.90251424567659566</v>
          </cell>
          <cell r="I109">
            <v>192.28846153846155</v>
          </cell>
        </row>
        <row r="110">
          <cell r="C110">
            <v>74.400000000000006</v>
          </cell>
          <cell r="E110">
            <v>150.1</v>
          </cell>
          <cell r="F110">
            <v>1.3246580057511324</v>
          </cell>
          <cell r="I110">
            <v>194.19230769230768</v>
          </cell>
        </row>
        <row r="111">
          <cell r="C111">
            <v>52.3</v>
          </cell>
          <cell r="E111">
            <v>150.1</v>
          </cell>
          <cell r="F111">
            <v>1.8844083294050527</v>
          </cell>
          <cell r="I111">
            <v>196.09615384615384</v>
          </cell>
        </row>
        <row r="112">
          <cell r="C112">
            <v>38.1</v>
          </cell>
          <cell r="E112">
            <v>150.1</v>
          </cell>
          <cell r="F112">
            <v>2.5867337435140221</v>
          </cell>
          <cell r="I112">
            <v>198</v>
          </cell>
        </row>
        <row r="113">
          <cell r="C113">
            <v>28</v>
          </cell>
          <cell r="E113">
            <v>150.1</v>
          </cell>
          <cell r="F113">
            <v>3.5198055581387235</v>
          </cell>
          <cell r="I113">
            <v>199.90384615384616</v>
          </cell>
        </row>
        <row r="114">
          <cell r="C114">
            <v>26.7</v>
          </cell>
          <cell r="E114">
            <v>150</v>
          </cell>
          <cell r="F114">
            <v>3.6911818587222571</v>
          </cell>
          <cell r="I114">
            <v>201.80769230769232</v>
          </cell>
        </row>
        <row r="115">
          <cell r="C115">
            <v>19.100000000000001</v>
          </cell>
          <cell r="E115">
            <v>150</v>
          </cell>
          <cell r="F115">
            <v>5.1599243784232591</v>
          </cell>
          <cell r="I115">
            <v>203.71153846153848</v>
          </cell>
        </row>
        <row r="116">
          <cell r="C116">
            <v>18</v>
          </cell>
          <cell r="E116">
            <v>149.9</v>
          </cell>
          <cell r="F116">
            <v>5.4752530904380139</v>
          </cell>
          <cell r="I116">
            <v>205.61538461538461</v>
          </cell>
        </row>
        <row r="117">
          <cell r="C117">
            <v>14</v>
          </cell>
          <cell r="E117">
            <v>150</v>
          </cell>
          <cell r="F117">
            <v>7.0396111162774471</v>
          </cell>
          <cell r="I117">
            <v>207.51923076923075</v>
          </cell>
        </row>
        <row r="118">
          <cell r="C118">
            <v>11.7</v>
          </cell>
          <cell r="E118">
            <v>150</v>
          </cell>
          <cell r="F118">
            <v>8.4234662929815602</v>
          </cell>
          <cell r="I118">
            <v>209.42307692307693</v>
          </cell>
        </row>
        <row r="119">
          <cell r="C119">
            <v>10.7</v>
          </cell>
          <cell r="E119">
            <v>150.1</v>
          </cell>
          <cell r="F119">
            <v>9.2107061334471272</v>
          </cell>
          <cell r="I119">
            <v>211.32692307692309</v>
          </cell>
        </row>
        <row r="120">
          <cell r="C120">
            <v>9.1999999999999993</v>
          </cell>
          <cell r="E120">
            <v>150.1</v>
          </cell>
          <cell r="F120">
            <v>10.712451698683072</v>
          </cell>
          <cell r="I120">
            <v>213.23076923076925</v>
          </cell>
        </row>
        <row r="121">
          <cell r="C121">
            <v>7.7</v>
          </cell>
          <cell r="E121">
            <v>150</v>
          </cell>
          <cell r="F121">
            <v>12.799292938686268</v>
          </cell>
          <cell r="I121">
            <v>215.13461538461539</v>
          </cell>
        </row>
        <row r="122">
          <cell r="C122">
            <v>7.1</v>
          </cell>
          <cell r="E122">
            <v>150</v>
          </cell>
          <cell r="F122">
            <v>13.88092332787102</v>
          </cell>
          <cell r="I122">
            <v>217.03846153846152</v>
          </cell>
        </row>
        <row r="123">
          <cell r="C123">
            <v>6.3</v>
          </cell>
          <cell r="E123">
            <v>149.9</v>
          </cell>
          <cell r="F123">
            <v>15.643580258394326</v>
          </cell>
          <cell r="I123">
            <v>218.94230769230771</v>
          </cell>
        </row>
        <row r="124">
          <cell r="C124">
            <v>5.3</v>
          </cell>
          <cell r="E124">
            <v>150</v>
          </cell>
          <cell r="F124">
            <v>18.595199175072501</v>
          </cell>
          <cell r="I124">
            <v>220.84615384615384</v>
          </cell>
        </row>
        <row r="125">
          <cell r="C125">
            <v>4.9000000000000004</v>
          </cell>
          <cell r="E125">
            <v>150</v>
          </cell>
          <cell r="F125">
            <v>20.113174617935559</v>
          </cell>
          <cell r="I125">
            <v>222.75000000000003</v>
          </cell>
        </row>
        <row r="126">
          <cell r="C126">
            <v>4.4000000000000004</v>
          </cell>
          <cell r="E126">
            <v>150</v>
          </cell>
          <cell r="F126">
            <v>22.398762642700966</v>
          </cell>
          <cell r="I126">
            <v>224.65384615384616</v>
          </cell>
        </row>
        <row r="127">
          <cell r="C127">
            <v>3.8</v>
          </cell>
          <cell r="E127">
            <v>150</v>
          </cell>
          <cell r="F127">
            <v>25.935409375759015</v>
          </cell>
          <cell r="I127">
            <v>226.55769230769229</v>
          </cell>
        </row>
        <row r="128">
          <cell r="C128">
            <v>3.7</v>
          </cell>
          <cell r="E128">
            <v>150</v>
          </cell>
          <cell r="F128">
            <v>26.636366385914659</v>
          </cell>
          <cell r="I128">
            <v>228.46153846153845</v>
          </cell>
        </row>
        <row r="129">
          <cell r="C129">
            <v>5.4</v>
          </cell>
          <cell r="E129">
            <v>150.1</v>
          </cell>
          <cell r="F129">
            <v>18.250843634793377</v>
          </cell>
          <cell r="I129">
            <v>230.36538461538461</v>
          </cell>
        </row>
        <row r="130">
          <cell r="C130">
            <v>3.5</v>
          </cell>
          <cell r="E130">
            <v>150</v>
          </cell>
          <cell r="F130">
            <v>28.158444465109788</v>
          </cell>
          <cell r="I130">
            <v>232.26923076923077</v>
          </cell>
        </row>
        <row r="131">
          <cell r="C131">
            <v>3.4</v>
          </cell>
          <cell r="E131">
            <v>149.9</v>
          </cell>
          <cell r="F131">
            <v>28.98663400820125</v>
          </cell>
          <cell r="I131">
            <v>234.17307692307693</v>
          </cell>
        </row>
        <row r="132">
          <cell r="C132">
            <v>3</v>
          </cell>
          <cell r="E132">
            <v>150</v>
          </cell>
          <cell r="F132">
            <v>32.851518542628085</v>
          </cell>
          <cell r="I132">
            <v>236.07692307692309</v>
          </cell>
        </row>
        <row r="133">
          <cell r="C133">
            <v>2.8</v>
          </cell>
          <cell r="E133">
            <v>150</v>
          </cell>
          <cell r="F133">
            <v>35.198055581387237</v>
          </cell>
          <cell r="I133">
            <v>237.98076923076923</v>
          </cell>
        </row>
        <row r="134">
          <cell r="C134">
            <v>2.9</v>
          </cell>
          <cell r="E134">
            <v>150</v>
          </cell>
          <cell r="F134">
            <v>33.984329526856641</v>
          </cell>
          <cell r="I134">
            <v>239.88461538461539</v>
          </cell>
        </row>
        <row r="135">
          <cell r="C135">
            <v>2.2000000000000002</v>
          </cell>
          <cell r="E135">
            <v>150</v>
          </cell>
          <cell r="F135">
            <v>44.797525285401932</v>
          </cell>
          <cell r="I135">
            <v>241.78846153846152</v>
          </cell>
        </row>
        <row r="136">
          <cell r="C136">
            <v>1.9</v>
          </cell>
          <cell r="E136">
            <v>150</v>
          </cell>
          <cell r="F136">
            <v>51.87081875151803</v>
          </cell>
          <cell r="I136">
            <v>243.69230769230768</v>
          </cell>
        </row>
        <row r="137">
          <cell r="C137">
            <v>1.9</v>
          </cell>
          <cell r="E137">
            <v>150</v>
          </cell>
          <cell r="F137">
            <v>51.87081875151803</v>
          </cell>
          <cell r="I137">
            <v>245.59615384615387</v>
          </cell>
        </row>
        <row r="138">
          <cell r="C138">
            <v>1.9</v>
          </cell>
          <cell r="E138">
            <v>149.9</v>
          </cell>
          <cell r="F138">
            <v>51.87081875151803</v>
          </cell>
          <cell r="I138">
            <v>247.49999999999997</v>
          </cell>
        </row>
        <row r="139">
          <cell r="C139">
            <v>2.2000000000000002</v>
          </cell>
          <cell r="E139">
            <v>149.9</v>
          </cell>
          <cell r="F139">
            <v>44.797525285401932</v>
          </cell>
          <cell r="I139">
            <v>249.40384615384613</v>
          </cell>
        </row>
        <row r="140">
          <cell r="C140">
            <v>1.7</v>
          </cell>
          <cell r="E140">
            <v>149.9</v>
          </cell>
          <cell r="F140">
            <v>57.9732680164025</v>
          </cell>
          <cell r="I140">
            <v>251.30769230769232</v>
          </cell>
        </row>
        <row r="141">
          <cell r="C141">
            <v>1.7</v>
          </cell>
          <cell r="E141">
            <v>149.9</v>
          </cell>
          <cell r="F141">
            <v>57.9732680164025</v>
          </cell>
          <cell r="I141">
            <v>253.21153846153848</v>
          </cell>
        </row>
        <row r="142">
          <cell r="C142">
            <v>2</v>
          </cell>
          <cell r="E142">
            <v>150</v>
          </cell>
          <cell r="F142">
            <v>49.277277813942128</v>
          </cell>
          <cell r="I142">
            <v>255.11538461538464</v>
          </cell>
        </row>
        <row r="143">
          <cell r="C143">
            <v>1.8</v>
          </cell>
          <cell r="E143">
            <v>150</v>
          </cell>
          <cell r="F143">
            <v>54.75253090438013</v>
          </cell>
          <cell r="I143">
            <v>257.01923076923077</v>
          </cell>
        </row>
        <row r="144">
          <cell r="C144">
            <v>1.9</v>
          </cell>
          <cell r="E144">
            <v>150</v>
          </cell>
          <cell r="F144">
            <v>51.87081875151803</v>
          </cell>
          <cell r="I144">
            <v>258.92307692307696</v>
          </cell>
        </row>
        <row r="145">
          <cell r="C145">
            <v>1.4</v>
          </cell>
          <cell r="E145">
            <v>150.1</v>
          </cell>
          <cell r="F145">
            <v>70.396111162774474</v>
          </cell>
          <cell r="I145">
            <v>260.82692307692304</v>
          </cell>
        </row>
        <row r="146">
          <cell r="C146">
            <v>1.7</v>
          </cell>
          <cell r="E146">
            <v>150.1</v>
          </cell>
          <cell r="F146">
            <v>57.9732680164025</v>
          </cell>
          <cell r="I146">
            <v>262.73076923076923</v>
          </cell>
        </row>
        <row r="147">
          <cell r="C147">
            <v>1.4</v>
          </cell>
          <cell r="E147">
            <v>150.1</v>
          </cell>
          <cell r="F147">
            <v>70.396111162774474</v>
          </cell>
          <cell r="I147">
            <v>264.63461538461542</v>
          </cell>
        </row>
        <row r="148">
          <cell r="C148">
            <v>1.3</v>
          </cell>
          <cell r="E148">
            <v>150</v>
          </cell>
          <cell r="F148">
            <v>75.81119663683404</v>
          </cell>
          <cell r="I148">
            <v>266.53846153846149</v>
          </cell>
        </row>
        <row r="149">
          <cell r="C149">
            <v>1.3</v>
          </cell>
          <cell r="E149">
            <v>150</v>
          </cell>
          <cell r="F149">
            <v>75.81119663683404</v>
          </cell>
          <cell r="I149">
            <v>268.44230769230768</v>
          </cell>
        </row>
        <row r="150">
          <cell r="C150">
            <v>0.9</v>
          </cell>
          <cell r="E150">
            <v>150</v>
          </cell>
          <cell r="F150">
            <v>109.50506180876026</v>
          </cell>
          <cell r="I150">
            <v>270.34615384615381</v>
          </cell>
        </row>
        <row r="151">
          <cell r="C151">
            <v>1.4</v>
          </cell>
          <cell r="E151">
            <v>150</v>
          </cell>
          <cell r="F151">
            <v>70.396111162774474</v>
          </cell>
          <cell r="I151">
            <v>272.25000000000006</v>
          </cell>
        </row>
        <row r="152">
          <cell r="C152">
            <v>1.4</v>
          </cell>
          <cell r="E152">
            <v>150</v>
          </cell>
          <cell r="F152">
            <v>70.396111162774474</v>
          </cell>
          <cell r="I152">
            <v>274.15384615384619</v>
          </cell>
        </row>
        <row r="153">
          <cell r="C153">
            <v>1.1000000000000001</v>
          </cell>
          <cell r="E153">
            <v>150</v>
          </cell>
          <cell r="F153">
            <v>89.595050570803863</v>
          </cell>
          <cell r="I153">
            <v>276.05769230769232</v>
          </cell>
        </row>
        <row r="154">
          <cell r="C154">
            <v>1.7</v>
          </cell>
          <cell r="E154">
            <v>150</v>
          </cell>
          <cell r="F154">
            <v>57.9732680164025</v>
          </cell>
          <cell r="I154">
            <v>277.96153846153851</v>
          </cell>
        </row>
        <row r="155">
          <cell r="C155">
            <v>1.4</v>
          </cell>
          <cell r="E155">
            <v>150</v>
          </cell>
          <cell r="F155">
            <v>70.396111162774474</v>
          </cell>
          <cell r="I155">
            <v>279.86538461538458</v>
          </cell>
        </row>
        <row r="156">
          <cell r="C156">
            <v>1.3</v>
          </cell>
          <cell r="E156">
            <v>150</v>
          </cell>
          <cell r="F156">
            <v>75.81119663683404</v>
          </cell>
          <cell r="I156">
            <v>281.76923076923077</v>
          </cell>
        </row>
        <row r="157">
          <cell r="C157">
            <v>1.2</v>
          </cell>
          <cell r="E157">
            <v>150</v>
          </cell>
          <cell r="F157">
            <v>82.128796356570206</v>
          </cell>
          <cell r="I157">
            <v>283.67307692307691</v>
          </cell>
        </row>
        <row r="158">
          <cell r="C158">
            <v>0.9</v>
          </cell>
          <cell r="E158">
            <v>150</v>
          </cell>
          <cell r="F158">
            <v>109.50506180876026</v>
          </cell>
          <cell r="I158">
            <v>285.57692307692309</v>
          </cell>
        </row>
        <row r="159">
          <cell r="C159">
            <v>1</v>
          </cell>
          <cell r="E159">
            <v>150</v>
          </cell>
          <cell r="F159">
            <v>98.554555627884255</v>
          </cell>
          <cell r="I159">
            <v>287.48076923076923</v>
          </cell>
        </row>
        <row r="160">
          <cell r="C160">
            <v>0.9</v>
          </cell>
          <cell r="E160">
            <v>150</v>
          </cell>
          <cell r="F160">
            <v>109.50506180876026</v>
          </cell>
          <cell r="I160">
            <v>289.38461538461536</v>
          </cell>
        </row>
        <row r="161">
          <cell r="C161">
            <v>1.2</v>
          </cell>
          <cell r="E161">
            <v>150</v>
          </cell>
          <cell r="F161">
            <v>82.128796356570206</v>
          </cell>
          <cell r="I161">
            <v>291.28846153846155</v>
          </cell>
        </row>
        <row r="162">
          <cell r="C162">
            <v>1</v>
          </cell>
          <cell r="E162">
            <v>150.1</v>
          </cell>
          <cell r="F162">
            <v>98.554555627884255</v>
          </cell>
          <cell r="I162">
            <v>293.19230769230768</v>
          </cell>
        </row>
        <row r="163">
          <cell r="C163">
            <v>1</v>
          </cell>
          <cell r="E163">
            <v>150</v>
          </cell>
          <cell r="F163">
            <v>98.554555627884255</v>
          </cell>
          <cell r="I163">
            <v>295.09615384615387</v>
          </cell>
        </row>
        <row r="164">
          <cell r="C164">
            <v>1.2</v>
          </cell>
          <cell r="E164">
            <v>150</v>
          </cell>
          <cell r="F164">
            <v>82.128796356570206</v>
          </cell>
          <cell r="I164">
            <v>297.00000000000006</v>
          </cell>
        </row>
        <row r="165">
          <cell r="C165">
            <v>1.1000000000000001</v>
          </cell>
          <cell r="E165">
            <v>150</v>
          </cell>
          <cell r="F165">
            <v>89.595050570803863</v>
          </cell>
          <cell r="I165">
            <v>298.90384615384613</v>
          </cell>
        </row>
        <row r="166">
          <cell r="C166">
            <v>1.5</v>
          </cell>
          <cell r="E166">
            <v>150</v>
          </cell>
          <cell r="F166">
            <v>65.70303708525617</v>
          </cell>
          <cell r="I166">
            <v>300.80769230769232</v>
          </cell>
        </row>
        <row r="167">
          <cell r="C167">
            <v>1.2</v>
          </cell>
          <cell r="E167">
            <v>150.1</v>
          </cell>
          <cell r="F167">
            <v>82.128796356570206</v>
          </cell>
          <cell r="I167">
            <v>302.71153846153845</v>
          </cell>
        </row>
        <row r="168">
          <cell r="C168">
            <v>1.3</v>
          </cell>
          <cell r="E168">
            <v>150.1</v>
          </cell>
          <cell r="F168">
            <v>75.81119663683404</v>
          </cell>
          <cell r="I168">
            <v>304.61538461538464</v>
          </cell>
        </row>
        <row r="169">
          <cell r="C169">
            <v>0.9</v>
          </cell>
          <cell r="E169">
            <v>150</v>
          </cell>
          <cell r="F169">
            <v>109.50506180876026</v>
          </cell>
          <cell r="I169">
            <v>306.51923076923077</v>
          </cell>
        </row>
        <row r="170">
          <cell r="C170">
            <v>1.4</v>
          </cell>
          <cell r="E170">
            <v>150</v>
          </cell>
          <cell r="F170">
            <v>70.396111162774474</v>
          </cell>
          <cell r="I170">
            <v>308.42307692307691</v>
          </cell>
        </row>
        <row r="171">
          <cell r="C171">
            <v>1.6</v>
          </cell>
          <cell r="E171">
            <v>150</v>
          </cell>
          <cell r="F171">
            <v>61.596597267427654</v>
          </cell>
          <cell r="I171">
            <v>310.32692307692309</v>
          </cell>
        </row>
        <row r="172">
          <cell r="C172">
            <v>1.4</v>
          </cell>
          <cell r="E172">
            <v>150</v>
          </cell>
          <cell r="F172">
            <v>70.396111162774474</v>
          </cell>
          <cell r="I172">
            <v>312.23076923076917</v>
          </cell>
        </row>
        <row r="173">
          <cell r="C173">
            <v>1.9</v>
          </cell>
          <cell r="E173">
            <v>150.1</v>
          </cell>
          <cell r="F173">
            <v>51.87081875151803</v>
          </cell>
          <cell r="I173">
            <v>314.13461538461542</v>
          </cell>
        </row>
        <row r="174">
          <cell r="C174">
            <v>1.6</v>
          </cell>
          <cell r="E174">
            <v>150.1</v>
          </cell>
          <cell r="F174">
            <v>61.596597267427654</v>
          </cell>
          <cell r="I174">
            <v>316.0384615384616</v>
          </cell>
        </row>
        <row r="175">
          <cell r="C175">
            <v>1.6</v>
          </cell>
          <cell r="E175">
            <v>150.1</v>
          </cell>
          <cell r="F175">
            <v>61.596597267427654</v>
          </cell>
          <cell r="I175">
            <v>317.94230769230768</v>
          </cell>
        </row>
        <row r="176">
          <cell r="C176">
            <v>1.6</v>
          </cell>
          <cell r="E176">
            <v>150</v>
          </cell>
          <cell r="F176">
            <v>61.596597267427654</v>
          </cell>
          <cell r="I176">
            <v>319.84615384615387</v>
          </cell>
        </row>
        <row r="177">
          <cell r="C177">
            <v>0.6</v>
          </cell>
          <cell r="E177">
            <v>150.1</v>
          </cell>
          <cell r="F177">
            <v>164.25759271314041</v>
          </cell>
          <cell r="I177">
            <v>321.75</v>
          </cell>
        </row>
        <row r="178">
          <cell r="C178">
            <v>0.6</v>
          </cell>
          <cell r="E178">
            <v>150.1</v>
          </cell>
          <cell r="F178">
            <v>164.25759271314041</v>
          </cell>
          <cell r="I178">
            <v>323.65384615384619</v>
          </cell>
        </row>
        <row r="179">
          <cell r="C179">
            <v>0.9</v>
          </cell>
          <cell r="E179">
            <v>150.1</v>
          </cell>
          <cell r="F179">
            <v>109.50506180876026</v>
          </cell>
          <cell r="I179">
            <v>325.55769230769232</v>
          </cell>
        </row>
        <row r="180">
          <cell r="C180">
            <v>0.9</v>
          </cell>
          <cell r="E180">
            <v>150</v>
          </cell>
          <cell r="F180">
            <v>109.50506180876026</v>
          </cell>
          <cell r="I180">
            <v>327.46153846153845</v>
          </cell>
        </row>
        <row r="181">
          <cell r="C181">
            <v>1</v>
          </cell>
          <cell r="E181">
            <v>150</v>
          </cell>
          <cell r="F181">
            <v>98.554555627884255</v>
          </cell>
          <cell r="I181">
            <v>329.36538461538464</v>
          </cell>
        </row>
        <row r="182">
          <cell r="C182">
            <v>0.8</v>
          </cell>
          <cell r="E182">
            <v>150</v>
          </cell>
          <cell r="F182">
            <v>123.19319453485531</v>
          </cell>
          <cell r="I182">
            <v>331.26923076923072</v>
          </cell>
        </row>
        <row r="183">
          <cell r="C183">
            <v>1.1000000000000001</v>
          </cell>
          <cell r="E183">
            <v>150</v>
          </cell>
          <cell r="F183">
            <v>89.595050570803863</v>
          </cell>
          <cell r="I183">
            <v>333.17307692307691</v>
          </cell>
        </row>
        <row r="184">
          <cell r="C184">
            <v>1.1000000000000001</v>
          </cell>
          <cell r="E184">
            <v>150</v>
          </cell>
          <cell r="F184">
            <v>89.595050570803863</v>
          </cell>
          <cell r="I184">
            <v>335.07692307692309</v>
          </cell>
        </row>
        <row r="185">
          <cell r="C185">
            <v>1</v>
          </cell>
          <cell r="E185">
            <v>149.9</v>
          </cell>
          <cell r="F185">
            <v>98.554555627884255</v>
          </cell>
          <cell r="I185">
            <v>336.98076923076923</v>
          </cell>
        </row>
        <row r="186">
          <cell r="C186">
            <v>1</v>
          </cell>
          <cell r="E186">
            <v>150</v>
          </cell>
          <cell r="F186">
            <v>98.554555627884255</v>
          </cell>
          <cell r="I186">
            <v>338.88461538461542</v>
          </cell>
        </row>
        <row r="187">
          <cell r="C187">
            <v>1.3</v>
          </cell>
          <cell r="E187">
            <v>150</v>
          </cell>
          <cell r="F187">
            <v>75.81119663683404</v>
          </cell>
          <cell r="I187">
            <v>340.78846153846155</v>
          </cell>
        </row>
        <row r="188">
          <cell r="C188">
            <v>1.5</v>
          </cell>
          <cell r="E188">
            <v>150.1</v>
          </cell>
          <cell r="F188">
            <v>65.70303708525617</v>
          </cell>
          <cell r="I188">
            <v>342.69230769230774</v>
          </cell>
        </row>
        <row r="189">
          <cell r="C189">
            <v>1.7</v>
          </cell>
          <cell r="E189">
            <v>150.1</v>
          </cell>
          <cell r="F189">
            <v>57.9732680164025</v>
          </cell>
          <cell r="I189">
            <v>344.59615384615381</v>
          </cell>
        </row>
        <row r="190">
          <cell r="C190">
            <v>1.3</v>
          </cell>
          <cell r="E190">
            <v>150.1</v>
          </cell>
          <cell r="F190">
            <v>75.81119663683404</v>
          </cell>
          <cell r="I190">
            <v>346.5</v>
          </cell>
        </row>
        <row r="191">
          <cell r="C191">
            <v>0.8</v>
          </cell>
          <cell r="E191">
            <v>150</v>
          </cell>
          <cell r="F191">
            <v>123.19319453485531</v>
          </cell>
          <cell r="I191">
            <v>348.40384615384619</v>
          </cell>
        </row>
        <row r="192">
          <cell r="C192">
            <v>0.7</v>
          </cell>
          <cell r="E192">
            <v>150</v>
          </cell>
          <cell r="F192">
            <v>140.79222232554895</v>
          </cell>
          <cell r="I192">
            <v>350.30769230769226</v>
          </cell>
        </row>
        <row r="193">
          <cell r="C193">
            <v>1.1000000000000001</v>
          </cell>
          <cell r="E193">
            <v>150.1</v>
          </cell>
          <cell r="F193">
            <v>89.595050570803863</v>
          </cell>
          <cell r="I193">
            <v>352.21153846153845</v>
          </cell>
        </row>
        <row r="194">
          <cell r="C194">
            <v>0.9</v>
          </cell>
          <cell r="E194">
            <v>149.9</v>
          </cell>
          <cell r="F194">
            <v>109.50506180876026</v>
          </cell>
          <cell r="I194">
            <v>354.11538461538458</v>
          </cell>
        </row>
        <row r="195">
          <cell r="C195">
            <v>1.3</v>
          </cell>
          <cell r="E195">
            <v>149.9</v>
          </cell>
          <cell r="F195">
            <v>75.81119663683404</v>
          </cell>
          <cell r="I195">
            <v>356.01923076923077</v>
          </cell>
        </row>
        <row r="196">
          <cell r="C196">
            <v>0.9</v>
          </cell>
          <cell r="E196">
            <v>149.9</v>
          </cell>
          <cell r="F196">
            <v>109.50506180876026</v>
          </cell>
          <cell r="I196">
            <v>357.92307692307691</v>
          </cell>
        </row>
        <row r="197">
          <cell r="C197">
            <v>1.4</v>
          </cell>
          <cell r="E197">
            <v>149.9</v>
          </cell>
          <cell r="F197">
            <v>70.396111162774474</v>
          </cell>
          <cell r="I197">
            <v>359.82692307692309</v>
          </cell>
        </row>
        <row r="198">
          <cell r="C198">
            <v>0.8</v>
          </cell>
          <cell r="E198">
            <v>149.9</v>
          </cell>
          <cell r="F198">
            <v>123.19319453485531</v>
          </cell>
          <cell r="I198">
            <v>361.73076923076928</v>
          </cell>
        </row>
        <row r="199">
          <cell r="C199">
            <v>1.3</v>
          </cell>
          <cell r="E199">
            <v>149.9</v>
          </cell>
          <cell r="F199">
            <v>75.81119663683404</v>
          </cell>
          <cell r="I199">
            <v>363.63461538461536</v>
          </cell>
        </row>
        <row r="200">
          <cell r="C200">
            <v>1</v>
          </cell>
          <cell r="E200">
            <v>149.9</v>
          </cell>
          <cell r="F200">
            <v>98.554555627884255</v>
          </cell>
          <cell r="I200">
            <v>365.53846153846155</v>
          </cell>
        </row>
        <row r="201">
          <cell r="C201">
            <v>1.2</v>
          </cell>
          <cell r="E201">
            <v>149.9</v>
          </cell>
          <cell r="F201">
            <v>82.128796356570206</v>
          </cell>
          <cell r="I201">
            <v>367.44230769230774</v>
          </cell>
        </row>
        <row r="202">
          <cell r="C202">
            <v>1.1000000000000001</v>
          </cell>
          <cell r="E202">
            <v>149.9</v>
          </cell>
          <cell r="F202">
            <v>89.595050570803863</v>
          </cell>
          <cell r="I202">
            <v>369.34615384615381</v>
          </cell>
        </row>
        <row r="203">
          <cell r="C203">
            <v>0.8</v>
          </cell>
          <cell r="E203">
            <v>149.9</v>
          </cell>
          <cell r="F203">
            <v>123.19319453485531</v>
          </cell>
          <cell r="I203">
            <v>371.25</v>
          </cell>
        </row>
        <row r="204">
          <cell r="C204">
            <v>1.3</v>
          </cell>
          <cell r="E204">
            <v>150</v>
          </cell>
          <cell r="F204">
            <v>75.81119663683404</v>
          </cell>
          <cell r="I204">
            <v>373.15384615384613</v>
          </cell>
        </row>
        <row r="205">
          <cell r="C205">
            <v>0.9</v>
          </cell>
          <cell r="E205">
            <v>150</v>
          </cell>
          <cell r="F205">
            <v>109.50506180876026</v>
          </cell>
          <cell r="I205">
            <v>375.05769230769232</v>
          </cell>
        </row>
        <row r="206">
          <cell r="C206">
            <v>1.2</v>
          </cell>
          <cell r="E206">
            <v>150</v>
          </cell>
          <cell r="F206">
            <v>82.128796356570206</v>
          </cell>
          <cell r="I206">
            <v>376.96153846153845</v>
          </cell>
        </row>
        <row r="207">
          <cell r="C207">
            <v>0.8</v>
          </cell>
          <cell r="E207">
            <v>150</v>
          </cell>
          <cell r="F207">
            <v>123.19319453485531</v>
          </cell>
          <cell r="I207">
            <v>378.86538461538458</v>
          </cell>
        </row>
        <row r="208">
          <cell r="C208">
            <v>1</v>
          </cell>
          <cell r="E208">
            <v>150</v>
          </cell>
          <cell r="F208">
            <v>98.554555627884255</v>
          </cell>
          <cell r="I208">
            <v>380.76923076923083</v>
          </cell>
        </row>
        <row r="209">
          <cell r="C209">
            <v>1.2</v>
          </cell>
          <cell r="E209">
            <v>150</v>
          </cell>
          <cell r="F209">
            <v>82.128796356570206</v>
          </cell>
          <cell r="I209">
            <v>382.67307692307691</v>
          </cell>
        </row>
        <row r="210">
          <cell r="C210">
            <v>1.1000000000000001</v>
          </cell>
          <cell r="E210">
            <v>149.9</v>
          </cell>
          <cell r="F210">
            <v>89.595050570803863</v>
          </cell>
          <cell r="I210">
            <v>384.57692307692309</v>
          </cell>
        </row>
        <row r="211">
          <cell r="C211">
            <v>1.2</v>
          </cell>
          <cell r="E211">
            <v>149.9</v>
          </cell>
          <cell r="F211">
            <v>82.128796356570206</v>
          </cell>
          <cell r="I211">
            <v>386.48076923076928</v>
          </cell>
        </row>
        <row r="212">
          <cell r="C212">
            <v>1</v>
          </cell>
          <cell r="E212">
            <v>150</v>
          </cell>
          <cell r="F212">
            <v>98.554555627884255</v>
          </cell>
          <cell r="I212">
            <v>388.38461538461536</v>
          </cell>
        </row>
        <row r="213">
          <cell r="C213">
            <v>1</v>
          </cell>
          <cell r="E213">
            <v>149.9</v>
          </cell>
          <cell r="F213">
            <v>98.554555627884255</v>
          </cell>
          <cell r="I213">
            <v>390.28846153846155</v>
          </cell>
        </row>
        <row r="214">
          <cell r="C214">
            <v>1</v>
          </cell>
          <cell r="E214">
            <v>149.80000000000001</v>
          </cell>
          <cell r="F214">
            <v>98.554555627884255</v>
          </cell>
          <cell r="I214">
            <v>392.19230769230768</v>
          </cell>
        </row>
        <row r="215">
          <cell r="C215">
            <v>1.5</v>
          </cell>
          <cell r="E215">
            <v>149.80000000000001</v>
          </cell>
          <cell r="F215">
            <v>65.70303708525617</v>
          </cell>
          <cell r="I215">
            <v>394.09615384615387</v>
          </cell>
        </row>
        <row r="216">
          <cell r="C216">
            <v>1.2</v>
          </cell>
          <cell r="E216">
            <v>149.80000000000001</v>
          </cell>
          <cell r="F216">
            <v>82.128796356570206</v>
          </cell>
          <cell r="I216">
            <v>396</v>
          </cell>
        </row>
        <row r="217">
          <cell r="C217">
            <v>1.7</v>
          </cell>
          <cell r="E217">
            <v>149.9</v>
          </cell>
          <cell r="F217">
            <v>57.9732680164025</v>
          </cell>
          <cell r="I217">
            <v>397.90384615384613</v>
          </cell>
        </row>
        <row r="218">
          <cell r="C218">
            <v>1.4</v>
          </cell>
          <cell r="E218">
            <v>149.9</v>
          </cell>
          <cell r="F218">
            <v>70.396111162774474</v>
          </cell>
          <cell r="I218">
            <v>399.80769230769232</v>
          </cell>
        </row>
        <row r="219">
          <cell r="C219">
            <v>1</v>
          </cell>
          <cell r="E219">
            <v>149.80000000000001</v>
          </cell>
          <cell r="F219">
            <v>98.554555627884255</v>
          </cell>
          <cell r="I219">
            <v>401.71153846153845</v>
          </cell>
        </row>
        <row r="220">
          <cell r="C220">
            <v>1.5</v>
          </cell>
          <cell r="E220">
            <v>149.9</v>
          </cell>
          <cell r="F220">
            <v>65.70303708525617</v>
          </cell>
          <cell r="I220">
            <v>403.61538461538464</v>
          </cell>
        </row>
        <row r="221">
          <cell r="C221">
            <v>1</v>
          </cell>
          <cell r="E221">
            <v>149.9</v>
          </cell>
          <cell r="F221">
            <v>98.554555627884255</v>
          </cell>
          <cell r="I221">
            <v>405.51923076923077</v>
          </cell>
        </row>
        <row r="222">
          <cell r="C222">
            <v>0.9</v>
          </cell>
          <cell r="E222">
            <v>149.9</v>
          </cell>
          <cell r="F222">
            <v>109.50506180876026</v>
          </cell>
          <cell r="I222">
            <v>407.42307692307696</v>
          </cell>
        </row>
        <row r="223">
          <cell r="C223">
            <v>0.8</v>
          </cell>
          <cell r="E223">
            <v>150</v>
          </cell>
          <cell r="F223">
            <v>123.19319453485531</v>
          </cell>
          <cell r="I223">
            <v>409.32692307692309</v>
          </cell>
        </row>
        <row r="224">
          <cell r="C224">
            <v>1</v>
          </cell>
          <cell r="E224">
            <v>150</v>
          </cell>
          <cell r="F224">
            <v>98.554555627884255</v>
          </cell>
          <cell r="I224">
            <v>411.23076923076923</v>
          </cell>
        </row>
        <row r="225">
          <cell r="C225">
            <v>0.1</v>
          </cell>
          <cell r="E225">
            <v>150</v>
          </cell>
          <cell r="F225">
            <v>985.54555627884247</v>
          </cell>
          <cell r="I225">
            <v>413.13461538461542</v>
          </cell>
        </row>
        <row r="226">
          <cell r="C226">
            <v>0.8</v>
          </cell>
          <cell r="E226">
            <v>149.9</v>
          </cell>
          <cell r="F226">
            <v>123.19319453485531</v>
          </cell>
          <cell r="I226">
            <v>415.03846153846149</v>
          </cell>
        </row>
        <row r="227">
          <cell r="C227">
            <v>0.4</v>
          </cell>
          <cell r="E227">
            <v>149.69999999999999</v>
          </cell>
          <cell r="F227">
            <v>246.38638906971062</v>
          </cell>
          <cell r="I227">
            <v>416.94230769230768</v>
          </cell>
        </row>
        <row r="228">
          <cell r="C228">
            <v>0.8</v>
          </cell>
          <cell r="E228">
            <v>149.9</v>
          </cell>
          <cell r="F228">
            <v>123.19319453485531</v>
          </cell>
          <cell r="I228">
            <v>418.84615384615387</v>
          </cell>
        </row>
        <row r="229">
          <cell r="C229">
            <v>0.8</v>
          </cell>
          <cell r="E229">
            <v>149.9</v>
          </cell>
          <cell r="F229">
            <v>123.19319453485531</v>
          </cell>
          <cell r="I229">
            <v>420.74999999999994</v>
          </cell>
        </row>
        <row r="230">
          <cell r="C230">
            <v>0.6</v>
          </cell>
          <cell r="E230">
            <v>149.9</v>
          </cell>
          <cell r="F230">
            <v>164.25759271314041</v>
          </cell>
          <cell r="I230">
            <v>422.65384615384619</v>
          </cell>
        </row>
        <row r="231">
          <cell r="C231">
            <v>1</v>
          </cell>
          <cell r="E231">
            <v>150</v>
          </cell>
          <cell r="F231">
            <v>98.554555627884255</v>
          </cell>
          <cell r="I231">
            <v>424.55769230769232</v>
          </cell>
        </row>
        <row r="232">
          <cell r="C232">
            <v>1.3</v>
          </cell>
          <cell r="E232">
            <v>150</v>
          </cell>
          <cell r="F232">
            <v>75.81119663683404</v>
          </cell>
          <cell r="I232">
            <v>426.46153846153851</v>
          </cell>
        </row>
        <row r="233">
          <cell r="C233">
            <v>0.9</v>
          </cell>
          <cell r="E233">
            <v>150.1</v>
          </cell>
          <cell r="F233">
            <v>109.50506180876026</v>
          </cell>
          <cell r="I233">
            <v>428.36538461538464</v>
          </cell>
        </row>
        <row r="234">
          <cell r="C234">
            <v>1.3</v>
          </cell>
          <cell r="E234">
            <v>150.19999999999999</v>
          </cell>
          <cell r="F234">
            <v>75.81119663683404</v>
          </cell>
          <cell r="I234">
            <v>430.26923076923077</v>
          </cell>
        </row>
        <row r="235">
          <cell r="C235">
            <v>1.6</v>
          </cell>
          <cell r="E235">
            <v>150.1</v>
          </cell>
          <cell r="F235">
            <v>61.596597267427654</v>
          </cell>
          <cell r="I235">
            <v>432.17307692307696</v>
          </cell>
        </row>
        <row r="236">
          <cell r="C236">
            <v>1.2</v>
          </cell>
          <cell r="E236">
            <v>150.1</v>
          </cell>
          <cell r="F236">
            <v>82.128796356570206</v>
          </cell>
          <cell r="I236">
            <v>434.07692307692304</v>
          </cell>
        </row>
        <row r="237">
          <cell r="C237">
            <v>1.5</v>
          </cell>
          <cell r="E237">
            <v>150.19999999999999</v>
          </cell>
          <cell r="F237">
            <v>65.70303708525617</v>
          </cell>
          <cell r="I237">
            <v>435.98076923076923</v>
          </cell>
        </row>
        <row r="238">
          <cell r="C238">
            <v>1</v>
          </cell>
          <cell r="E238">
            <v>150.19999999999999</v>
          </cell>
          <cell r="F238">
            <v>98.554555627884255</v>
          </cell>
          <cell r="I238">
            <v>437.88461538461542</v>
          </cell>
        </row>
        <row r="239">
          <cell r="C239">
            <v>1.4</v>
          </cell>
          <cell r="E239">
            <v>150.19999999999999</v>
          </cell>
          <cell r="F239">
            <v>70.396111162774474</v>
          </cell>
          <cell r="I239">
            <v>439.78846153846155</v>
          </cell>
        </row>
        <row r="240">
          <cell r="C240">
            <v>1.4</v>
          </cell>
          <cell r="E240">
            <v>150.19999999999999</v>
          </cell>
          <cell r="F240">
            <v>70.396111162774474</v>
          </cell>
          <cell r="I240">
            <v>441.69230769230768</v>
          </cell>
        </row>
        <row r="241">
          <cell r="C241">
            <v>1.4</v>
          </cell>
          <cell r="E241">
            <v>150.1</v>
          </cell>
          <cell r="F241">
            <v>70.396111162774474</v>
          </cell>
          <cell r="I241">
            <v>443.59615384615387</v>
          </cell>
        </row>
        <row r="242">
          <cell r="C242">
            <v>1.2</v>
          </cell>
          <cell r="E242">
            <v>150.19999999999999</v>
          </cell>
          <cell r="F242">
            <v>82.128796356570206</v>
          </cell>
          <cell r="I242">
            <v>445.50000000000006</v>
          </cell>
        </row>
        <row r="243">
          <cell r="C243">
            <v>1.3</v>
          </cell>
          <cell r="E243">
            <v>150.1</v>
          </cell>
          <cell r="F243">
            <v>75.81119663683404</v>
          </cell>
          <cell r="I243">
            <v>447.40384615384619</v>
          </cell>
        </row>
        <row r="244">
          <cell r="C244">
            <v>1.3</v>
          </cell>
          <cell r="E244">
            <v>150.1</v>
          </cell>
          <cell r="F244">
            <v>75.81119663683404</v>
          </cell>
          <cell r="I244">
            <v>449.30769230769232</v>
          </cell>
        </row>
        <row r="245">
          <cell r="C245">
            <v>1.4</v>
          </cell>
          <cell r="E245">
            <v>150.19999999999999</v>
          </cell>
          <cell r="F245">
            <v>70.396111162774474</v>
          </cell>
          <cell r="I245">
            <v>451.21153846153851</v>
          </cell>
        </row>
        <row r="246">
          <cell r="C246">
            <v>1.5</v>
          </cell>
          <cell r="E246">
            <v>150.19999999999999</v>
          </cell>
          <cell r="F246">
            <v>65.70303708525617</v>
          </cell>
          <cell r="I246">
            <v>453.11538461538458</v>
          </cell>
        </row>
        <row r="247">
          <cell r="C247">
            <v>1.4</v>
          </cell>
          <cell r="E247">
            <v>150.19999999999999</v>
          </cell>
          <cell r="F247">
            <v>70.396111162774474</v>
          </cell>
          <cell r="I247">
            <v>455.01923076923077</v>
          </cell>
        </row>
        <row r="248">
          <cell r="C248">
            <v>1</v>
          </cell>
          <cell r="E248">
            <v>150.19999999999999</v>
          </cell>
          <cell r="F248">
            <v>98.554555627884255</v>
          </cell>
          <cell r="I248">
            <v>456.92307692307691</v>
          </cell>
        </row>
        <row r="249">
          <cell r="C249">
            <v>1.3</v>
          </cell>
          <cell r="E249">
            <v>150.19999999999999</v>
          </cell>
          <cell r="F249">
            <v>75.81119663683404</v>
          </cell>
          <cell r="I249">
            <v>458.82692307692309</v>
          </cell>
        </row>
        <row r="250">
          <cell r="C250">
            <v>1.2</v>
          </cell>
          <cell r="E250">
            <v>150.1</v>
          </cell>
          <cell r="F250">
            <v>82.128796356570206</v>
          </cell>
          <cell r="I250">
            <v>460.73076923076923</v>
          </cell>
        </row>
        <row r="251">
          <cell r="C251">
            <v>1.3</v>
          </cell>
          <cell r="E251">
            <v>150.19999999999999</v>
          </cell>
          <cell r="F251">
            <v>75.81119663683404</v>
          </cell>
          <cell r="I251">
            <v>462.63461538461536</v>
          </cell>
        </row>
        <row r="252">
          <cell r="C252">
            <v>1.5</v>
          </cell>
          <cell r="E252">
            <v>150.1</v>
          </cell>
          <cell r="F252">
            <v>65.70303708525617</v>
          </cell>
          <cell r="I252">
            <v>464.53846153846155</v>
          </cell>
        </row>
        <row r="253">
          <cell r="C253">
            <v>1.6</v>
          </cell>
          <cell r="E253">
            <v>150.1</v>
          </cell>
          <cell r="F253">
            <v>61.596597267427654</v>
          </cell>
          <cell r="I253">
            <v>466.44230769230768</v>
          </cell>
        </row>
        <row r="254">
          <cell r="C254">
            <v>1.4</v>
          </cell>
          <cell r="E254">
            <v>150.1</v>
          </cell>
          <cell r="F254">
            <v>70.396111162774474</v>
          </cell>
          <cell r="I254">
            <v>468.34615384615387</v>
          </cell>
        </row>
        <row r="255">
          <cell r="C255">
            <v>1.5</v>
          </cell>
          <cell r="E255">
            <v>150.1</v>
          </cell>
          <cell r="F255">
            <v>65.70303708525617</v>
          </cell>
          <cell r="I255">
            <v>470.25</v>
          </cell>
        </row>
        <row r="256">
          <cell r="C256">
            <v>1.3</v>
          </cell>
          <cell r="E256">
            <v>150.1</v>
          </cell>
          <cell r="F256">
            <v>75.81119663683404</v>
          </cell>
          <cell r="I256">
            <v>472.15384615384619</v>
          </cell>
        </row>
        <row r="257">
          <cell r="C257">
            <v>1.8</v>
          </cell>
          <cell r="E257">
            <v>150.19999999999999</v>
          </cell>
          <cell r="F257">
            <v>54.75253090438013</v>
          </cell>
          <cell r="I257">
            <v>474.05769230769232</v>
          </cell>
        </row>
        <row r="258">
          <cell r="C258">
            <v>1.4</v>
          </cell>
          <cell r="E258">
            <v>150.1</v>
          </cell>
          <cell r="F258">
            <v>70.396111162774474</v>
          </cell>
          <cell r="I258">
            <v>475.96153846153845</v>
          </cell>
        </row>
        <row r="259">
          <cell r="C259">
            <v>1.3</v>
          </cell>
          <cell r="E259">
            <v>150.1</v>
          </cell>
          <cell r="F259">
            <v>75.81119663683404</v>
          </cell>
          <cell r="I259">
            <v>477.8653846153847</v>
          </cell>
        </row>
        <row r="260">
          <cell r="C260">
            <v>1.9</v>
          </cell>
          <cell r="E260">
            <v>150.1</v>
          </cell>
          <cell r="F260">
            <v>51.87081875151803</v>
          </cell>
          <cell r="I260">
            <v>479.76923076923077</v>
          </cell>
        </row>
        <row r="261">
          <cell r="C261">
            <v>1.8</v>
          </cell>
          <cell r="E261">
            <v>150.1</v>
          </cell>
          <cell r="F261">
            <v>54.75253090438013</v>
          </cell>
          <cell r="I261">
            <v>481.67307692307691</v>
          </cell>
        </row>
        <row r="262">
          <cell r="C262">
            <v>1.5</v>
          </cell>
          <cell r="E262">
            <v>150</v>
          </cell>
          <cell r="F262">
            <v>65.70303708525617</v>
          </cell>
          <cell r="I262">
            <v>483.57692307692304</v>
          </cell>
        </row>
        <row r="263">
          <cell r="C263">
            <v>1.7</v>
          </cell>
          <cell r="E263">
            <v>150.1</v>
          </cell>
          <cell r="F263">
            <v>57.9732680164025</v>
          </cell>
          <cell r="I263">
            <v>485.48076923076923</v>
          </cell>
        </row>
        <row r="264">
          <cell r="C264">
            <v>1.4</v>
          </cell>
          <cell r="E264">
            <v>150.1</v>
          </cell>
          <cell r="F264">
            <v>70.396111162774474</v>
          </cell>
          <cell r="I264">
            <v>487.38461538461536</v>
          </cell>
        </row>
        <row r="265">
          <cell r="C265">
            <v>1.5</v>
          </cell>
          <cell r="E265">
            <v>150.1</v>
          </cell>
          <cell r="F265">
            <v>65.70303708525617</v>
          </cell>
          <cell r="I265">
            <v>489.28846153846155</v>
          </cell>
        </row>
        <row r="266">
          <cell r="C266">
            <v>1.3</v>
          </cell>
          <cell r="E266">
            <v>150</v>
          </cell>
          <cell r="F266">
            <v>75.81119663683404</v>
          </cell>
          <cell r="I266">
            <v>491.19230769230774</v>
          </cell>
        </row>
        <row r="267">
          <cell r="C267">
            <v>1.4</v>
          </cell>
          <cell r="E267">
            <v>150.1</v>
          </cell>
          <cell r="F267">
            <v>70.396111162774474</v>
          </cell>
          <cell r="I267">
            <v>493.09615384615387</v>
          </cell>
        </row>
        <row r="268">
          <cell r="C268">
            <v>1.5</v>
          </cell>
          <cell r="E268">
            <v>150</v>
          </cell>
          <cell r="F268">
            <v>65.70303708525617</v>
          </cell>
          <cell r="I268">
            <v>494.99999999999994</v>
          </cell>
        </row>
        <row r="269">
          <cell r="C269">
            <v>1.1000000000000001</v>
          </cell>
          <cell r="E269">
            <v>150</v>
          </cell>
          <cell r="F269">
            <v>89.595050570803863</v>
          </cell>
          <cell r="I269">
            <v>496.90384615384613</v>
          </cell>
        </row>
        <row r="270">
          <cell r="C270">
            <v>1.4</v>
          </cell>
          <cell r="E270">
            <v>150</v>
          </cell>
          <cell r="F270">
            <v>70.396111162774474</v>
          </cell>
          <cell r="I270">
            <v>498.80769230769226</v>
          </cell>
        </row>
        <row r="271">
          <cell r="C271">
            <v>1.2</v>
          </cell>
          <cell r="E271">
            <v>150.1</v>
          </cell>
          <cell r="F271">
            <v>82.128796356570206</v>
          </cell>
          <cell r="I271">
            <v>500.71153846153845</v>
          </cell>
        </row>
        <row r="272">
          <cell r="C272">
            <v>1.1000000000000001</v>
          </cell>
          <cell r="E272">
            <v>150</v>
          </cell>
          <cell r="F272">
            <v>89.595050570803863</v>
          </cell>
          <cell r="I272">
            <v>502.61538461538464</v>
          </cell>
        </row>
        <row r="273">
          <cell r="C273">
            <v>1.6</v>
          </cell>
          <cell r="E273">
            <v>150</v>
          </cell>
          <cell r="F273">
            <v>61.596597267427654</v>
          </cell>
          <cell r="I273">
            <v>504.51923076923077</v>
          </cell>
        </row>
        <row r="274">
          <cell r="C274">
            <v>1.1000000000000001</v>
          </cell>
          <cell r="E274">
            <v>150</v>
          </cell>
          <cell r="F274">
            <v>89.595050570803863</v>
          </cell>
          <cell r="I274">
            <v>506.42307692307696</v>
          </cell>
        </row>
        <row r="275">
          <cell r="C275">
            <v>1.5</v>
          </cell>
          <cell r="E275">
            <v>150</v>
          </cell>
          <cell r="F275">
            <v>65.70303708525617</v>
          </cell>
          <cell r="I275">
            <v>508.32692307692304</v>
          </cell>
        </row>
        <row r="276">
          <cell r="C276">
            <v>1</v>
          </cell>
          <cell r="E276">
            <v>150</v>
          </cell>
          <cell r="F276">
            <v>98.554555627884255</v>
          </cell>
          <cell r="I276">
            <v>510.23076923076928</v>
          </cell>
        </row>
        <row r="277">
          <cell r="C277">
            <v>1.1000000000000001</v>
          </cell>
          <cell r="E277">
            <v>150</v>
          </cell>
          <cell r="F277">
            <v>89.595050570803863</v>
          </cell>
          <cell r="I277">
            <v>512.13461538461536</v>
          </cell>
        </row>
        <row r="278">
          <cell r="C278">
            <v>1.1000000000000001</v>
          </cell>
          <cell r="E278">
            <v>150</v>
          </cell>
          <cell r="F278">
            <v>89.595050570803863</v>
          </cell>
          <cell r="I278">
            <v>514.03846153846155</v>
          </cell>
        </row>
        <row r="279">
          <cell r="C279">
            <v>1</v>
          </cell>
          <cell r="E279">
            <v>150</v>
          </cell>
          <cell r="F279">
            <v>98.554555627884255</v>
          </cell>
          <cell r="I279">
            <v>515.94230769230762</v>
          </cell>
        </row>
        <row r="280">
          <cell r="C280">
            <v>1.1000000000000001</v>
          </cell>
          <cell r="E280">
            <v>150</v>
          </cell>
          <cell r="F280">
            <v>89.595050570803863</v>
          </cell>
          <cell r="I280">
            <v>517.84615384615392</v>
          </cell>
        </row>
        <row r="281">
          <cell r="C281">
            <v>1</v>
          </cell>
          <cell r="E281">
            <v>150</v>
          </cell>
          <cell r="F281">
            <v>98.554555627884255</v>
          </cell>
          <cell r="I281">
            <v>519.75</v>
          </cell>
        </row>
        <row r="282">
          <cell r="C282">
            <v>1.2</v>
          </cell>
          <cell r="E282">
            <v>150.1</v>
          </cell>
          <cell r="F282">
            <v>82.128796356570206</v>
          </cell>
          <cell r="I282">
            <v>521.65384615384608</v>
          </cell>
        </row>
        <row r="283">
          <cell r="C283">
            <v>1.1000000000000001</v>
          </cell>
          <cell r="E283">
            <v>150.1</v>
          </cell>
          <cell r="F283">
            <v>89.595050570803863</v>
          </cell>
          <cell r="I283">
            <v>523.55769230769238</v>
          </cell>
        </row>
        <row r="284">
          <cell r="C284">
            <v>1.2</v>
          </cell>
          <cell r="E284">
            <v>150</v>
          </cell>
          <cell r="F284">
            <v>82.128796356570206</v>
          </cell>
          <cell r="I284">
            <v>525.46153846153845</v>
          </cell>
        </row>
        <row r="285">
          <cell r="C285">
            <v>1.2</v>
          </cell>
          <cell r="E285">
            <v>150.1</v>
          </cell>
          <cell r="F285">
            <v>82.128796356570206</v>
          </cell>
          <cell r="I285">
            <v>527.36538461538464</v>
          </cell>
        </row>
        <row r="286">
          <cell r="C286">
            <v>1.3</v>
          </cell>
          <cell r="E286">
            <v>150.1</v>
          </cell>
          <cell r="F286">
            <v>75.81119663683404</v>
          </cell>
          <cell r="I286">
            <v>529.26923076923083</v>
          </cell>
        </row>
        <row r="287">
          <cell r="C287">
            <v>1.1000000000000001</v>
          </cell>
          <cell r="E287">
            <v>150</v>
          </cell>
          <cell r="F287">
            <v>89.595050570803863</v>
          </cell>
          <cell r="I287">
            <v>531.17307692307702</v>
          </cell>
        </row>
        <row r="288">
          <cell r="C288">
            <v>1.5</v>
          </cell>
          <cell r="E288">
            <v>150</v>
          </cell>
          <cell r="F288">
            <v>65.70303708525617</v>
          </cell>
          <cell r="I288">
            <v>533.07692307692298</v>
          </cell>
        </row>
      </sheetData>
      <sheetData sheetId="3">
        <row r="8">
          <cell r="C8">
            <v>667.7</v>
          </cell>
          <cell r="E8">
            <v>150</v>
          </cell>
          <cell r="F8">
            <v>0.19414455056380309</v>
          </cell>
          <cell r="I8">
            <v>0</v>
          </cell>
        </row>
        <row r="9">
          <cell r="C9">
            <v>667.5</v>
          </cell>
          <cell r="E9">
            <v>149.69999999999999</v>
          </cell>
          <cell r="F9">
            <v>0.19420272121565743</v>
          </cell>
          <cell r="I9">
            <v>1.4558823529411764</v>
          </cell>
        </row>
        <row r="10">
          <cell r="C10">
            <v>667.5</v>
          </cell>
          <cell r="E10">
            <v>149.6</v>
          </cell>
          <cell r="F10">
            <v>0.19420272121565743</v>
          </cell>
          <cell r="I10">
            <v>2.9117647058823528</v>
          </cell>
        </row>
        <row r="11">
          <cell r="C11">
            <v>667.6</v>
          </cell>
          <cell r="E11">
            <v>149.6</v>
          </cell>
          <cell r="F11">
            <v>0.19417363153303074</v>
          </cell>
          <cell r="I11">
            <v>4.367647058823529</v>
          </cell>
        </row>
        <row r="12">
          <cell r="C12">
            <v>667.4</v>
          </cell>
          <cell r="E12">
            <v>149.69999999999999</v>
          </cell>
          <cell r="F12">
            <v>0.19423181961559982</v>
          </cell>
          <cell r="I12">
            <v>5.8235294117647056</v>
          </cell>
        </row>
        <row r="13">
          <cell r="C13">
            <v>667.4</v>
          </cell>
          <cell r="E13">
            <v>149.6</v>
          </cell>
          <cell r="F13">
            <v>0.19423181961559982</v>
          </cell>
          <cell r="I13">
            <v>7.2794117647058822</v>
          </cell>
        </row>
        <row r="14">
          <cell r="C14">
            <v>667.2</v>
          </cell>
          <cell r="E14">
            <v>149.6</v>
          </cell>
          <cell r="F14">
            <v>0.1942900425831105</v>
          </cell>
          <cell r="I14">
            <v>8.735294117647058</v>
          </cell>
        </row>
        <row r="15">
          <cell r="C15">
            <v>667.6</v>
          </cell>
          <cell r="E15">
            <v>149.80000000000001</v>
          </cell>
          <cell r="F15">
            <v>0.19417363153303074</v>
          </cell>
          <cell r="I15">
            <v>10.191176470588236</v>
          </cell>
        </row>
        <row r="16">
          <cell r="C16">
            <v>667.5</v>
          </cell>
          <cell r="E16">
            <v>149.69999999999999</v>
          </cell>
          <cell r="F16">
            <v>0.19420272121565743</v>
          </cell>
          <cell r="I16">
            <v>11.647058823529411</v>
          </cell>
        </row>
        <row r="17">
          <cell r="C17">
            <v>667.5</v>
          </cell>
          <cell r="E17">
            <v>149.9</v>
          </cell>
          <cell r="F17">
            <v>0.19420272121565743</v>
          </cell>
          <cell r="I17">
            <v>13.102941176470591</v>
          </cell>
        </row>
        <row r="18">
          <cell r="C18">
            <v>667.5</v>
          </cell>
          <cell r="E18">
            <v>150</v>
          </cell>
          <cell r="F18">
            <v>0.19420272121565743</v>
          </cell>
          <cell r="I18">
            <v>14.558823529411764</v>
          </cell>
        </row>
        <row r="19">
          <cell r="C19">
            <v>667.6</v>
          </cell>
          <cell r="E19">
            <v>150</v>
          </cell>
          <cell r="F19">
            <v>0.19417363153303074</v>
          </cell>
          <cell r="I19">
            <v>16.014705882352942</v>
          </cell>
        </row>
        <row r="20">
          <cell r="C20">
            <v>667.4</v>
          </cell>
          <cell r="E20">
            <v>150.1</v>
          </cell>
          <cell r="F20">
            <v>0.19423181961559982</v>
          </cell>
          <cell r="I20">
            <v>17.470588235294116</v>
          </cell>
        </row>
        <row r="21">
          <cell r="C21">
            <v>667.4</v>
          </cell>
          <cell r="E21">
            <v>150.1</v>
          </cell>
          <cell r="F21">
            <v>0.19423181961559982</v>
          </cell>
          <cell r="I21">
            <v>18.926470588235293</v>
          </cell>
        </row>
        <row r="22">
          <cell r="C22">
            <v>667.1</v>
          </cell>
          <cell r="E22">
            <v>150.19999999999999</v>
          </cell>
          <cell r="F22">
            <v>0.19431916715852393</v>
          </cell>
          <cell r="I22">
            <v>20.382352941176471</v>
          </cell>
          <cell r="K22">
            <v>4.7916456113362189E-13</v>
          </cell>
          <cell r="L22">
            <v>4.7916456113362191E-2</v>
          </cell>
        </row>
        <row r="23">
          <cell r="C23">
            <v>667.4</v>
          </cell>
          <cell r="E23">
            <v>150.30000000000001</v>
          </cell>
          <cell r="F23">
            <v>0.19423181961559982</v>
          </cell>
          <cell r="I23">
            <v>21.838235294117645</v>
          </cell>
        </row>
        <row r="24">
          <cell r="C24">
            <v>667.3</v>
          </cell>
          <cell r="E24">
            <v>150.30000000000001</v>
          </cell>
          <cell r="F24">
            <v>0.19426092673677706</v>
          </cell>
          <cell r="I24">
            <v>23.294117647058822</v>
          </cell>
        </row>
        <row r="25">
          <cell r="C25">
            <v>666.9</v>
          </cell>
          <cell r="E25">
            <v>150.5</v>
          </cell>
          <cell r="F25">
            <v>0.19437744251229769</v>
          </cell>
          <cell r="I25">
            <v>24.75</v>
          </cell>
        </row>
        <row r="26">
          <cell r="C26">
            <v>667.1</v>
          </cell>
          <cell r="E26">
            <v>150.5</v>
          </cell>
          <cell r="F26">
            <v>0.19431916715852393</v>
          </cell>
          <cell r="I26">
            <v>26.205882352941181</v>
          </cell>
        </row>
        <row r="27">
          <cell r="C27">
            <v>667.2</v>
          </cell>
          <cell r="E27">
            <v>150.5</v>
          </cell>
          <cell r="F27">
            <v>0.1942900425831105</v>
          </cell>
          <cell r="I27">
            <v>27.661764705882348</v>
          </cell>
        </row>
        <row r="28">
          <cell r="C28">
            <v>667.2</v>
          </cell>
          <cell r="E28">
            <v>150.6</v>
          </cell>
          <cell r="F28">
            <v>0.1942900425831105</v>
          </cell>
          <cell r="I28">
            <v>29.117647058823529</v>
          </cell>
        </row>
        <row r="29">
          <cell r="C29">
            <v>667.2</v>
          </cell>
          <cell r="E29">
            <v>150.69999999999999</v>
          </cell>
          <cell r="F29">
            <v>0.1942900425831105</v>
          </cell>
          <cell r="I29">
            <v>30.573529411764707</v>
          </cell>
        </row>
        <row r="30">
          <cell r="C30">
            <v>667.2</v>
          </cell>
          <cell r="E30">
            <v>150.80000000000001</v>
          </cell>
          <cell r="F30">
            <v>0.1942900425831105</v>
          </cell>
          <cell r="I30">
            <v>32.029411764705884</v>
          </cell>
        </row>
        <row r="31">
          <cell r="C31">
            <v>667.1</v>
          </cell>
          <cell r="E31">
            <v>150.69999999999999</v>
          </cell>
          <cell r="F31">
            <v>0.19431916715852393</v>
          </cell>
          <cell r="I31">
            <v>33.485294117647058</v>
          </cell>
        </row>
        <row r="32">
          <cell r="C32">
            <v>667.2</v>
          </cell>
          <cell r="E32">
            <v>150.80000000000001</v>
          </cell>
          <cell r="F32">
            <v>0.1942900425831105</v>
          </cell>
          <cell r="I32">
            <v>34.941176470588232</v>
          </cell>
        </row>
        <row r="33">
          <cell r="C33">
            <v>152.19999999999999</v>
          </cell>
          <cell r="E33">
            <v>150.5</v>
          </cell>
          <cell r="F33">
            <v>0.85171035749968027</v>
          </cell>
          <cell r="I33">
            <v>36.397058823529413</v>
          </cell>
        </row>
        <row r="34">
          <cell r="C34">
            <v>236.3</v>
          </cell>
          <cell r="E34">
            <v>150.69999999999999</v>
          </cell>
          <cell r="F34">
            <v>0.54858364964642969</v>
          </cell>
          <cell r="I34">
            <v>37.852941176470587</v>
          </cell>
        </row>
        <row r="35">
          <cell r="C35">
            <v>362.7</v>
          </cell>
          <cell r="E35">
            <v>150.5</v>
          </cell>
          <cell r="F35">
            <v>0.35740368461938604</v>
          </cell>
          <cell r="I35">
            <v>39.308823529411761</v>
          </cell>
        </row>
        <row r="36">
          <cell r="C36">
            <v>513.5</v>
          </cell>
          <cell r="E36">
            <v>150.80000000000001</v>
          </cell>
          <cell r="F36">
            <v>0.25244462787040178</v>
          </cell>
          <cell r="I36">
            <v>40.764705882352942</v>
          </cell>
        </row>
        <row r="37">
          <cell r="C37">
            <v>618.1</v>
          </cell>
          <cell r="E37">
            <v>150.69999999999999</v>
          </cell>
          <cell r="F37">
            <v>0.20972385764674215</v>
          </cell>
          <cell r="I37">
            <v>42.220588235294116</v>
          </cell>
        </row>
        <row r="38">
          <cell r="C38">
            <v>670</v>
          </cell>
          <cell r="E38">
            <v>150.69999999999999</v>
          </cell>
          <cell r="F38">
            <v>0.193478084196196</v>
          </cell>
          <cell r="I38">
            <v>43.67647058823529</v>
          </cell>
        </row>
        <row r="39">
          <cell r="C39">
            <v>667.2</v>
          </cell>
          <cell r="E39">
            <v>150.69999999999999</v>
          </cell>
          <cell r="F39">
            <v>0.1942900425831105</v>
          </cell>
          <cell r="I39">
            <v>45.132352941176471</v>
          </cell>
        </row>
        <row r="40">
          <cell r="C40">
            <v>667.3</v>
          </cell>
          <cell r="E40">
            <v>150.69999999999999</v>
          </cell>
          <cell r="F40">
            <v>0.19426092673677706</v>
          </cell>
          <cell r="I40">
            <v>46.588235294117645</v>
          </cell>
        </row>
        <row r="41">
          <cell r="C41">
            <v>667.4</v>
          </cell>
          <cell r="E41">
            <v>150.6</v>
          </cell>
          <cell r="F41">
            <v>0.19423181961559982</v>
          </cell>
          <cell r="I41">
            <v>48.044117647058826</v>
          </cell>
        </row>
        <row r="42">
          <cell r="C42">
            <v>667.4</v>
          </cell>
          <cell r="E42">
            <v>150.69999999999999</v>
          </cell>
          <cell r="F42">
            <v>0.19423181961559982</v>
          </cell>
          <cell r="I42">
            <v>49.5</v>
          </cell>
        </row>
        <row r="43">
          <cell r="C43">
            <v>667.2</v>
          </cell>
          <cell r="E43">
            <v>150.6</v>
          </cell>
          <cell r="F43">
            <v>0.1942900425831105</v>
          </cell>
          <cell r="I43">
            <v>50.955882352941174</v>
          </cell>
        </row>
        <row r="44">
          <cell r="C44">
            <v>667.4</v>
          </cell>
          <cell r="E44">
            <v>150.5</v>
          </cell>
          <cell r="F44">
            <v>0.19423181961559982</v>
          </cell>
          <cell r="I44">
            <v>52.411764705882362</v>
          </cell>
        </row>
        <row r="45">
          <cell r="C45">
            <v>667.5</v>
          </cell>
          <cell r="E45">
            <v>150.6</v>
          </cell>
          <cell r="F45">
            <v>0.19420272121565743</v>
          </cell>
          <cell r="I45">
            <v>53.867647058823529</v>
          </cell>
        </row>
        <row r="46">
          <cell r="C46">
            <v>667.2</v>
          </cell>
          <cell r="E46">
            <v>150.5</v>
          </cell>
          <cell r="F46">
            <v>0.1942900425831105</v>
          </cell>
          <cell r="I46">
            <v>55.323529411764696</v>
          </cell>
        </row>
        <row r="47">
          <cell r="C47">
            <v>667.2</v>
          </cell>
          <cell r="E47">
            <v>150.5</v>
          </cell>
          <cell r="F47">
            <v>0.1942900425831105</v>
          </cell>
          <cell r="I47">
            <v>56.779411764705891</v>
          </cell>
        </row>
        <row r="48">
          <cell r="C48">
            <v>667.2</v>
          </cell>
          <cell r="E48">
            <v>150.5</v>
          </cell>
          <cell r="F48">
            <v>0.1942900425831105</v>
          </cell>
          <cell r="I48">
            <v>58.235294117647058</v>
          </cell>
        </row>
        <row r="49">
          <cell r="C49">
            <v>667.2</v>
          </cell>
          <cell r="E49">
            <v>150.5</v>
          </cell>
          <cell r="F49">
            <v>0.1942900425831105</v>
          </cell>
          <cell r="I49">
            <v>59.691176470588225</v>
          </cell>
        </row>
        <row r="50">
          <cell r="C50">
            <v>667.4</v>
          </cell>
          <cell r="E50">
            <v>150.5</v>
          </cell>
          <cell r="F50">
            <v>0.19423181961559982</v>
          </cell>
          <cell r="I50">
            <v>61.147058823529413</v>
          </cell>
        </row>
        <row r="51">
          <cell r="C51">
            <v>667.3</v>
          </cell>
          <cell r="E51">
            <v>150.5</v>
          </cell>
          <cell r="F51">
            <v>0.19426092673677706</v>
          </cell>
          <cell r="I51">
            <v>62.602941176470587</v>
          </cell>
        </row>
        <row r="52">
          <cell r="C52">
            <v>667.4</v>
          </cell>
          <cell r="E52">
            <v>150.5</v>
          </cell>
          <cell r="F52">
            <v>0.19423181961559982</v>
          </cell>
          <cell r="I52">
            <v>64.058823529411768</v>
          </cell>
        </row>
        <row r="53">
          <cell r="C53">
            <v>667.1</v>
          </cell>
          <cell r="E53">
            <v>150.4</v>
          </cell>
          <cell r="F53">
            <v>0.19431916715852393</v>
          </cell>
          <cell r="I53">
            <v>65.514705882352942</v>
          </cell>
        </row>
        <row r="54">
          <cell r="C54">
            <v>667.3</v>
          </cell>
          <cell r="E54">
            <v>150.5</v>
          </cell>
          <cell r="F54">
            <v>0.19426092673677706</v>
          </cell>
          <cell r="I54">
            <v>66.970588235294116</v>
          </cell>
        </row>
        <row r="55">
          <cell r="C55">
            <v>666.9</v>
          </cell>
          <cell r="E55">
            <v>150.4</v>
          </cell>
          <cell r="F55">
            <v>0.19437744251229769</v>
          </cell>
          <cell r="I55">
            <v>68.42647058823529</v>
          </cell>
        </row>
        <row r="56">
          <cell r="C56">
            <v>667.4</v>
          </cell>
          <cell r="E56">
            <v>150.4</v>
          </cell>
          <cell r="F56">
            <v>0.19423181961559982</v>
          </cell>
          <cell r="I56">
            <v>69.882352941176464</v>
          </cell>
        </row>
        <row r="57">
          <cell r="C57">
            <v>667.2</v>
          </cell>
          <cell r="E57">
            <v>150.4</v>
          </cell>
          <cell r="F57">
            <v>0.1942900425831105</v>
          </cell>
          <cell r="I57">
            <v>71.338235294117638</v>
          </cell>
        </row>
        <row r="58">
          <cell r="C58">
            <v>667.1</v>
          </cell>
          <cell r="E58">
            <v>150.4</v>
          </cell>
          <cell r="F58">
            <v>0.19431916715852393</v>
          </cell>
          <cell r="I58">
            <v>72.794117647058826</v>
          </cell>
        </row>
        <row r="59">
          <cell r="C59">
            <v>667.1</v>
          </cell>
          <cell r="E59">
            <v>150.4</v>
          </cell>
          <cell r="F59">
            <v>0.19431916715852393</v>
          </cell>
          <cell r="I59">
            <v>74.25</v>
          </cell>
        </row>
        <row r="60">
          <cell r="C60">
            <v>667.3</v>
          </cell>
          <cell r="E60">
            <v>150.4</v>
          </cell>
          <cell r="F60">
            <v>0.19426092673677706</v>
          </cell>
          <cell r="I60">
            <v>75.705882352941174</v>
          </cell>
        </row>
        <row r="61">
          <cell r="C61">
            <v>667.2</v>
          </cell>
          <cell r="E61">
            <v>150.30000000000001</v>
          </cell>
          <cell r="F61">
            <v>0.1942900425831105</v>
          </cell>
          <cell r="I61">
            <v>77.161764705882362</v>
          </cell>
        </row>
        <row r="62">
          <cell r="C62">
            <v>667.3</v>
          </cell>
          <cell r="E62">
            <v>150.30000000000001</v>
          </cell>
          <cell r="F62">
            <v>0.19426092673677706</v>
          </cell>
          <cell r="I62">
            <v>78.617647058823522</v>
          </cell>
        </row>
        <row r="63">
          <cell r="C63">
            <v>666.9</v>
          </cell>
          <cell r="E63">
            <v>150.1</v>
          </cell>
          <cell r="F63">
            <v>0.19437744251229769</v>
          </cell>
          <cell r="I63">
            <v>80.07352941176471</v>
          </cell>
        </row>
        <row r="64">
          <cell r="C64">
            <v>667.4</v>
          </cell>
          <cell r="E64">
            <v>150.30000000000001</v>
          </cell>
          <cell r="F64">
            <v>0.19423181961559982</v>
          </cell>
          <cell r="I64">
            <v>81.529411764705884</v>
          </cell>
        </row>
        <row r="65">
          <cell r="C65">
            <v>667.1</v>
          </cell>
          <cell r="E65">
            <v>150.30000000000001</v>
          </cell>
          <cell r="F65">
            <v>0.19431916715852393</v>
          </cell>
          <cell r="I65">
            <v>82.985294117647058</v>
          </cell>
        </row>
        <row r="66">
          <cell r="C66">
            <v>667.2</v>
          </cell>
          <cell r="E66">
            <v>150.30000000000001</v>
          </cell>
          <cell r="F66">
            <v>0.1942900425831105</v>
          </cell>
          <cell r="I66">
            <v>84.441176470588232</v>
          </cell>
        </row>
        <row r="67">
          <cell r="C67">
            <v>667</v>
          </cell>
          <cell r="E67">
            <v>150.19999999999999</v>
          </cell>
          <cell r="F67">
            <v>0.19434830046694351</v>
          </cell>
          <cell r="I67">
            <v>85.897058823529406</v>
          </cell>
        </row>
        <row r="68">
          <cell r="C68">
            <v>667.1</v>
          </cell>
          <cell r="E68">
            <v>150.30000000000001</v>
          </cell>
          <cell r="F68">
            <v>0.19431916715852393</v>
          </cell>
          <cell r="I68">
            <v>87.35294117647058</v>
          </cell>
        </row>
        <row r="69">
          <cell r="C69">
            <v>666.9</v>
          </cell>
          <cell r="E69">
            <v>150.19999999999999</v>
          </cell>
          <cell r="F69">
            <v>0.19437744251229769</v>
          </cell>
          <cell r="I69">
            <v>88.808823529411754</v>
          </cell>
        </row>
        <row r="70">
          <cell r="C70">
            <v>667.1</v>
          </cell>
          <cell r="E70">
            <v>150.19999999999999</v>
          </cell>
          <cell r="F70">
            <v>0.19431916715852393</v>
          </cell>
          <cell r="I70">
            <v>90.264705882352942</v>
          </cell>
        </row>
        <row r="71">
          <cell r="C71">
            <v>667.1</v>
          </cell>
          <cell r="E71">
            <v>150.30000000000001</v>
          </cell>
          <cell r="F71">
            <v>0.19431916715852393</v>
          </cell>
          <cell r="I71">
            <v>91.720588235294116</v>
          </cell>
        </row>
        <row r="72">
          <cell r="C72">
            <v>667</v>
          </cell>
          <cell r="E72">
            <v>150.30000000000001</v>
          </cell>
          <cell r="F72">
            <v>0.19434830046694351</v>
          </cell>
          <cell r="I72">
            <v>93.17647058823529</v>
          </cell>
        </row>
        <row r="73">
          <cell r="C73">
            <v>666.8</v>
          </cell>
          <cell r="E73">
            <v>150.30000000000001</v>
          </cell>
          <cell r="F73">
            <v>0.19440659329851731</v>
          </cell>
          <cell r="I73">
            <v>94.63235294117645</v>
          </cell>
        </row>
        <row r="74">
          <cell r="C74">
            <v>667</v>
          </cell>
          <cell r="E74">
            <v>150.19999999999999</v>
          </cell>
          <cell r="F74">
            <v>0.19434830046694351</v>
          </cell>
          <cell r="I74">
            <v>96.088235294117652</v>
          </cell>
        </row>
        <row r="75">
          <cell r="C75">
            <v>667.1</v>
          </cell>
          <cell r="E75">
            <v>150.19999999999999</v>
          </cell>
          <cell r="F75">
            <v>0.19431916715852393</v>
          </cell>
          <cell r="I75">
            <v>97.54411764705884</v>
          </cell>
        </row>
        <row r="76">
          <cell r="C76">
            <v>667.2</v>
          </cell>
          <cell r="E76">
            <v>150.30000000000001</v>
          </cell>
          <cell r="F76">
            <v>0.1942900425831105</v>
          </cell>
          <cell r="I76">
            <v>99</v>
          </cell>
        </row>
        <row r="77">
          <cell r="C77">
            <v>667</v>
          </cell>
          <cell r="E77">
            <v>150.4</v>
          </cell>
          <cell r="F77">
            <v>0.19434830046694351</v>
          </cell>
          <cell r="I77">
            <v>100.45588235294117</v>
          </cell>
        </row>
        <row r="78">
          <cell r="C78">
            <v>667.3</v>
          </cell>
          <cell r="E78">
            <v>150.30000000000001</v>
          </cell>
          <cell r="F78">
            <v>0.19426092673677706</v>
          </cell>
          <cell r="I78">
            <v>101.91176470588235</v>
          </cell>
        </row>
        <row r="79">
          <cell r="C79">
            <v>667.2</v>
          </cell>
          <cell r="E79">
            <v>150.4</v>
          </cell>
          <cell r="F79">
            <v>0.1942900425831105</v>
          </cell>
          <cell r="I79">
            <v>103.36764705882351</v>
          </cell>
        </row>
        <row r="80">
          <cell r="C80">
            <v>667.1</v>
          </cell>
          <cell r="E80">
            <v>150.30000000000001</v>
          </cell>
          <cell r="F80">
            <v>0.19431916715852393</v>
          </cell>
          <cell r="I80">
            <v>104.82352941176472</v>
          </cell>
        </row>
        <row r="81">
          <cell r="C81">
            <v>666.9</v>
          </cell>
          <cell r="E81">
            <v>150.19999999999999</v>
          </cell>
          <cell r="F81">
            <v>0.19437744251229769</v>
          </cell>
          <cell r="I81">
            <v>106.27941176470588</v>
          </cell>
        </row>
        <row r="82">
          <cell r="C82">
            <v>667</v>
          </cell>
          <cell r="E82">
            <v>150.19999999999999</v>
          </cell>
          <cell r="F82">
            <v>0.19434830046694351</v>
          </cell>
          <cell r="I82">
            <v>107.73529411764706</v>
          </cell>
        </row>
        <row r="83">
          <cell r="C83">
            <v>667.1</v>
          </cell>
          <cell r="E83">
            <v>150.19999999999999</v>
          </cell>
          <cell r="F83">
            <v>0.19431916715852393</v>
          </cell>
          <cell r="I83">
            <v>109.19117647058823</v>
          </cell>
        </row>
        <row r="84">
          <cell r="C84">
            <v>667.1</v>
          </cell>
          <cell r="E84">
            <v>150.1</v>
          </cell>
          <cell r="F84">
            <v>0.19431916715852393</v>
          </cell>
          <cell r="I84">
            <v>110.64705882352939</v>
          </cell>
        </row>
        <row r="85">
          <cell r="C85">
            <v>667</v>
          </cell>
          <cell r="E85">
            <v>150.1</v>
          </cell>
          <cell r="F85">
            <v>0.19434830046694351</v>
          </cell>
          <cell r="I85">
            <v>112.10294117647058</v>
          </cell>
        </row>
        <row r="86">
          <cell r="C86">
            <v>666.8</v>
          </cell>
          <cell r="E86">
            <v>150.1</v>
          </cell>
          <cell r="F86">
            <v>0.19440659329851731</v>
          </cell>
          <cell r="I86">
            <v>113.55882352941178</v>
          </cell>
        </row>
        <row r="87">
          <cell r="C87">
            <v>667</v>
          </cell>
          <cell r="E87">
            <v>150.1</v>
          </cell>
          <cell r="F87">
            <v>0.19434830046694351</v>
          </cell>
          <cell r="I87">
            <v>115.01470588235294</v>
          </cell>
        </row>
        <row r="88">
          <cell r="C88">
            <v>667.1</v>
          </cell>
          <cell r="E88">
            <v>150.1</v>
          </cell>
          <cell r="F88">
            <v>0.19431916715852393</v>
          </cell>
          <cell r="I88">
            <v>116.47058823529412</v>
          </cell>
        </row>
        <row r="89">
          <cell r="C89">
            <v>667.2</v>
          </cell>
          <cell r="E89">
            <v>150</v>
          </cell>
          <cell r="F89">
            <v>0.1942900425831105</v>
          </cell>
          <cell r="I89">
            <v>117.92647058823528</v>
          </cell>
        </row>
        <row r="90">
          <cell r="C90">
            <v>667</v>
          </cell>
          <cell r="E90">
            <v>150.1</v>
          </cell>
          <cell r="F90">
            <v>0.19434830046694351</v>
          </cell>
          <cell r="I90">
            <v>119.38235294117645</v>
          </cell>
        </row>
        <row r="91">
          <cell r="C91">
            <v>667.3</v>
          </cell>
          <cell r="E91">
            <v>150.1</v>
          </cell>
          <cell r="F91">
            <v>0.19426092673677706</v>
          </cell>
          <cell r="I91">
            <v>120.83823529411767</v>
          </cell>
        </row>
        <row r="92">
          <cell r="C92">
            <v>667.2</v>
          </cell>
          <cell r="E92">
            <v>150</v>
          </cell>
          <cell r="F92">
            <v>0.1942900425831105</v>
          </cell>
          <cell r="I92">
            <v>122.29411764705883</v>
          </cell>
        </row>
        <row r="93">
          <cell r="C93">
            <v>667.1</v>
          </cell>
          <cell r="E93">
            <v>150</v>
          </cell>
          <cell r="F93">
            <v>0.19431916715852393</v>
          </cell>
          <cell r="I93">
            <v>123.75</v>
          </cell>
        </row>
        <row r="94">
          <cell r="C94">
            <v>666.9</v>
          </cell>
          <cell r="E94">
            <v>150</v>
          </cell>
          <cell r="F94">
            <v>0.19437744251229769</v>
          </cell>
          <cell r="I94">
            <v>125.20588235294117</v>
          </cell>
        </row>
        <row r="95">
          <cell r="C95">
            <v>667.1</v>
          </cell>
          <cell r="E95">
            <v>150</v>
          </cell>
          <cell r="F95">
            <v>0.19431916715852393</v>
          </cell>
          <cell r="I95">
            <v>126.66176470588233</v>
          </cell>
        </row>
        <row r="96">
          <cell r="C96">
            <v>667.1</v>
          </cell>
          <cell r="E96">
            <v>150</v>
          </cell>
          <cell r="F96">
            <v>0.19431916715852393</v>
          </cell>
          <cell r="I96">
            <v>128.11764705882354</v>
          </cell>
        </row>
        <row r="97">
          <cell r="C97">
            <v>667</v>
          </cell>
          <cell r="E97">
            <v>149.9</v>
          </cell>
          <cell r="F97">
            <v>0.19434830046694351</v>
          </cell>
          <cell r="I97">
            <v>129.57352941176472</v>
          </cell>
        </row>
        <row r="98">
          <cell r="C98">
            <v>666.8</v>
          </cell>
          <cell r="E98">
            <v>150.1</v>
          </cell>
          <cell r="F98">
            <v>0.19440659329851731</v>
          </cell>
          <cell r="I98">
            <v>131.02941176470588</v>
          </cell>
        </row>
        <row r="99">
          <cell r="C99">
            <v>667</v>
          </cell>
          <cell r="E99">
            <v>149.9</v>
          </cell>
          <cell r="F99">
            <v>0.19434830046694351</v>
          </cell>
          <cell r="I99">
            <v>132.48529411764704</v>
          </cell>
        </row>
        <row r="100">
          <cell r="C100">
            <v>667.1</v>
          </cell>
          <cell r="E100">
            <v>150.1</v>
          </cell>
          <cell r="F100">
            <v>0.19431916715852393</v>
          </cell>
          <cell r="I100">
            <v>133.94117647058823</v>
          </cell>
        </row>
        <row r="101">
          <cell r="C101">
            <v>667.2</v>
          </cell>
          <cell r="E101">
            <v>150</v>
          </cell>
          <cell r="F101">
            <v>0.1942900425831105</v>
          </cell>
          <cell r="I101">
            <v>135.39705882352939</v>
          </cell>
        </row>
        <row r="102">
          <cell r="C102">
            <v>667</v>
          </cell>
          <cell r="E102">
            <v>150</v>
          </cell>
          <cell r="F102">
            <v>0.19434830046694351</v>
          </cell>
          <cell r="I102">
            <v>136.85294117647058</v>
          </cell>
        </row>
        <row r="103">
          <cell r="C103">
            <v>667.3</v>
          </cell>
          <cell r="E103">
            <v>150</v>
          </cell>
          <cell r="F103">
            <v>0.19426092673677706</v>
          </cell>
          <cell r="I103">
            <v>138.30882352941177</v>
          </cell>
        </row>
        <row r="104">
          <cell r="C104">
            <v>667.2</v>
          </cell>
          <cell r="E104">
            <v>150.1</v>
          </cell>
          <cell r="F104">
            <v>0.1942900425831105</v>
          </cell>
          <cell r="I104">
            <v>139.76470588235293</v>
          </cell>
        </row>
        <row r="105">
          <cell r="C105">
            <v>667.1</v>
          </cell>
          <cell r="E105">
            <v>150.1</v>
          </cell>
          <cell r="F105">
            <v>0.19431916715852393</v>
          </cell>
          <cell r="I105">
            <v>141.22058823529412</v>
          </cell>
        </row>
        <row r="106">
          <cell r="C106">
            <v>666.9</v>
          </cell>
          <cell r="E106">
            <v>150.1</v>
          </cell>
          <cell r="F106">
            <v>0.19437744251229769</v>
          </cell>
          <cell r="I106">
            <v>142.67647058823528</v>
          </cell>
        </row>
        <row r="107">
          <cell r="C107">
            <v>667.1</v>
          </cell>
          <cell r="E107">
            <v>150.1</v>
          </cell>
          <cell r="F107">
            <v>0.19431916715852393</v>
          </cell>
          <cell r="I107">
            <v>144.13235294117646</v>
          </cell>
        </row>
        <row r="108">
          <cell r="C108">
            <v>667.1</v>
          </cell>
          <cell r="E108">
            <v>150</v>
          </cell>
          <cell r="F108">
            <v>0.19431916715852393</v>
          </cell>
          <cell r="I108">
            <v>145.58823529411765</v>
          </cell>
        </row>
        <row r="109">
          <cell r="C109">
            <v>667</v>
          </cell>
          <cell r="E109">
            <v>150.1</v>
          </cell>
          <cell r="F109">
            <v>0.19434830046694351</v>
          </cell>
          <cell r="I109">
            <v>147.04411764705884</v>
          </cell>
        </row>
        <row r="110">
          <cell r="C110">
            <v>666.8</v>
          </cell>
          <cell r="E110">
            <v>149.9</v>
          </cell>
          <cell r="F110">
            <v>0.19440659329851731</v>
          </cell>
          <cell r="I110">
            <v>148.5</v>
          </cell>
        </row>
        <row r="111">
          <cell r="C111">
            <v>667</v>
          </cell>
          <cell r="E111">
            <v>150.1</v>
          </cell>
          <cell r="F111">
            <v>0.19434830046694351</v>
          </cell>
          <cell r="I111">
            <v>149.95588235294116</v>
          </cell>
        </row>
        <row r="112">
          <cell r="C112">
            <v>667.1</v>
          </cell>
          <cell r="E112">
            <v>150</v>
          </cell>
          <cell r="F112">
            <v>0.19431916715852393</v>
          </cell>
          <cell r="I112">
            <v>151.41176470588235</v>
          </cell>
        </row>
        <row r="113">
          <cell r="C113">
            <v>667.2</v>
          </cell>
          <cell r="E113">
            <v>150.1</v>
          </cell>
          <cell r="F113">
            <v>0.1942900425831105</v>
          </cell>
          <cell r="I113">
            <v>152.86764705882354</v>
          </cell>
        </row>
        <row r="114">
          <cell r="C114">
            <v>667</v>
          </cell>
          <cell r="E114">
            <v>150.1</v>
          </cell>
          <cell r="F114">
            <v>0.19434830046694351</v>
          </cell>
          <cell r="I114">
            <v>154.32352941176472</v>
          </cell>
        </row>
        <row r="115">
          <cell r="C115">
            <v>667.3</v>
          </cell>
          <cell r="E115">
            <v>150.1</v>
          </cell>
          <cell r="F115">
            <v>0.19426092673677706</v>
          </cell>
          <cell r="I115">
            <v>155.77941176470588</v>
          </cell>
        </row>
        <row r="116">
          <cell r="C116">
            <v>667.2</v>
          </cell>
          <cell r="E116">
            <v>150</v>
          </cell>
          <cell r="F116">
            <v>0.1942900425831105</v>
          </cell>
          <cell r="I116">
            <v>157.23529411764704</v>
          </cell>
        </row>
        <row r="117">
          <cell r="C117">
            <v>667.1</v>
          </cell>
          <cell r="E117">
            <v>150.1</v>
          </cell>
          <cell r="F117">
            <v>0.19431916715852393</v>
          </cell>
          <cell r="I117">
            <v>158.69117647058823</v>
          </cell>
        </row>
        <row r="118">
          <cell r="C118">
            <v>666.9</v>
          </cell>
          <cell r="E118">
            <v>150</v>
          </cell>
          <cell r="F118">
            <v>0.19437744251229769</v>
          </cell>
          <cell r="I118">
            <v>160.14705882352942</v>
          </cell>
        </row>
        <row r="119">
          <cell r="C119">
            <v>667</v>
          </cell>
          <cell r="E119">
            <v>150</v>
          </cell>
          <cell r="F119">
            <v>0.19434830046694351</v>
          </cell>
          <cell r="I119">
            <v>161.60294117647061</v>
          </cell>
        </row>
        <row r="120">
          <cell r="C120">
            <v>666.9</v>
          </cell>
          <cell r="E120">
            <v>150.1</v>
          </cell>
          <cell r="F120">
            <v>0.19437744251229769</v>
          </cell>
          <cell r="I120">
            <v>163.05882352941177</v>
          </cell>
        </row>
        <row r="121">
          <cell r="C121">
            <v>667</v>
          </cell>
          <cell r="E121">
            <v>150.1</v>
          </cell>
          <cell r="F121">
            <v>0.19434830046694351</v>
          </cell>
          <cell r="I121">
            <v>164.51470588235293</v>
          </cell>
        </row>
        <row r="122">
          <cell r="C122">
            <v>59</v>
          </cell>
          <cell r="E122">
            <v>150</v>
          </cell>
          <cell r="F122">
            <v>2.197124006973751</v>
          </cell>
          <cell r="I122">
            <v>165.97058823529412</v>
          </cell>
        </row>
        <row r="123">
          <cell r="C123">
            <v>4</v>
          </cell>
          <cell r="E123">
            <v>150</v>
          </cell>
          <cell r="F123">
            <v>32.407579102862833</v>
          </cell>
          <cell r="I123">
            <v>167.4264705882353</v>
          </cell>
        </row>
        <row r="124">
          <cell r="C124">
            <v>6.9</v>
          </cell>
          <cell r="E124">
            <v>150</v>
          </cell>
          <cell r="F124">
            <v>18.787002378471204</v>
          </cell>
          <cell r="I124">
            <v>168.88235294117646</v>
          </cell>
        </row>
        <row r="125">
          <cell r="C125">
            <v>11.7</v>
          </cell>
          <cell r="E125">
            <v>150</v>
          </cell>
          <cell r="F125">
            <v>11.079514223200968</v>
          </cell>
          <cell r="I125">
            <v>170.33823529411765</v>
          </cell>
        </row>
        <row r="126">
          <cell r="C126">
            <v>15.7</v>
          </cell>
          <cell r="E126">
            <v>150</v>
          </cell>
          <cell r="F126">
            <v>8.2567080516847984</v>
          </cell>
          <cell r="I126">
            <v>171.79411764705881</v>
          </cell>
        </row>
        <row r="127">
          <cell r="C127">
            <v>20.8</v>
          </cell>
          <cell r="E127">
            <v>150</v>
          </cell>
          <cell r="F127">
            <v>6.2322267505505442</v>
          </cell>
          <cell r="I127">
            <v>173.25</v>
          </cell>
        </row>
        <row r="128">
          <cell r="C128">
            <v>25.3</v>
          </cell>
          <cell r="E128">
            <v>150</v>
          </cell>
          <cell r="F128">
            <v>5.1237279214012386</v>
          </cell>
          <cell r="I128">
            <v>174.70588235294116</v>
          </cell>
        </row>
        <row r="129">
          <cell r="C129">
            <v>31.4</v>
          </cell>
          <cell r="E129">
            <v>150</v>
          </cell>
          <cell r="F129">
            <v>4.1283540258423992</v>
          </cell>
          <cell r="I129">
            <v>176.16176470588235</v>
          </cell>
        </row>
        <row r="130">
          <cell r="C130">
            <v>37.6</v>
          </cell>
          <cell r="E130">
            <v>150</v>
          </cell>
          <cell r="F130">
            <v>3.4476147981768968</v>
          </cell>
          <cell r="I130">
            <v>177.61764705882351</v>
          </cell>
        </row>
        <row r="131">
          <cell r="C131">
            <v>43.6</v>
          </cell>
          <cell r="E131">
            <v>150.1</v>
          </cell>
          <cell r="F131">
            <v>2.9731723947580577</v>
          </cell>
          <cell r="I131">
            <v>179.0735294117647</v>
          </cell>
        </row>
        <row r="132">
          <cell r="C132">
            <v>50.5</v>
          </cell>
          <cell r="E132">
            <v>150.1</v>
          </cell>
          <cell r="F132">
            <v>2.5669369586426005</v>
          </cell>
          <cell r="I132">
            <v>180.52941176470588</v>
          </cell>
        </row>
        <row r="133">
          <cell r="C133">
            <v>56.8</v>
          </cell>
          <cell r="E133">
            <v>150.1</v>
          </cell>
          <cell r="F133">
            <v>2.2822238804832979</v>
          </cell>
          <cell r="I133">
            <v>181.98529411764704</v>
          </cell>
        </row>
        <row r="134">
          <cell r="C134">
            <v>62.9</v>
          </cell>
          <cell r="E134">
            <v>149.80000000000001</v>
          </cell>
          <cell r="F134">
            <v>2.0608953324555062</v>
          </cell>
          <cell r="I134">
            <v>183.44117647058823</v>
          </cell>
        </row>
        <row r="135">
          <cell r="C135">
            <v>71.5</v>
          </cell>
          <cell r="E135">
            <v>150</v>
          </cell>
          <cell r="F135">
            <v>1.8130114183419765</v>
          </cell>
          <cell r="I135">
            <v>184.89705882352939</v>
          </cell>
        </row>
        <row r="136">
          <cell r="C136">
            <v>81</v>
          </cell>
          <cell r="E136">
            <v>150</v>
          </cell>
          <cell r="F136">
            <v>1.6003742766845843</v>
          </cell>
          <cell r="I136">
            <v>186.35294117647058</v>
          </cell>
        </row>
        <row r="137">
          <cell r="C137">
            <v>91.4</v>
          </cell>
          <cell r="E137">
            <v>149.9</v>
          </cell>
          <cell r="F137">
            <v>1.4182747966241938</v>
          </cell>
          <cell r="I137">
            <v>187.8088235294118</v>
          </cell>
        </row>
        <row r="138">
          <cell r="C138">
            <v>102</v>
          </cell>
          <cell r="E138">
            <v>149.80000000000001</v>
          </cell>
          <cell r="F138">
            <v>1.2708854550142286</v>
          </cell>
          <cell r="I138">
            <v>189.2647058823529</v>
          </cell>
        </row>
        <row r="139">
          <cell r="C139">
            <v>113.6</v>
          </cell>
          <cell r="E139">
            <v>150</v>
          </cell>
          <cell r="F139">
            <v>1.141111940241649</v>
          </cell>
          <cell r="I139">
            <v>190.72058823529409</v>
          </cell>
        </row>
        <row r="140">
          <cell r="C140">
            <v>126.8</v>
          </cell>
          <cell r="E140">
            <v>149.9</v>
          </cell>
          <cell r="F140">
            <v>1.0223211073458307</v>
          </cell>
          <cell r="I140">
            <v>192.1764705882353</v>
          </cell>
        </row>
        <row r="141">
          <cell r="C141">
            <v>141.1</v>
          </cell>
          <cell r="E141">
            <v>150</v>
          </cell>
          <cell r="F141">
            <v>0.91871237711871956</v>
          </cell>
          <cell r="I141">
            <v>193.63235294117649</v>
          </cell>
        </row>
        <row r="142">
          <cell r="C142">
            <v>156.80000000000001</v>
          </cell>
          <cell r="E142">
            <v>149.9</v>
          </cell>
          <cell r="F142">
            <v>0.82672395670568444</v>
          </cell>
          <cell r="I142">
            <v>195.08823529411768</v>
          </cell>
        </row>
        <row r="143">
          <cell r="C143">
            <v>174.9</v>
          </cell>
          <cell r="E143">
            <v>150</v>
          </cell>
          <cell r="F143">
            <v>0.74116818988822941</v>
          </cell>
          <cell r="I143">
            <v>196.54411764705881</v>
          </cell>
        </row>
        <row r="144">
          <cell r="C144">
            <v>194.2</v>
          </cell>
          <cell r="E144">
            <v>150</v>
          </cell>
          <cell r="F144">
            <v>0.66750935330304495</v>
          </cell>
          <cell r="I144">
            <v>198</v>
          </cell>
        </row>
        <row r="145">
          <cell r="C145">
            <v>217</v>
          </cell>
          <cell r="E145">
            <v>150</v>
          </cell>
          <cell r="F145">
            <v>0.59737473000668817</v>
          </cell>
          <cell r="I145">
            <v>199.45588235294116</v>
          </cell>
        </row>
        <row r="146">
          <cell r="C146">
            <v>238.8</v>
          </cell>
          <cell r="E146">
            <v>150</v>
          </cell>
          <cell r="F146">
            <v>0.54284052098597702</v>
          </cell>
          <cell r="I146">
            <v>200.91176470588235</v>
          </cell>
        </row>
        <row r="147">
          <cell r="C147">
            <v>264.5</v>
          </cell>
          <cell r="E147">
            <v>150</v>
          </cell>
          <cell r="F147">
            <v>0.49009571422098802</v>
          </cell>
          <cell r="I147">
            <v>202.36764705882354</v>
          </cell>
        </row>
        <row r="148">
          <cell r="C148">
            <v>293</v>
          </cell>
          <cell r="E148">
            <v>150</v>
          </cell>
          <cell r="F148">
            <v>0.4424242880936905</v>
          </cell>
          <cell r="I148">
            <v>203.8235294117647</v>
          </cell>
        </row>
        <row r="149">
          <cell r="C149">
            <v>323.39999999999998</v>
          </cell>
          <cell r="E149">
            <v>150.1</v>
          </cell>
          <cell r="F149">
            <v>0.4008358577966955</v>
          </cell>
          <cell r="I149">
            <v>205.27941176470588</v>
          </cell>
        </row>
        <row r="150">
          <cell r="C150">
            <v>356</v>
          </cell>
          <cell r="E150">
            <v>150</v>
          </cell>
          <cell r="F150">
            <v>0.36413010227935766</v>
          </cell>
          <cell r="I150">
            <v>206.73529411764702</v>
          </cell>
        </row>
        <row r="151">
          <cell r="C151">
            <v>393.2</v>
          </cell>
          <cell r="E151">
            <v>150.1</v>
          </cell>
          <cell r="F151">
            <v>0.3296803570993167</v>
          </cell>
          <cell r="I151">
            <v>208.19117647058826</v>
          </cell>
        </row>
        <row r="152">
          <cell r="C152">
            <v>434.5</v>
          </cell>
          <cell r="E152">
            <v>150.1</v>
          </cell>
          <cell r="F152">
            <v>0.29834365111956579</v>
          </cell>
          <cell r="I152">
            <v>209.64705882352945</v>
          </cell>
        </row>
        <row r="153">
          <cell r="C153">
            <v>481.2</v>
          </cell>
          <cell r="E153">
            <v>150.1</v>
          </cell>
          <cell r="F153">
            <v>0.26938968497807841</v>
          </cell>
          <cell r="I153">
            <v>211.10294117647058</v>
          </cell>
        </row>
        <row r="154">
          <cell r="C154">
            <v>532</v>
          </cell>
          <cell r="E154">
            <v>150.19999999999999</v>
          </cell>
          <cell r="F154">
            <v>0.24366600829220172</v>
          </cell>
          <cell r="I154">
            <v>212.55882352941177</v>
          </cell>
        </row>
        <row r="155">
          <cell r="C155">
            <v>588.79999999999995</v>
          </cell>
          <cell r="E155">
            <v>150.19999999999999</v>
          </cell>
          <cell r="F155">
            <v>0.22016018412270946</v>
          </cell>
          <cell r="I155">
            <v>214.01470588235293</v>
          </cell>
        </row>
        <row r="156">
          <cell r="C156">
            <v>648.4</v>
          </cell>
          <cell r="E156">
            <v>150.1</v>
          </cell>
          <cell r="F156">
            <v>0.19992337509477379</v>
          </cell>
          <cell r="I156">
            <v>215.47058823529412</v>
          </cell>
        </row>
        <row r="157">
          <cell r="C157">
            <v>667.4</v>
          </cell>
          <cell r="E157">
            <v>150.1</v>
          </cell>
          <cell r="F157">
            <v>0.19423181961559982</v>
          </cell>
          <cell r="I157">
            <v>216.92647058823528</v>
          </cell>
        </row>
        <row r="158">
          <cell r="C158">
            <v>667.1</v>
          </cell>
          <cell r="E158">
            <v>150.1</v>
          </cell>
          <cell r="F158">
            <v>0.19431916715852393</v>
          </cell>
          <cell r="I158">
            <v>218.38235294117646</v>
          </cell>
        </row>
        <row r="159">
          <cell r="C159">
            <v>667.1</v>
          </cell>
          <cell r="E159">
            <v>150</v>
          </cell>
          <cell r="F159">
            <v>0.19431916715852393</v>
          </cell>
          <cell r="I159">
            <v>219.83823529411765</v>
          </cell>
        </row>
        <row r="160">
          <cell r="C160">
            <v>667.1</v>
          </cell>
          <cell r="E160">
            <v>150</v>
          </cell>
          <cell r="F160">
            <v>0.19431916715852393</v>
          </cell>
          <cell r="I160">
            <v>221.29411764705878</v>
          </cell>
        </row>
        <row r="161">
          <cell r="C161">
            <v>667.2</v>
          </cell>
          <cell r="E161">
            <v>149.9</v>
          </cell>
          <cell r="F161">
            <v>0.1942900425831105</v>
          </cell>
          <cell r="I161">
            <v>222.74999999999997</v>
          </cell>
        </row>
        <row r="162">
          <cell r="C162">
            <v>667</v>
          </cell>
          <cell r="E162">
            <v>149.9</v>
          </cell>
          <cell r="F162">
            <v>0.19434830046694351</v>
          </cell>
          <cell r="I162">
            <v>224.20588235294116</v>
          </cell>
        </row>
        <row r="163">
          <cell r="C163">
            <v>666.8</v>
          </cell>
          <cell r="E163">
            <v>149.80000000000001</v>
          </cell>
          <cell r="F163">
            <v>0.19440659329851731</v>
          </cell>
          <cell r="I163">
            <v>225.66176470588235</v>
          </cell>
        </row>
        <row r="164">
          <cell r="C164">
            <v>667</v>
          </cell>
          <cell r="E164">
            <v>149.9</v>
          </cell>
          <cell r="F164">
            <v>0.19434830046694351</v>
          </cell>
          <cell r="I164">
            <v>227.11764705882356</v>
          </cell>
        </row>
        <row r="165">
          <cell r="C165">
            <v>667</v>
          </cell>
          <cell r="E165">
            <v>149.9</v>
          </cell>
          <cell r="F165">
            <v>0.19434830046694351</v>
          </cell>
          <cell r="I165">
            <v>228.5735294117647</v>
          </cell>
        </row>
        <row r="166">
          <cell r="C166">
            <v>667.1</v>
          </cell>
          <cell r="E166">
            <v>150</v>
          </cell>
          <cell r="F166">
            <v>0.19431916715852393</v>
          </cell>
          <cell r="I166">
            <v>230.02941176470588</v>
          </cell>
        </row>
        <row r="167">
          <cell r="C167">
            <v>667.1</v>
          </cell>
          <cell r="E167">
            <v>149.9</v>
          </cell>
          <cell r="F167">
            <v>0.19431916715852393</v>
          </cell>
          <cell r="I167">
            <v>231.48529411764704</v>
          </cell>
        </row>
        <row r="168">
          <cell r="C168">
            <v>667.1</v>
          </cell>
          <cell r="E168">
            <v>150</v>
          </cell>
          <cell r="F168">
            <v>0.19431916715852393</v>
          </cell>
          <cell r="I168">
            <v>232.94117647058823</v>
          </cell>
        </row>
        <row r="169">
          <cell r="C169">
            <v>666.8</v>
          </cell>
          <cell r="E169">
            <v>150.1</v>
          </cell>
          <cell r="F169">
            <v>0.19440659329851731</v>
          </cell>
          <cell r="I169">
            <v>234.39705882352942</v>
          </cell>
        </row>
        <row r="170">
          <cell r="C170">
            <v>666.9</v>
          </cell>
          <cell r="E170">
            <v>150.1</v>
          </cell>
          <cell r="F170">
            <v>0.19437744251229769</v>
          </cell>
          <cell r="I170">
            <v>235.85294117647055</v>
          </cell>
        </row>
        <row r="171">
          <cell r="C171">
            <v>666.9</v>
          </cell>
          <cell r="E171">
            <v>150.19999999999999</v>
          </cell>
          <cell r="F171">
            <v>0.19437744251229769</v>
          </cell>
          <cell r="I171">
            <v>237.30882352941177</v>
          </cell>
        </row>
        <row r="172">
          <cell r="C172">
            <v>666.6</v>
          </cell>
          <cell r="E172">
            <v>150.1</v>
          </cell>
          <cell r="F172">
            <v>0.1944649211092879</v>
          </cell>
          <cell r="I172">
            <v>238.7647058823529</v>
          </cell>
        </row>
        <row r="173">
          <cell r="C173">
            <v>667</v>
          </cell>
          <cell r="E173">
            <v>150.1</v>
          </cell>
          <cell r="F173">
            <v>0.19434830046694351</v>
          </cell>
          <cell r="I173">
            <v>240.22058823529414</v>
          </cell>
        </row>
        <row r="174">
          <cell r="C174">
            <v>666.9</v>
          </cell>
          <cell r="E174">
            <v>150.1</v>
          </cell>
          <cell r="F174">
            <v>0.19437744251229769</v>
          </cell>
          <cell r="I174">
            <v>241.67647058823533</v>
          </cell>
        </row>
        <row r="175">
          <cell r="C175">
            <v>667</v>
          </cell>
          <cell r="E175">
            <v>150.1</v>
          </cell>
          <cell r="F175">
            <v>0.19434830046694351</v>
          </cell>
          <cell r="I175">
            <v>243.13235294117646</v>
          </cell>
        </row>
        <row r="176">
          <cell r="C176">
            <v>666.7</v>
          </cell>
          <cell r="E176">
            <v>150.19999999999999</v>
          </cell>
          <cell r="F176">
            <v>0.19443575282953549</v>
          </cell>
          <cell r="I176">
            <v>244.58823529411765</v>
          </cell>
        </row>
        <row r="177">
          <cell r="C177">
            <v>666.9</v>
          </cell>
          <cell r="E177">
            <v>150.1</v>
          </cell>
          <cell r="F177">
            <v>0.19437744251229769</v>
          </cell>
          <cell r="I177">
            <v>246.04411764705881</v>
          </cell>
        </row>
        <row r="178">
          <cell r="C178">
            <v>666.8</v>
          </cell>
          <cell r="E178">
            <v>150.1</v>
          </cell>
          <cell r="F178">
            <v>0.19440659329851731</v>
          </cell>
          <cell r="I178">
            <v>247.5</v>
          </cell>
        </row>
        <row r="179">
          <cell r="C179">
            <v>666.8</v>
          </cell>
          <cell r="E179">
            <v>150</v>
          </cell>
          <cell r="F179">
            <v>0.19440659329851731</v>
          </cell>
          <cell r="I179">
            <v>248.95588235294119</v>
          </cell>
        </row>
        <row r="180">
          <cell r="C180">
            <v>667.2</v>
          </cell>
          <cell r="E180">
            <v>150.1</v>
          </cell>
          <cell r="F180">
            <v>0.1942900425831105</v>
          </cell>
          <cell r="I180">
            <v>250.41176470588235</v>
          </cell>
        </row>
        <row r="181">
          <cell r="C181">
            <v>666.8</v>
          </cell>
          <cell r="E181">
            <v>150.1</v>
          </cell>
          <cell r="F181">
            <v>0.19440659329851731</v>
          </cell>
          <cell r="I181">
            <v>251.86764705882354</v>
          </cell>
        </row>
        <row r="182">
          <cell r="C182">
            <v>667</v>
          </cell>
          <cell r="E182">
            <v>150</v>
          </cell>
          <cell r="F182">
            <v>0.19434830046694351</v>
          </cell>
          <cell r="I182">
            <v>253.32352941176467</v>
          </cell>
        </row>
        <row r="183">
          <cell r="C183">
            <v>666.9</v>
          </cell>
          <cell r="E183">
            <v>150</v>
          </cell>
          <cell r="F183">
            <v>0.19437744251229769</v>
          </cell>
          <cell r="I183">
            <v>254.77941176470586</v>
          </cell>
        </row>
        <row r="184">
          <cell r="C184">
            <v>666.9</v>
          </cell>
          <cell r="E184">
            <v>150</v>
          </cell>
          <cell r="F184">
            <v>0.19437744251229769</v>
          </cell>
          <cell r="I184">
            <v>256.23529411764707</v>
          </cell>
        </row>
        <row r="185">
          <cell r="C185">
            <v>666.8</v>
          </cell>
          <cell r="E185">
            <v>149.9</v>
          </cell>
          <cell r="F185">
            <v>0.19440659329851731</v>
          </cell>
          <cell r="I185">
            <v>257.69117647058823</v>
          </cell>
        </row>
        <row r="186">
          <cell r="C186">
            <v>666.9</v>
          </cell>
          <cell r="E186">
            <v>149.80000000000001</v>
          </cell>
          <cell r="F186">
            <v>0.19437744251229769</v>
          </cell>
          <cell r="I186">
            <v>259.14705882352945</v>
          </cell>
        </row>
        <row r="187">
          <cell r="C187">
            <v>666.8</v>
          </cell>
          <cell r="E187">
            <v>149.9</v>
          </cell>
          <cell r="F187">
            <v>0.19440659329851731</v>
          </cell>
          <cell r="I187">
            <v>260.60294117647061</v>
          </cell>
        </row>
        <row r="188">
          <cell r="C188">
            <v>666.8</v>
          </cell>
          <cell r="E188">
            <v>149.9</v>
          </cell>
          <cell r="F188">
            <v>0.19440659329851731</v>
          </cell>
          <cell r="I188">
            <v>262.05882352941177</v>
          </cell>
        </row>
        <row r="189">
          <cell r="C189">
            <v>667</v>
          </cell>
          <cell r="E189">
            <v>149.9</v>
          </cell>
          <cell r="F189">
            <v>0.19434830046694351</v>
          </cell>
          <cell r="I189">
            <v>263.51470588235293</v>
          </cell>
        </row>
        <row r="190">
          <cell r="C190">
            <v>667.1</v>
          </cell>
          <cell r="E190">
            <v>149.9</v>
          </cell>
          <cell r="F190">
            <v>0.19431916715852393</v>
          </cell>
          <cell r="I190">
            <v>264.97058823529409</v>
          </cell>
        </row>
        <row r="191">
          <cell r="C191">
            <v>666.8</v>
          </cell>
          <cell r="E191">
            <v>149.9</v>
          </cell>
          <cell r="F191">
            <v>0.19440659329851731</v>
          </cell>
          <cell r="I191">
            <v>266.4264705882353</v>
          </cell>
        </row>
        <row r="192">
          <cell r="C192">
            <v>667</v>
          </cell>
          <cell r="E192">
            <v>150</v>
          </cell>
          <cell r="F192">
            <v>0.19434830046694351</v>
          </cell>
          <cell r="I192">
            <v>267.88235294117646</v>
          </cell>
        </row>
        <row r="193">
          <cell r="C193">
            <v>667</v>
          </cell>
          <cell r="E193">
            <v>150</v>
          </cell>
          <cell r="F193">
            <v>0.19434830046694351</v>
          </cell>
          <cell r="I193">
            <v>269.33823529411762</v>
          </cell>
        </row>
        <row r="194">
          <cell r="C194">
            <v>667.3</v>
          </cell>
          <cell r="E194">
            <v>149.9</v>
          </cell>
          <cell r="F194">
            <v>0.19426092673677706</v>
          </cell>
          <cell r="I194">
            <v>270.79411764705878</v>
          </cell>
        </row>
        <row r="195">
          <cell r="C195">
            <v>667.1</v>
          </cell>
          <cell r="E195">
            <v>149.9</v>
          </cell>
          <cell r="F195">
            <v>0.19431916715852393</v>
          </cell>
          <cell r="I195">
            <v>272.25</v>
          </cell>
        </row>
        <row r="196">
          <cell r="C196">
            <v>667.8</v>
          </cell>
          <cell r="E196">
            <v>149.9</v>
          </cell>
          <cell r="F196">
            <v>0.19411547830406009</v>
          </cell>
          <cell r="I196">
            <v>273.70588235294116</v>
          </cell>
        </row>
        <row r="197">
          <cell r="C197">
            <v>484.8</v>
          </cell>
          <cell r="E197">
            <v>150</v>
          </cell>
          <cell r="F197">
            <v>0.2673892665252709</v>
          </cell>
          <cell r="I197">
            <v>275.16176470588238</v>
          </cell>
        </row>
        <row r="198">
          <cell r="C198">
            <v>378.2</v>
          </cell>
          <cell r="E198">
            <v>150.1</v>
          </cell>
          <cell r="F198">
            <v>0.3427559926267883</v>
          </cell>
          <cell r="I198">
            <v>276.61764705882354</v>
          </cell>
        </row>
        <row r="199">
          <cell r="C199">
            <v>387.1</v>
          </cell>
          <cell r="E199">
            <v>150.1</v>
          </cell>
          <cell r="F199">
            <v>0.33487552676685955</v>
          </cell>
          <cell r="I199">
            <v>278.0735294117647</v>
          </cell>
        </row>
        <row r="200">
          <cell r="C200">
            <v>434.8</v>
          </cell>
          <cell r="E200">
            <v>150.1</v>
          </cell>
          <cell r="F200">
            <v>0.29813780223424868</v>
          </cell>
          <cell r="I200">
            <v>279.52941176470586</v>
          </cell>
        </row>
        <row r="201">
          <cell r="C201">
            <v>483.4</v>
          </cell>
          <cell r="E201">
            <v>150.1</v>
          </cell>
          <cell r="F201">
            <v>0.26816366655244378</v>
          </cell>
          <cell r="I201">
            <v>280.98529411764707</v>
          </cell>
        </row>
        <row r="202">
          <cell r="C202">
            <v>521.4</v>
          </cell>
          <cell r="E202">
            <v>150.1</v>
          </cell>
          <cell r="F202">
            <v>0.24861970926630481</v>
          </cell>
          <cell r="I202">
            <v>282.44117647058823</v>
          </cell>
        </row>
        <row r="203">
          <cell r="C203">
            <v>561.20000000000005</v>
          </cell>
          <cell r="E203">
            <v>150.1</v>
          </cell>
          <cell r="F203">
            <v>0.23098773416153121</v>
          </cell>
          <cell r="I203">
            <v>283.89705882352939</v>
          </cell>
        </row>
        <row r="204">
          <cell r="C204">
            <v>222.8</v>
          </cell>
          <cell r="E204">
            <v>150.1</v>
          </cell>
          <cell r="F204">
            <v>0.58182368227760906</v>
          </cell>
          <cell r="I204">
            <v>285.35294117647055</v>
          </cell>
        </row>
        <row r="205">
          <cell r="C205">
            <v>94.5</v>
          </cell>
          <cell r="E205">
            <v>150.1</v>
          </cell>
          <cell r="F205">
            <v>1.371749380015358</v>
          </cell>
          <cell r="I205">
            <v>286.80882352941177</v>
          </cell>
        </row>
        <row r="206">
          <cell r="C206">
            <v>120.2</v>
          </cell>
          <cell r="E206">
            <v>150.19999999999999</v>
          </cell>
          <cell r="F206">
            <v>1.0784552114097448</v>
          </cell>
          <cell r="I206">
            <v>288.26470588235293</v>
          </cell>
        </row>
        <row r="207">
          <cell r="C207">
            <v>165.1</v>
          </cell>
          <cell r="E207">
            <v>150.1</v>
          </cell>
          <cell r="F207">
            <v>0.78516242526621027</v>
          </cell>
          <cell r="I207">
            <v>289.72058823529409</v>
          </cell>
        </row>
        <row r="208">
          <cell r="C208">
            <v>211.3</v>
          </cell>
          <cell r="E208">
            <v>150.19999999999999</v>
          </cell>
          <cell r="F208">
            <v>0.61348942930170991</v>
          </cell>
          <cell r="I208">
            <v>291.1764705882353</v>
          </cell>
        </row>
        <row r="209">
          <cell r="C209">
            <v>261.10000000000002</v>
          </cell>
          <cell r="E209">
            <v>150.19999999999999</v>
          </cell>
          <cell r="F209">
            <v>0.49647765764630913</v>
          </cell>
          <cell r="I209">
            <v>292.63235294117646</v>
          </cell>
        </row>
        <row r="210">
          <cell r="C210">
            <v>56</v>
          </cell>
          <cell r="E210">
            <v>150.1</v>
          </cell>
          <cell r="F210">
            <v>2.3148270787759166</v>
          </cell>
          <cell r="I210">
            <v>294.08823529411768</v>
          </cell>
        </row>
        <row r="211">
          <cell r="C211">
            <v>13.3</v>
          </cell>
          <cell r="E211">
            <v>150</v>
          </cell>
          <cell r="F211">
            <v>9.7466403316880683</v>
          </cell>
          <cell r="I211">
            <v>295.54411764705884</v>
          </cell>
        </row>
        <row r="212">
          <cell r="C212">
            <v>28.2</v>
          </cell>
          <cell r="E212">
            <v>150.1</v>
          </cell>
          <cell r="F212">
            <v>4.5968197309025296</v>
          </cell>
          <cell r="I212">
            <v>297</v>
          </cell>
        </row>
        <row r="213">
          <cell r="C213">
            <v>29.4</v>
          </cell>
          <cell r="E213">
            <v>150</v>
          </cell>
          <cell r="F213">
            <v>4.4091944357636512</v>
          </cell>
          <cell r="I213">
            <v>298.45588235294116</v>
          </cell>
        </row>
        <row r="214">
          <cell r="C214">
            <v>12.5</v>
          </cell>
          <cell r="E214">
            <v>150.1</v>
          </cell>
          <cell r="F214">
            <v>10.370425312916106</v>
          </cell>
          <cell r="I214">
            <v>299.91176470588232</v>
          </cell>
        </row>
        <row r="215">
          <cell r="C215">
            <v>27.2</v>
          </cell>
          <cell r="E215">
            <v>150.1</v>
          </cell>
          <cell r="F215">
            <v>4.7658204563033575</v>
          </cell>
          <cell r="I215">
            <v>301.36764705882354</v>
          </cell>
        </row>
        <row r="216">
          <cell r="C216">
            <v>23.4</v>
          </cell>
          <cell r="E216">
            <v>150.1</v>
          </cell>
          <cell r="F216">
            <v>5.5397571116004842</v>
          </cell>
          <cell r="I216">
            <v>302.8235294117647</v>
          </cell>
        </row>
        <row r="217">
          <cell r="C217">
            <v>45.6</v>
          </cell>
          <cell r="E217">
            <v>150</v>
          </cell>
          <cell r="F217">
            <v>2.8427700967423535</v>
          </cell>
          <cell r="I217">
            <v>304.27941176470586</v>
          </cell>
        </row>
        <row r="218">
          <cell r="C218">
            <v>71.2</v>
          </cell>
          <cell r="E218">
            <v>150.1</v>
          </cell>
          <cell r="F218">
            <v>1.8206505113967884</v>
          </cell>
          <cell r="I218">
            <v>305.73529411764707</v>
          </cell>
        </row>
        <row r="219">
          <cell r="C219">
            <v>2.9</v>
          </cell>
          <cell r="E219">
            <v>150</v>
          </cell>
          <cell r="F219">
            <v>44.700109107397012</v>
          </cell>
          <cell r="I219">
            <v>307.19117647058823</v>
          </cell>
        </row>
        <row r="220">
          <cell r="C220">
            <v>2.9</v>
          </cell>
          <cell r="E220">
            <v>150</v>
          </cell>
          <cell r="F220">
            <v>44.700109107397012</v>
          </cell>
          <cell r="I220">
            <v>308.64705882352945</v>
          </cell>
        </row>
        <row r="221">
          <cell r="C221">
            <v>12.3</v>
          </cell>
          <cell r="E221">
            <v>150</v>
          </cell>
          <cell r="F221">
            <v>10.53905011475214</v>
          </cell>
          <cell r="I221">
            <v>310.10294117647055</v>
          </cell>
        </row>
        <row r="222">
          <cell r="C222">
            <v>2.5</v>
          </cell>
          <cell r="E222">
            <v>150</v>
          </cell>
          <cell r="F222">
            <v>51.852126564580523</v>
          </cell>
          <cell r="I222">
            <v>311.55882352941177</v>
          </cell>
        </row>
        <row r="223">
          <cell r="C223">
            <v>8.6</v>
          </cell>
          <cell r="E223">
            <v>150</v>
          </cell>
          <cell r="F223">
            <v>15.073292605982713</v>
          </cell>
          <cell r="I223">
            <v>313.01470588235293</v>
          </cell>
        </row>
        <row r="224">
          <cell r="C224">
            <v>14.5</v>
          </cell>
          <cell r="E224">
            <v>149.9</v>
          </cell>
          <cell r="F224">
            <v>8.9400218214794016</v>
          </cell>
          <cell r="I224">
            <v>314.47058823529409</v>
          </cell>
        </row>
        <row r="225">
          <cell r="C225">
            <v>47</v>
          </cell>
          <cell r="E225">
            <v>150</v>
          </cell>
          <cell r="F225">
            <v>2.7580918385415174</v>
          </cell>
          <cell r="I225">
            <v>315.9264705882353</v>
          </cell>
        </row>
        <row r="226">
          <cell r="C226">
            <v>77.8</v>
          </cell>
          <cell r="E226">
            <v>150</v>
          </cell>
          <cell r="F226">
            <v>1.6661994397358784</v>
          </cell>
          <cell r="I226">
            <v>317.38235294117646</v>
          </cell>
        </row>
        <row r="227">
          <cell r="C227">
            <v>115.7</v>
          </cell>
          <cell r="E227">
            <v>150.1</v>
          </cell>
          <cell r="F227">
            <v>1.120400314705716</v>
          </cell>
          <cell r="I227">
            <v>318.83823529411762</v>
          </cell>
        </row>
        <row r="228">
          <cell r="C228">
            <v>161.5</v>
          </cell>
          <cell r="E228">
            <v>150</v>
          </cell>
          <cell r="F228">
            <v>0.80266449790372341</v>
          </cell>
          <cell r="I228">
            <v>320.29411764705884</v>
          </cell>
        </row>
        <row r="229">
          <cell r="C229">
            <v>1.8</v>
          </cell>
          <cell r="E229">
            <v>150.1</v>
          </cell>
          <cell r="F229">
            <v>72.01684245080628</v>
          </cell>
          <cell r="I229">
            <v>321.74999999999994</v>
          </cell>
        </row>
        <row r="230">
          <cell r="C230">
            <v>2</v>
          </cell>
          <cell r="E230">
            <v>150</v>
          </cell>
          <cell r="F230">
            <v>64.815158205725666</v>
          </cell>
          <cell r="I230">
            <v>323.20588235294122</v>
          </cell>
        </row>
        <row r="231">
          <cell r="C231">
            <v>1.7</v>
          </cell>
          <cell r="E231">
            <v>150</v>
          </cell>
          <cell r="F231">
            <v>76.25312730085372</v>
          </cell>
          <cell r="I231">
            <v>324.66176470588232</v>
          </cell>
        </row>
        <row r="232">
          <cell r="C232">
            <v>1.7</v>
          </cell>
          <cell r="E232">
            <v>150</v>
          </cell>
          <cell r="F232">
            <v>76.25312730085372</v>
          </cell>
          <cell r="I232">
            <v>326.11764705882354</v>
          </cell>
        </row>
        <row r="233">
          <cell r="C233">
            <v>2</v>
          </cell>
          <cell r="E233">
            <v>150</v>
          </cell>
          <cell r="F233">
            <v>64.815158205725666</v>
          </cell>
          <cell r="I233">
            <v>327.5735294117647</v>
          </cell>
        </row>
        <row r="234">
          <cell r="C234">
            <v>23</v>
          </cell>
          <cell r="E234">
            <v>150.1</v>
          </cell>
          <cell r="F234">
            <v>5.6361007135413619</v>
          </cell>
          <cell r="I234">
            <v>329.02941176470586</v>
          </cell>
        </row>
        <row r="235">
          <cell r="C235">
            <v>65.900000000000006</v>
          </cell>
          <cell r="E235">
            <v>150.19999999999999</v>
          </cell>
          <cell r="F235">
            <v>1.9670761215698225</v>
          </cell>
          <cell r="I235">
            <v>330.48529411764707</v>
          </cell>
        </row>
        <row r="236">
          <cell r="C236">
            <v>115.6</v>
          </cell>
          <cell r="E236">
            <v>150.1</v>
          </cell>
          <cell r="F236">
            <v>1.1213695191302018</v>
          </cell>
          <cell r="I236">
            <v>331.94117647058823</v>
          </cell>
        </row>
        <row r="237">
          <cell r="C237">
            <v>168</v>
          </cell>
          <cell r="E237">
            <v>150.1</v>
          </cell>
          <cell r="F237">
            <v>0.77160902625863881</v>
          </cell>
          <cell r="I237">
            <v>333.39705882352939</v>
          </cell>
        </row>
        <row r="238">
          <cell r="C238">
            <v>225.4</v>
          </cell>
          <cell r="E238">
            <v>150</v>
          </cell>
          <cell r="F238">
            <v>0.57511231770830229</v>
          </cell>
          <cell r="I238">
            <v>334.85294117647061</v>
          </cell>
        </row>
        <row r="239">
          <cell r="C239">
            <v>3.9</v>
          </cell>
          <cell r="E239">
            <v>150</v>
          </cell>
          <cell r="F239">
            <v>33.2385426696029</v>
          </cell>
          <cell r="I239">
            <v>336.30882352941171</v>
          </cell>
        </row>
        <row r="240">
          <cell r="C240">
            <v>2</v>
          </cell>
          <cell r="E240">
            <v>150</v>
          </cell>
          <cell r="F240">
            <v>64.815158205725666</v>
          </cell>
          <cell r="I240">
            <v>337.76470588235293</v>
          </cell>
        </row>
        <row r="241">
          <cell r="C241">
            <v>1.8</v>
          </cell>
          <cell r="E241">
            <v>150</v>
          </cell>
          <cell r="F241">
            <v>72.01684245080628</v>
          </cell>
          <cell r="I241">
            <v>339.22058823529414</v>
          </cell>
        </row>
        <row r="242">
          <cell r="C242">
            <v>1.6</v>
          </cell>
          <cell r="E242">
            <v>150.1</v>
          </cell>
          <cell r="F242">
            <v>81.018947757157079</v>
          </cell>
          <cell r="I242">
            <v>340.6764705882353</v>
          </cell>
        </row>
        <row r="243">
          <cell r="C243">
            <v>1.6</v>
          </cell>
          <cell r="E243">
            <v>149.9</v>
          </cell>
          <cell r="F243">
            <v>81.018947757157079</v>
          </cell>
          <cell r="I243">
            <v>342.13235294117652</v>
          </cell>
        </row>
        <row r="244">
          <cell r="C244">
            <v>1.8</v>
          </cell>
          <cell r="E244">
            <v>149.9</v>
          </cell>
          <cell r="F244">
            <v>72.01684245080628</v>
          </cell>
          <cell r="I244">
            <v>343.58823529411762</v>
          </cell>
        </row>
        <row r="245">
          <cell r="C245">
            <v>1.9</v>
          </cell>
          <cell r="E245">
            <v>149.9</v>
          </cell>
          <cell r="F245">
            <v>68.226482321816491</v>
          </cell>
          <cell r="I245">
            <v>345.04411764705884</v>
          </cell>
        </row>
        <row r="246">
          <cell r="C246">
            <v>1.8</v>
          </cell>
          <cell r="E246">
            <v>149.9</v>
          </cell>
          <cell r="F246">
            <v>72.01684245080628</v>
          </cell>
          <cell r="I246">
            <v>346.5</v>
          </cell>
        </row>
        <row r="247">
          <cell r="C247">
            <v>1.7</v>
          </cell>
          <cell r="E247">
            <v>149.9</v>
          </cell>
          <cell r="F247">
            <v>76.25312730085372</v>
          </cell>
          <cell r="I247">
            <v>347.95588235294116</v>
          </cell>
        </row>
        <row r="248">
          <cell r="C248">
            <v>1.8</v>
          </cell>
          <cell r="E248">
            <v>149.9</v>
          </cell>
          <cell r="F248">
            <v>72.01684245080628</v>
          </cell>
          <cell r="I248">
            <v>349.41176470588232</v>
          </cell>
        </row>
        <row r="249">
          <cell r="C249">
            <v>1.6</v>
          </cell>
          <cell r="E249">
            <v>149.9</v>
          </cell>
          <cell r="F249">
            <v>81.018947757157079</v>
          </cell>
          <cell r="I249">
            <v>350.86764705882354</v>
          </cell>
        </row>
        <row r="250">
          <cell r="C250">
            <v>2.1</v>
          </cell>
          <cell r="E250">
            <v>149.9</v>
          </cell>
          <cell r="F250">
            <v>61.728722100691101</v>
          </cell>
          <cell r="I250">
            <v>352.3235294117647</v>
          </cell>
        </row>
        <row r="251">
          <cell r="C251">
            <v>1.1000000000000001</v>
          </cell>
          <cell r="E251">
            <v>149.9</v>
          </cell>
          <cell r="F251">
            <v>117.84574219222847</v>
          </cell>
          <cell r="I251">
            <v>353.77941176470586</v>
          </cell>
        </row>
        <row r="252">
          <cell r="C252">
            <v>1.4</v>
          </cell>
          <cell r="E252">
            <v>149.9</v>
          </cell>
          <cell r="F252">
            <v>92.593083151036666</v>
          </cell>
          <cell r="I252">
            <v>355.23529411764702</v>
          </cell>
        </row>
        <row r="253">
          <cell r="C253">
            <v>1.6</v>
          </cell>
          <cell r="E253">
            <v>149.9</v>
          </cell>
          <cell r="F253">
            <v>81.018947757157079</v>
          </cell>
          <cell r="I253">
            <v>356.69117647058823</v>
          </cell>
        </row>
        <row r="254">
          <cell r="C254">
            <v>1.3</v>
          </cell>
          <cell r="E254">
            <v>150</v>
          </cell>
          <cell r="F254">
            <v>99.715628008808707</v>
          </cell>
          <cell r="I254">
            <v>358.14705882352939</v>
          </cell>
        </row>
        <row r="255">
          <cell r="C255">
            <v>1.7</v>
          </cell>
          <cell r="E255">
            <v>149.9</v>
          </cell>
          <cell r="F255">
            <v>76.25312730085372</v>
          </cell>
          <cell r="I255">
            <v>359.60294117647055</v>
          </cell>
        </row>
        <row r="256">
          <cell r="C256">
            <v>1.5</v>
          </cell>
          <cell r="E256">
            <v>149.9</v>
          </cell>
          <cell r="F256">
            <v>86.420210940967564</v>
          </cell>
          <cell r="I256">
            <v>361.05882352941177</v>
          </cell>
        </row>
        <row r="257">
          <cell r="C257">
            <v>1.4</v>
          </cell>
          <cell r="E257">
            <v>149.9</v>
          </cell>
          <cell r="F257">
            <v>92.593083151036666</v>
          </cell>
          <cell r="I257">
            <v>362.51470588235293</v>
          </cell>
        </row>
        <row r="258">
          <cell r="C258">
            <v>1.2</v>
          </cell>
          <cell r="E258">
            <v>149.9</v>
          </cell>
          <cell r="F258">
            <v>108.02526367620943</v>
          </cell>
          <cell r="I258">
            <v>363.97058823529409</v>
          </cell>
        </row>
        <row r="259">
          <cell r="C259">
            <v>0.9</v>
          </cell>
          <cell r="E259">
            <v>149.9</v>
          </cell>
          <cell r="F259">
            <v>144.03368490161256</v>
          </cell>
          <cell r="I259">
            <v>365.4264705882353</v>
          </cell>
        </row>
        <row r="260">
          <cell r="C260">
            <v>0.9</v>
          </cell>
          <cell r="E260">
            <v>149.9</v>
          </cell>
          <cell r="F260">
            <v>144.03368490161256</v>
          </cell>
          <cell r="I260">
            <v>366.88235294117646</v>
          </cell>
        </row>
        <row r="261">
          <cell r="C261">
            <v>0.6</v>
          </cell>
          <cell r="E261">
            <v>149.9</v>
          </cell>
          <cell r="F261">
            <v>216.05052735241887</v>
          </cell>
          <cell r="I261">
            <v>368.33823529411762</v>
          </cell>
        </row>
        <row r="262">
          <cell r="C262">
            <v>0.9</v>
          </cell>
          <cell r="E262">
            <v>150</v>
          </cell>
          <cell r="F262">
            <v>144.03368490161256</v>
          </cell>
          <cell r="I262">
            <v>369.79411764705878</v>
          </cell>
        </row>
        <row r="263">
          <cell r="C263">
            <v>0.7</v>
          </cell>
          <cell r="E263">
            <v>149.9</v>
          </cell>
          <cell r="F263">
            <v>185.18616630207333</v>
          </cell>
          <cell r="I263">
            <v>371.25</v>
          </cell>
        </row>
        <row r="264">
          <cell r="C264">
            <v>1.1000000000000001</v>
          </cell>
          <cell r="E264">
            <v>149.9</v>
          </cell>
          <cell r="F264">
            <v>117.84574219222847</v>
          </cell>
          <cell r="I264">
            <v>372.70588235294116</v>
          </cell>
        </row>
        <row r="265">
          <cell r="C265">
            <v>0.9</v>
          </cell>
          <cell r="E265">
            <v>149.9</v>
          </cell>
          <cell r="F265">
            <v>144.03368490161256</v>
          </cell>
          <cell r="I265">
            <v>374.16176470588232</v>
          </cell>
        </row>
        <row r="266">
          <cell r="C266">
            <v>0.9</v>
          </cell>
          <cell r="E266">
            <v>149.9</v>
          </cell>
          <cell r="F266">
            <v>144.03368490161256</v>
          </cell>
          <cell r="I266">
            <v>375.61764705882359</v>
          </cell>
        </row>
        <row r="267">
          <cell r="C267">
            <v>0.8</v>
          </cell>
          <cell r="E267">
            <v>150</v>
          </cell>
          <cell r="F267">
            <v>162.03789551431416</v>
          </cell>
          <cell r="I267">
            <v>377.0735294117647</v>
          </cell>
        </row>
        <row r="268">
          <cell r="C268">
            <v>0.5</v>
          </cell>
          <cell r="E268">
            <v>150</v>
          </cell>
          <cell r="F268">
            <v>259.26063282290266</v>
          </cell>
          <cell r="I268">
            <v>378.5294117647058</v>
          </cell>
        </row>
        <row r="269">
          <cell r="C269">
            <v>0.8</v>
          </cell>
          <cell r="E269">
            <v>150</v>
          </cell>
          <cell r="F269">
            <v>162.03789551431416</v>
          </cell>
          <cell r="I269">
            <v>379.98529411764702</v>
          </cell>
        </row>
        <row r="270">
          <cell r="C270">
            <v>0.9</v>
          </cell>
          <cell r="E270">
            <v>150</v>
          </cell>
          <cell r="F270">
            <v>144.03368490161256</v>
          </cell>
          <cell r="I270">
            <v>381.44117647058818</v>
          </cell>
        </row>
        <row r="271">
          <cell r="C271">
            <v>1</v>
          </cell>
          <cell r="E271">
            <v>150</v>
          </cell>
          <cell r="F271">
            <v>129.63031641145133</v>
          </cell>
          <cell r="I271">
            <v>382.89705882352939</v>
          </cell>
        </row>
        <row r="272">
          <cell r="C272">
            <v>0.9</v>
          </cell>
          <cell r="E272">
            <v>150</v>
          </cell>
          <cell r="F272">
            <v>144.03368490161256</v>
          </cell>
          <cell r="I272">
            <v>384.35294117647061</v>
          </cell>
        </row>
        <row r="273">
          <cell r="C273">
            <v>0.9</v>
          </cell>
          <cell r="E273">
            <v>150</v>
          </cell>
          <cell r="F273">
            <v>144.03368490161256</v>
          </cell>
          <cell r="I273">
            <v>385.80882352941177</v>
          </cell>
        </row>
        <row r="274">
          <cell r="C274">
            <v>1.4</v>
          </cell>
          <cell r="E274">
            <v>150</v>
          </cell>
          <cell r="F274">
            <v>92.593083151036666</v>
          </cell>
          <cell r="I274">
            <v>387.26470588235298</v>
          </cell>
        </row>
        <row r="275">
          <cell r="C275">
            <v>1</v>
          </cell>
          <cell r="E275">
            <v>150</v>
          </cell>
          <cell r="F275">
            <v>129.63031641145133</v>
          </cell>
          <cell r="I275">
            <v>388.72058823529409</v>
          </cell>
        </row>
        <row r="276">
          <cell r="C276">
            <v>0.8</v>
          </cell>
          <cell r="E276">
            <v>149.9</v>
          </cell>
          <cell r="F276">
            <v>162.03789551431416</v>
          </cell>
          <cell r="I276">
            <v>390.17647058823536</v>
          </cell>
        </row>
        <row r="277">
          <cell r="C277">
            <v>1.1000000000000001</v>
          </cell>
          <cell r="E277">
            <v>149.9</v>
          </cell>
          <cell r="F277">
            <v>117.84574219222847</v>
          </cell>
          <cell r="I277">
            <v>391.63235294117646</v>
          </cell>
        </row>
        <row r="278">
          <cell r="C278">
            <v>1.4</v>
          </cell>
          <cell r="E278">
            <v>150</v>
          </cell>
          <cell r="F278">
            <v>92.593083151036666</v>
          </cell>
          <cell r="I278">
            <v>393.08823529411762</v>
          </cell>
        </row>
        <row r="279">
          <cell r="C279">
            <v>1.3</v>
          </cell>
          <cell r="E279">
            <v>149.9</v>
          </cell>
          <cell r="F279">
            <v>99.715628008808707</v>
          </cell>
          <cell r="I279">
            <v>394.54411764705873</v>
          </cell>
        </row>
        <row r="280">
          <cell r="C280">
            <v>1.2</v>
          </cell>
          <cell r="E280">
            <v>149.9</v>
          </cell>
          <cell r="F280">
            <v>108.02526367620943</v>
          </cell>
          <cell r="I280">
            <v>396</v>
          </cell>
        </row>
        <row r="281">
          <cell r="C281">
            <v>0.8</v>
          </cell>
          <cell r="E281">
            <v>150</v>
          </cell>
          <cell r="F281">
            <v>162.03789551431416</v>
          </cell>
          <cell r="I281">
            <v>397.4558823529411</v>
          </cell>
        </row>
        <row r="282">
          <cell r="C282">
            <v>1.1000000000000001</v>
          </cell>
          <cell r="E282">
            <v>150</v>
          </cell>
          <cell r="F282">
            <v>117.84574219222847</v>
          </cell>
          <cell r="I282">
            <v>398.91176470588232</v>
          </cell>
        </row>
        <row r="283">
          <cell r="C283">
            <v>0.9</v>
          </cell>
          <cell r="E283">
            <v>150.1</v>
          </cell>
          <cell r="F283">
            <v>144.03368490161256</v>
          </cell>
          <cell r="I283">
            <v>400.36764705882359</v>
          </cell>
        </row>
        <row r="284">
          <cell r="C284">
            <v>1</v>
          </cell>
          <cell r="E284">
            <v>150.1</v>
          </cell>
          <cell r="F284">
            <v>129.63031641145133</v>
          </cell>
          <cell r="I284">
            <v>401.8235294117647</v>
          </cell>
        </row>
        <row r="285">
          <cell r="C285">
            <v>1.2</v>
          </cell>
          <cell r="E285">
            <v>150</v>
          </cell>
          <cell r="F285">
            <v>108.02526367620943</v>
          </cell>
          <cell r="I285">
            <v>403.27941176470586</v>
          </cell>
        </row>
        <row r="286">
          <cell r="C286">
            <v>1.1000000000000001</v>
          </cell>
          <cell r="E286">
            <v>150</v>
          </cell>
          <cell r="F286">
            <v>117.84574219222847</v>
          </cell>
          <cell r="I286">
            <v>404.73529411764707</v>
          </cell>
        </row>
        <row r="287">
          <cell r="C287">
            <v>1</v>
          </cell>
          <cell r="E287">
            <v>150</v>
          </cell>
          <cell r="F287">
            <v>129.63031641145133</v>
          </cell>
          <cell r="I287">
            <v>406.19117647058823</v>
          </cell>
        </row>
        <row r="288">
          <cell r="C288">
            <v>1.3</v>
          </cell>
          <cell r="E288">
            <v>150</v>
          </cell>
          <cell r="F288">
            <v>99.715628008808707</v>
          </cell>
          <cell r="I288">
            <v>407.64705882352939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m1"/>
      <sheetName val="Tabelle 1"/>
    </sheetNames>
    <sheetDataSet>
      <sheetData sheetId="0" refreshError="1"/>
      <sheetData sheetId="1">
        <row r="8">
          <cell r="B8">
            <v>592.20000000000005</v>
          </cell>
          <cell r="G8">
            <v>0</v>
          </cell>
        </row>
        <row r="9">
          <cell r="B9">
            <v>592.29999999999995</v>
          </cell>
          <cell r="G9">
            <v>2.1999999999999997</v>
          </cell>
        </row>
        <row r="10">
          <cell r="B10">
            <v>594.20000000000005</v>
          </cell>
          <cell r="G10">
            <v>4.3999999999999995</v>
          </cell>
        </row>
        <row r="11">
          <cell r="B11">
            <v>596.20000000000005</v>
          </cell>
          <cell r="G11">
            <v>6.6000000000000005</v>
          </cell>
        </row>
        <row r="12">
          <cell r="B12">
            <v>597.9</v>
          </cell>
          <cell r="G12">
            <v>8.7999999999999989</v>
          </cell>
        </row>
        <row r="13">
          <cell r="B13">
            <v>599.4</v>
          </cell>
          <cell r="G13">
            <v>11</v>
          </cell>
        </row>
        <row r="14">
          <cell r="B14">
            <v>600.70000000000005</v>
          </cell>
          <cell r="G14">
            <v>13.200000000000001</v>
          </cell>
        </row>
        <row r="15">
          <cell r="B15">
            <v>599.29999999999995</v>
          </cell>
          <cell r="G15">
            <v>15.4</v>
          </cell>
        </row>
        <row r="16">
          <cell r="B16">
            <v>596.9</v>
          </cell>
          <cell r="G16">
            <v>17.599999999999998</v>
          </cell>
        </row>
        <row r="17">
          <cell r="B17">
            <v>598.1</v>
          </cell>
          <cell r="G17">
            <v>19.800000000000004</v>
          </cell>
        </row>
        <row r="18">
          <cell r="B18">
            <v>601.5</v>
          </cell>
          <cell r="G18">
            <v>22</v>
          </cell>
        </row>
        <row r="19">
          <cell r="B19">
            <v>601.20000000000005</v>
          </cell>
          <cell r="G19">
            <v>24.2</v>
          </cell>
        </row>
        <row r="20">
          <cell r="B20">
            <v>600.70000000000005</v>
          </cell>
          <cell r="G20">
            <v>26.400000000000002</v>
          </cell>
        </row>
        <row r="21">
          <cell r="B21">
            <v>603.1</v>
          </cell>
          <cell r="G21">
            <v>28.6</v>
          </cell>
        </row>
        <row r="22">
          <cell r="B22">
            <v>604.4</v>
          </cell>
          <cell r="G22">
            <v>30.8</v>
          </cell>
        </row>
        <row r="23">
          <cell r="B23">
            <v>605.6</v>
          </cell>
          <cell r="G23">
            <v>33</v>
          </cell>
        </row>
        <row r="24">
          <cell r="B24">
            <v>605.6</v>
          </cell>
          <cell r="G24">
            <v>35.199999999999996</v>
          </cell>
        </row>
        <row r="25">
          <cell r="B25">
            <v>607</v>
          </cell>
          <cell r="G25">
            <v>37.400000000000006</v>
          </cell>
        </row>
        <row r="26">
          <cell r="B26">
            <v>607.4</v>
          </cell>
          <cell r="G26">
            <v>39.600000000000009</v>
          </cell>
        </row>
        <row r="27">
          <cell r="B27">
            <v>607.6</v>
          </cell>
          <cell r="G27">
            <v>41.8</v>
          </cell>
        </row>
        <row r="28">
          <cell r="B28">
            <v>607.1</v>
          </cell>
          <cell r="G28">
            <v>44</v>
          </cell>
        </row>
        <row r="29">
          <cell r="B29">
            <v>605.6</v>
          </cell>
          <cell r="G29">
            <v>46.2</v>
          </cell>
        </row>
        <row r="30">
          <cell r="B30">
            <v>603.4</v>
          </cell>
          <cell r="G30">
            <v>48.4</v>
          </cell>
        </row>
        <row r="31">
          <cell r="B31">
            <v>606.70000000000005</v>
          </cell>
          <cell r="G31">
            <v>50.599999999999994</v>
          </cell>
        </row>
        <row r="32">
          <cell r="B32">
            <v>610.20000000000005</v>
          </cell>
          <cell r="G32">
            <v>52.800000000000004</v>
          </cell>
        </row>
        <row r="33">
          <cell r="B33">
            <v>609</v>
          </cell>
          <cell r="G33">
            <v>55.000000000000007</v>
          </cell>
        </row>
        <row r="34">
          <cell r="B34">
            <v>607.79999999999995</v>
          </cell>
          <cell r="G34">
            <v>57.2</v>
          </cell>
        </row>
        <row r="35">
          <cell r="B35">
            <v>608.79999999999995</v>
          </cell>
          <cell r="G35">
            <v>59.4</v>
          </cell>
        </row>
        <row r="36">
          <cell r="B36">
            <v>609.9</v>
          </cell>
          <cell r="G36">
            <v>61.6</v>
          </cell>
        </row>
        <row r="37">
          <cell r="B37">
            <v>610.9</v>
          </cell>
          <cell r="G37">
            <v>63.8</v>
          </cell>
        </row>
        <row r="38">
          <cell r="B38">
            <v>612.20000000000005</v>
          </cell>
          <cell r="G38">
            <v>66</v>
          </cell>
        </row>
        <row r="39">
          <cell r="B39">
            <v>613.29999999999995</v>
          </cell>
          <cell r="G39">
            <v>68.2</v>
          </cell>
        </row>
        <row r="40">
          <cell r="B40">
            <v>614.29999999999995</v>
          </cell>
          <cell r="G40">
            <v>70.399999999999991</v>
          </cell>
        </row>
        <row r="41">
          <cell r="B41">
            <v>614.79999999999995</v>
          </cell>
          <cell r="G41">
            <v>72.600000000000009</v>
          </cell>
        </row>
        <row r="42">
          <cell r="B42">
            <v>615.5</v>
          </cell>
          <cell r="G42">
            <v>74.800000000000011</v>
          </cell>
        </row>
        <row r="43">
          <cell r="B43">
            <v>613</v>
          </cell>
          <cell r="G43">
            <v>77</v>
          </cell>
        </row>
        <row r="44">
          <cell r="B44">
            <v>608.4</v>
          </cell>
          <cell r="G44">
            <v>79.200000000000017</v>
          </cell>
        </row>
        <row r="45">
          <cell r="B45">
            <v>610.1</v>
          </cell>
          <cell r="G45">
            <v>81.400000000000006</v>
          </cell>
        </row>
        <row r="46">
          <cell r="B46">
            <v>610.5</v>
          </cell>
          <cell r="G46">
            <v>83.6</v>
          </cell>
        </row>
        <row r="47">
          <cell r="B47">
            <v>611.70000000000005</v>
          </cell>
          <cell r="G47">
            <v>85.800000000000011</v>
          </cell>
        </row>
        <row r="48">
          <cell r="B48">
            <v>613.20000000000005</v>
          </cell>
          <cell r="G48">
            <v>88</v>
          </cell>
        </row>
        <row r="49">
          <cell r="B49">
            <v>614.79999999999995</v>
          </cell>
          <cell r="G49">
            <v>90.199999999999989</v>
          </cell>
        </row>
        <row r="50">
          <cell r="B50">
            <v>616.20000000000005</v>
          </cell>
          <cell r="G50">
            <v>92.4</v>
          </cell>
        </row>
        <row r="51">
          <cell r="B51">
            <v>617.29999999999995</v>
          </cell>
          <cell r="G51">
            <v>94.6</v>
          </cell>
        </row>
        <row r="52">
          <cell r="B52">
            <v>619</v>
          </cell>
          <cell r="G52">
            <v>96.8</v>
          </cell>
        </row>
        <row r="53">
          <cell r="B53">
            <v>12.1</v>
          </cell>
          <cell r="G53">
            <v>99</v>
          </cell>
        </row>
        <row r="54">
          <cell r="B54">
            <v>19.5</v>
          </cell>
          <cell r="G54">
            <v>101.19999999999999</v>
          </cell>
        </row>
        <row r="55">
          <cell r="B55">
            <v>26</v>
          </cell>
          <cell r="G55">
            <v>103.4</v>
          </cell>
        </row>
        <row r="56">
          <cell r="B56">
            <v>33.9</v>
          </cell>
          <cell r="G56">
            <v>105.60000000000001</v>
          </cell>
        </row>
        <row r="57">
          <cell r="B57">
            <v>42.8</v>
          </cell>
          <cell r="G57">
            <v>107.8</v>
          </cell>
        </row>
        <row r="58">
          <cell r="B58">
            <v>53.1</v>
          </cell>
          <cell r="G58">
            <v>110.00000000000001</v>
          </cell>
        </row>
        <row r="59">
          <cell r="B59">
            <v>64.3</v>
          </cell>
          <cell r="G59">
            <v>112.2</v>
          </cell>
        </row>
        <row r="60">
          <cell r="B60">
            <v>74.2</v>
          </cell>
          <cell r="G60">
            <v>114.4</v>
          </cell>
        </row>
        <row r="61">
          <cell r="B61">
            <v>88.2</v>
          </cell>
          <cell r="G61">
            <v>116.60000000000001</v>
          </cell>
        </row>
        <row r="62">
          <cell r="B62">
            <v>99.7</v>
          </cell>
          <cell r="G62">
            <v>118.8</v>
          </cell>
        </row>
        <row r="63">
          <cell r="B63">
            <v>107.3</v>
          </cell>
          <cell r="G63">
            <v>121</v>
          </cell>
        </row>
        <row r="64">
          <cell r="B64">
            <v>131.9</v>
          </cell>
          <cell r="G64">
            <v>123.2</v>
          </cell>
        </row>
        <row r="65">
          <cell r="B65">
            <v>173.8</v>
          </cell>
          <cell r="G65">
            <v>125.39999999999999</v>
          </cell>
        </row>
        <row r="66">
          <cell r="B66">
            <v>232.1</v>
          </cell>
          <cell r="G66">
            <v>127.6</v>
          </cell>
        </row>
        <row r="67">
          <cell r="B67">
            <v>305.89999999999998</v>
          </cell>
          <cell r="G67">
            <v>129.80000000000001</v>
          </cell>
        </row>
        <row r="68">
          <cell r="B68">
            <v>385.8</v>
          </cell>
          <cell r="G68">
            <v>132</v>
          </cell>
        </row>
        <row r="69">
          <cell r="B69">
            <v>460.7</v>
          </cell>
          <cell r="G69">
            <v>134.19999999999999</v>
          </cell>
        </row>
        <row r="70">
          <cell r="B70">
            <v>497.6</v>
          </cell>
          <cell r="G70">
            <v>136.4</v>
          </cell>
        </row>
        <row r="71">
          <cell r="B71">
            <v>534.79999999999995</v>
          </cell>
          <cell r="G71">
            <v>138.6</v>
          </cell>
        </row>
        <row r="72">
          <cell r="B72">
            <v>548.79999999999995</v>
          </cell>
          <cell r="G72">
            <v>140.79999999999998</v>
          </cell>
        </row>
        <row r="73">
          <cell r="B73">
            <v>578</v>
          </cell>
          <cell r="G73">
            <v>142.99999999999997</v>
          </cell>
        </row>
        <row r="74">
          <cell r="B74">
            <v>605.29999999999995</v>
          </cell>
          <cell r="G74">
            <v>145.20000000000002</v>
          </cell>
        </row>
        <row r="75">
          <cell r="B75">
            <v>628.20000000000005</v>
          </cell>
          <cell r="G75">
            <v>147.40000000000003</v>
          </cell>
        </row>
        <row r="76">
          <cell r="B76">
            <v>649.5</v>
          </cell>
          <cell r="G76">
            <v>149.60000000000002</v>
          </cell>
        </row>
        <row r="77">
          <cell r="B77">
            <v>667.1</v>
          </cell>
          <cell r="G77">
            <v>151.80000000000001</v>
          </cell>
        </row>
        <row r="78">
          <cell r="B78">
            <v>674.9</v>
          </cell>
          <cell r="G78">
            <v>154</v>
          </cell>
        </row>
        <row r="79">
          <cell r="B79">
            <v>671.2</v>
          </cell>
          <cell r="G79">
            <v>156.19999999999999</v>
          </cell>
        </row>
        <row r="80">
          <cell r="B80">
            <v>671.3</v>
          </cell>
          <cell r="G80">
            <v>158.40000000000003</v>
          </cell>
        </row>
        <row r="81">
          <cell r="B81">
            <v>671.2</v>
          </cell>
          <cell r="G81">
            <v>160.60000000000002</v>
          </cell>
        </row>
        <row r="82">
          <cell r="B82">
            <v>671.1</v>
          </cell>
          <cell r="G82">
            <v>162.80000000000001</v>
          </cell>
        </row>
        <row r="83">
          <cell r="B83">
            <v>671.2</v>
          </cell>
          <cell r="G83">
            <v>165</v>
          </cell>
        </row>
        <row r="84">
          <cell r="B84">
            <v>670.9</v>
          </cell>
          <cell r="G84">
            <v>167.2</v>
          </cell>
        </row>
        <row r="85">
          <cell r="B85">
            <v>671.3</v>
          </cell>
          <cell r="G85">
            <v>169.4</v>
          </cell>
        </row>
        <row r="86">
          <cell r="B86">
            <v>671.4</v>
          </cell>
          <cell r="G86">
            <v>171.60000000000002</v>
          </cell>
        </row>
        <row r="87">
          <cell r="B87">
            <v>671.1</v>
          </cell>
          <cell r="G87">
            <v>173.8</v>
          </cell>
        </row>
        <row r="88">
          <cell r="B88">
            <v>671.3</v>
          </cell>
          <cell r="G88">
            <v>176</v>
          </cell>
        </row>
        <row r="89">
          <cell r="B89">
            <v>671</v>
          </cell>
          <cell r="G89">
            <v>178.2</v>
          </cell>
        </row>
        <row r="90">
          <cell r="B90">
            <v>671.1</v>
          </cell>
          <cell r="G90">
            <v>180.39999999999998</v>
          </cell>
        </row>
        <row r="91">
          <cell r="B91">
            <v>671</v>
          </cell>
          <cell r="G91">
            <v>182.60000000000002</v>
          </cell>
        </row>
        <row r="92">
          <cell r="B92">
            <v>671.1</v>
          </cell>
          <cell r="G92">
            <v>184.8</v>
          </cell>
        </row>
        <row r="93">
          <cell r="B93">
            <v>671.1</v>
          </cell>
          <cell r="G93">
            <v>187</v>
          </cell>
        </row>
        <row r="94">
          <cell r="B94">
            <v>670.9</v>
          </cell>
          <cell r="G94">
            <v>189.2</v>
          </cell>
        </row>
        <row r="95">
          <cell r="B95">
            <v>671</v>
          </cell>
          <cell r="G95">
            <v>191.39999999999998</v>
          </cell>
        </row>
        <row r="96">
          <cell r="B96">
            <v>671.2</v>
          </cell>
          <cell r="G96">
            <v>193.6</v>
          </cell>
        </row>
        <row r="97">
          <cell r="B97">
            <v>671.1</v>
          </cell>
          <cell r="G97">
            <v>195.8</v>
          </cell>
        </row>
        <row r="98">
          <cell r="B98">
            <v>671.4</v>
          </cell>
          <cell r="G98">
            <v>198</v>
          </cell>
        </row>
        <row r="99">
          <cell r="B99">
            <v>671.2</v>
          </cell>
          <cell r="G99">
            <v>200.2</v>
          </cell>
        </row>
        <row r="100">
          <cell r="B100">
            <v>671.1</v>
          </cell>
          <cell r="G100">
            <v>202.39999999999998</v>
          </cell>
        </row>
        <row r="101">
          <cell r="B101">
            <v>671.2</v>
          </cell>
          <cell r="G101">
            <v>204.59999999999997</v>
          </cell>
        </row>
        <row r="102">
          <cell r="B102">
            <v>670.9</v>
          </cell>
          <cell r="G102">
            <v>206.8</v>
          </cell>
        </row>
        <row r="103">
          <cell r="B103">
            <v>671.2</v>
          </cell>
          <cell r="G103">
            <v>209.00000000000003</v>
          </cell>
        </row>
        <row r="104">
          <cell r="B104">
            <v>670.9</v>
          </cell>
          <cell r="G104">
            <v>211.20000000000002</v>
          </cell>
        </row>
        <row r="105">
          <cell r="B105">
            <v>671</v>
          </cell>
          <cell r="G105">
            <v>213.4</v>
          </cell>
        </row>
        <row r="106">
          <cell r="B106">
            <v>671.3</v>
          </cell>
          <cell r="G106">
            <v>215.6</v>
          </cell>
        </row>
        <row r="107">
          <cell r="B107">
            <v>671.2</v>
          </cell>
          <cell r="G107">
            <v>217.8</v>
          </cell>
        </row>
        <row r="108">
          <cell r="B108">
            <v>671</v>
          </cell>
          <cell r="G108">
            <v>220.00000000000003</v>
          </cell>
        </row>
        <row r="109">
          <cell r="B109">
            <v>671.3</v>
          </cell>
          <cell r="G109">
            <v>222.20000000000002</v>
          </cell>
        </row>
        <row r="110">
          <cell r="B110">
            <v>671.2</v>
          </cell>
          <cell r="G110">
            <v>224.4</v>
          </cell>
        </row>
        <row r="111">
          <cell r="B111">
            <v>671.2</v>
          </cell>
          <cell r="G111">
            <v>226.6</v>
          </cell>
        </row>
        <row r="112">
          <cell r="B112">
            <v>671.1</v>
          </cell>
          <cell r="G112">
            <v>228.8</v>
          </cell>
        </row>
        <row r="113">
          <cell r="B113">
            <v>671.2</v>
          </cell>
          <cell r="G113">
            <v>231</v>
          </cell>
        </row>
        <row r="114">
          <cell r="B114">
            <v>670.9</v>
          </cell>
          <cell r="G114">
            <v>233.20000000000002</v>
          </cell>
        </row>
        <row r="115">
          <cell r="B115">
            <v>671.3</v>
          </cell>
          <cell r="G115">
            <v>235.4</v>
          </cell>
        </row>
        <row r="116">
          <cell r="B116">
            <v>671.4</v>
          </cell>
          <cell r="G116">
            <v>237.6</v>
          </cell>
        </row>
        <row r="117">
          <cell r="B117">
            <v>671.1</v>
          </cell>
          <cell r="G117">
            <v>239.79999999999998</v>
          </cell>
        </row>
        <row r="118">
          <cell r="B118">
            <v>671.3</v>
          </cell>
          <cell r="G118">
            <v>242</v>
          </cell>
        </row>
        <row r="119">
          <cell r="B119">
            <v>671</v>
          </cell>
          <cell r="G119">
            <v>244.20000000000002</v>
          </cell>
        </row>
        <row r="120">
          <cell r="B120">
            <v>671.1</v>
          </cell>
          <cell r="G120">
            <v>246.4</v>
          </cell>
        </row>
        <row r="121">
          <cell r="B121">
            <v>671</v>
          </cell>
          <cell r="G121">
            <v>248.6</v>
          </cell>
        </row>
        <row r="122">
          <cell r="B122">
            <v>671.1</v>
          </cell>
          <cell r="G122">
            <v>250.79999999999998</v>
          </cell>
        </row>
        <row r="123">
          <cell r="B123">
            <v>671.1</v>
          </cell>
          <cell r="G123">
            <v>253</v>
          </cell>
        </row>
        <row r="124">
          <cell r="B124">
            <v>670.9</v>
          </cell>
          <cell r="G124">
            <v>255.2</v>
          </cell>
        </row>
        <row r="125">
          <cell r="B125">
            <v>671</v>
          </cell>
          <cell r="G125">
            <v>257.40000000000003</v>
          </cell>
        </row>
        <row r="126">
          <cell r="B126">
            <v>671.2</v>
          </cell>
          <cell r="G126">
            <v>259.60000000000002</v>
          </cell>
        </row>
        <row r="127">
          <cell r="B127">
            <v>671.1</v>
          </cell>
          <cell r="G127">
            <v>261.8</v>
          </cell>
        </row>
        <row r="128">
          <cell r="B128">
            <v>671.4</v>
          </cell>
          <cell r="G128">
            <v>264</v>
          </cell>
        </row>
        <row r="129">
          <cell r="B129">
            <v>671.2</v>
          </cell>
          <cell r="G129">
            <v>266.2</v>
          </cell>
        </row>
        <row r="130">
          <cell r="B130">
            <v>671.1</v>
          </cell>
          <cell r="G130">
            <v>268.39999999999998</v>
          </cell>
        </row>
        <row r="131">
          <cell r="B131">
            <v>671.2</v>
          </cell>
          <cell r="G131">
            <v>270.60000000000002</v>
          </cell>
        </row>
        <row r="132">
          <cell r="B132">
            <v>670.9</v>
          </cell>
          <cell r="G132">
            <v>272.8</v>
          </cell>
        </row>
        <row r="133">
          <cell r="B133">
            <v>671.2</v>
          </cell>
          <cell r="G133">
            <v>275</v>
          </cell>
        </row>
        <row r="134">
          <cell r="B134">
            <v>670.9</v>
          </cell>
          <cell r="G134">
            <v>277.2</v>
          </cell>
        </row>
        <row r="135">
          <cell r="B135">
            <v>671</v>
          </cell>
          <cell r="G135">
            <v>279.39999999999998</v>
          </cell>
        </row>
        <row r="136">
          <cell r="B136">
            <v>671.3</v>
          </cell>
          <cell r="G136">
            <v>281.59999999999997</v>
          </cell>
        </row>
        <row r="137">
          <cell r="B137">
            <v>671.2</v>
          </cell>
          <cell r="G137">
            <v>283.80000000000007</v>
          </cell>
        </row>
        <row r="138">
          <cell r="B138">
            <v>671.1</v>
          </cell>
          <cell r="G138">
            <v>285.99999999999994</v>
          </cell>
        </row>
        <row r="139">
          <cell r="B139">
            <v>671</v>
          </cell>
          <cell r="G139">
            <v>288.2</v>
          </cell>
        </row>
        <row r="140">
          <cell r="B140">
            <v>671.1</v>
          </cell>
          <cell r="G140">
            <v>290.40000000000003</v>
          </cell>
        </row>
        <row r="141">
          <cell r="B141">
            <v>671.1</v>
          </cell>
          <cell r="G141">
            <v>292.60000000000002</v>
          </cell>
        </row>
        <row r="142">
          <cell r="B142">
            <v>670.9</v>
          </cell>
          <cell r="G142">
            <v>294.80000000000007</v>
          </cell>
        </row>
        <row r="143">
          <cell r="B143">
            <v>671</v>
          </cell>
          <cell r="G143">
            <v>297</v>
          </cell>
        </row>
        <row r="144">
          <cell r="B144">
            <v>671.2</v>
          </cell>
          <cell r="G144">
            <v>299.20000000000005</v>
          </cell>
        </row>
        <row r="145">
          <cell r="B145">
            <v>671.1</v>
          </cell>
          <cell r="G145">
            <v>301.39999999999998</v>
          </cell>
        </row>
        <row r="146">
          <cell r="B146">
            <v>671.4</v>
          </cell>
          <cell r="G146">
            <v>303.60000000000002</v>
          </cell>
        </row>
        <row r="147">
          <cell r="B147">
            <v>671.2</v>
          </cell>
          <cell r="G147">
            <v>305.8</v>
          </cell>
        </row>
        <row r="148">
          <cell r="B148">
            <v>671.1</v>
          </cell>
          <cell r="G148">
            <v>308</v>
          </cell>
        </row>
        <row r="149">
          <cell r="B149">
            <v>671.2</v>
          </cell>
          <cell r="G149">
            <v>310.2</v>
          </cell>
        </row>
        <row r="150">
          <cell r="B150">
            <v>670.9</v>
          </cell>
          <cell r="G150">
            <v>312.39999999999998</v>
          </cell>
        </row>
        <row r="151">
          <cell r="B151">
            <v>671.2</v>
          </cell>
          <cell r="G151">
            <v>314.60000000000002</v>
          </cell>
        </row>
        <row r="152">
          <cell r="B152">
            <v>670.9</v>
          </cell>
          <cell r="G152">
            <v>316.80000000000007</v>
          </cell>
        </row>
        <row r="153">
          <cell r="B153">
            <v>671</v>
          </cell>
          <cell r="G153">
            <v>319</v>
          </cell>
        </row>
        <row r="154">
          <cell r="B154">
            <v>671.3</v>
          </cell>
          <cell r="G154">
            <v>321.20000000000005</v>
          </cell>
        </row>
        <row r="155">
          <cell r="B155">
            <v>671.2</v>
          </cell>
          <cell r="G155">
            <v>323.39999999999998</v>
          </cell>
        </row>
        <row r="156">
          <cell r="B156">
            <v>671.3</v>
          </cell>
          <cell r="G156">
            <v>325.60000000000002</v>
          </cell>
        </row>
        <row r="157">
          <cell r="B157">
            <v>671</v>
          </cell>
          <cell r="G157">
            <v>327.79999999999995</v>
          </cell>
        </row>
        <row r="158">
          <cell r="B158">
            <v>671.1</v>
          </cell>
          <cell r="G158">
            <v>330</v>
          </cell>
        </row>
        <row r="159">
          <cell r="B159">
            <v>671.3</v>
          </cell>
          <cell r="G159">
            <v>332.2</v>
          </cell>
        </row>
        <row r="160">
          <cell r="B160">
            <v>671</v>
          </cell>
          <cell r="G160">
            <v>334.4</v>
          </cell>
        </row>
        <row r="161">
          <cell r="B161">
            <v>671.1</v>
          </cell>
          <cell r="G161">
            <v>336.59999999999997</v>
          </cell>
        </row>
        <row r="162">
          <cell r="B162">
            <v>670.9</v>
          </cell>
          <cell r="G162">
            <v>338.8</v>
          </cell>
        </row>
        <row r="163">
          <cell r="B163">
            <v>670.9</v>
          </cell>
          <cell r="G163">
            <v>341.00000000000006</v>
          </cell>
        </row>
        <row r="164">
          <cell r="B164">
            <v>670.9</v>
          </cell>
          <cell r="G164">
            <v>343.20000000000005</v>
          </cell>
        </row>
        <row r="165">
          <cell r="B165">
            <v>671.1</v>
          </cell>
          <cell r="G165">
            <v>345.40000000000003</v>
          </cell>
        </row>
        <row r="166">
          <cell r="B166">
            <v>671</v>
          </cell>
          <cell r="G166">
            <v>347.6</v>
          </cell>
        </row>
        <row r="167">
          <cell r="B167">
            <v>670.9</v>
          </cell>
          <cell r="G167">
            <v>349.8</v>
          </cell>
        </row>
        <row r="168">
          <cell r="B168">
            <v>671</v>
          </cell>
          <cell r="G168">
            <v>352</v>
          </cell>
        </row>
        <row r="169">
          <cell r="B169">
            <v>671.2</v>
          </cell>
          <cell r="G169">
            <v>354.20000000000005</v>
          </cell>
        </row>
        <row r="170">
          <cell r="B170">
            <v>671</v>
          </cell>
          <cell r="G170">
            <v>356.4</v>
          </cell>
        </row>
        <row r="171">
          <cell r="B171">
            <v>671</v>
          </cell>
          <cell r="G171">
            <v>358.6</v>
          </cell>
        </row>
        <row r="172">
          <cell r="B172">
            <v>671.2</v>
          </cell>
          <cell r="G172">
            <v>360.79999999999995</v>
          </cell>
        </row>
        <row r="173">
          <cell r="B173">
            <v>671</v>
          </cell>
          <cell r="G173">
            <v>363.00000000000006</v>
          </cell>
        </row>
        <row r="174">
          <cell r="B174">
            <v>670.8</v>
          </cell>
          <cell r="G174">
            <v>365.20000000000005</v>
          </cell>
        </row>
        <row r="175">
          <cell r="B175">
            <v>670.9</v>
          </cell>
          <cell r="G175">
            <v>367.40000000000003</v>
          </cell>
        </row>
        <row r="176">
          <cell r="B176">
            <v>671.2</v>
          </cell>
          <cell r="G176">
            <v>369.6</v>
          </cell>
        </row>
        <row r="177">
          <cell r="B177">
            <v>671.1</v>
          </cell>
          <cell r="G177">
            <v>371.8</v>
          </cell>
        </row>
        <row r="178">
          <cell r="B178">
            <v>671</v>
          </cell>
          <cell r="G178">
            <v>374</v>
          </cell>
        </row>
        <row r="179">
          <cell r="B179">
            <v>670.9</v>
          </cell>
          <cell r="G179">
            <v>376.20000000000005</v>
          </cell>
        </row>
        <row r="180">
          <cell r="B180">
            <v>671.2</v>
          </cell>
          <cell r="G180">
            <v>378.4</v>
          </cell>
        </row>
        <row r="181">
          <cell r="B181">
            <v>671</v>
          </cell>
          <cell r="G181">
            <v>380.6</v>
          </cell>
        </row>
        <row r="182">
          <cell r="B182">
            <v>671.3</v>
          </cell>
          <cell r="G182">
            <v>382.79999999999995</v>
          </cell>
        </row>
        <row r="183">
          <cell r="B183">
            <v>671.2</v>
          </cell>
          <cell r="G183">
            <v>385</v>
          </cell>
        </row>
        <row r="184">
          <cell r="B184">
            <v>671.3</v>
          </cell>
          <cell r="G184">
            <v>387.2</v>
          </cell>
        </row>
        <row r="185">
          <cell r="B185">
            <v>671.1</v>
          </cell>
          <cell r="G185">
            <v>389.40000000000003</v>
          </cell>
        </row>
        <row r="186">
          <cell r="B186">
            <v>670.9</v>
          </cell>
          <cell r="G186">
            <v>391.6</v>
          </cell>
        </row>
        <row r="187">
          <cell r="B187">
            <v>671.1</v>
          </cell>
          <cell r="G187">
            <v>393.8</v>
          </cell>
        </row>
        <row r="188">
          <cell r="B188">
            <v>671.2</v>
          </cell>
          <cell r="G188">
            <v>396</v>
          </cell>
        </row>
        <row r="189">
          <cell r="B189">
            <v>671.1</v>
          </cell>
          <cell r="G189">
            <v>398.2</v>
          </cell>
        </row>
        <row r="190">
          <cell r="B190">
            <v>671.1</v>
          </cell>
          <cell r="G190">
            <v>400.4</v>
          </cell>
        </row>
        <row r="191">
          <cell r="B191">
            <v>671</v>
          </cell>
          <cell r="G191">
            <v>402.6</v>
          </cell>
        </row>
        <row r="192">
          <cell r="B192">
            <v>671.1</v>
          </cell>
          <cell r="G192">
            <v>404.79999999999995</v>
          </cell>
        </row>
        <row r="193">
          <cell r="B193">
            <v>671.2</v>
          </cell>
          <cell r="G193">
            <v>407</v>
          </cell>
        </row>
        <row r="194">
          <cell r="B194">
            <v>671.2</v>
          </cell>
          <cell r="G194">
            <v>409.19999999999993</v>
          </cell>
        </row>
        <row r="195">
          <cell r="B195">
            <v>671.2</v>
          </cell>
          <cell r="G195">
            <v>411.4</v>
          </cell>
        </row>
        <row r="196">
          <cell r="B196">
            <v>671</v>
          </cell>
          <cell r="G196">
            <v>413.6</v>
          </cell>
        </row>
        <row r="197">
          <cell r="B197">
            <v>671.2</v>
          </cell>
          <cell r="G197">
            <v>415.8</v>
          </cell>
        </row>
        <row r="198">
          <cell r="B198">
            <v>671.3</v>
          </cell>
          <cell r="G198">
            <v>418.00000000000006</v>
          </cell>
        </row>
        <row r="199">
          <cell r="B199">
            <v>671.3</v>
          </cell>
          <cell r="G199">
            <v>420.2</v>
          </cell>
        </row>
        <row r="200">
          <cell r="B200">
            <v>671.2</v>
          </cell>
          <cell r="G200">
            <v>422.40000000000003</v>
          </cell>
        </row>
        <row r="201">
          <cell r="B201">
            <v>671.3</v>
          </cell>
          <cell r="G201">
            <v>424.6</v>
          </cell>
        </row>
        <row r="202">
          <cell r="B202">
            <v>671</v>
          </cell>
          <cell r="G202">
            <v>426.8</v>
          </cell>
        </row>
        <row r="203">
          <cell r="B203">
            <v>671.3</v>
          </cell>
          <cell r="G203">
            <v>429</v>
          </cell>
        </row>
        <row r="204">
          <cell r="B204">
            <v>671.2</v>
          </cell>
          <cell r="G204">
            <v>431.2</v>
          </cell>
        </row>
        <row r="205">
          <cell r="B205">
            <v>671.2</v>
          </cell>
          <cell r="G205">
            <v>433.4</v>
          </cell>
        </row>
        <row r="206">
          <cell r="B206">
            <v>671</v>
          </cell>
          <cell r="G206">
            <v>435.6</v>
          </cell>
        </row>
        <row r="207">
          <cell r="B207">
            <v>671.3</v>
          </cell>
          <cell r="G207">
            <v>437.79999999999995</v>
          </cell>
        </row>
        <row r="208">
          <cell r="B208">
            <v>671</v>
          </cell>
          <cell r="G208">
            <v>440.00000000000006</v>
          </cell>
        </row>
        <row r="209">
          <cell r="B209">
            <v>671.4</v>
          </cell>
          <cell r="G209">
            <v>442.2</v>
          </cell>
        </row>
        <row r="210">
          <cell r="B210">
            <v>671.1</v>
          </cell>
          <cell r="G210">
            <v>444.40000000000003</v>
          </cell>
        </row>
        <row r="211">
          <cell r="B211">
            <v>671</v>
          </cell>
          <cell r="G211">
            <v>446.6</v>
          </cell>
        </row>
        <row r="212">
          <cell r="B212">
            <v>671</v>
          </cell>
          <cell r="G212">
            <v>448.8</v>
          </cell>
        </row>
        <row r="213">
          <cell r="B213">
            <v>671</v>
          </cell>
          <cell r="G213">
            <v>451</v>
          </cell>
        </row>
        <row r="214">
          <cell r="B214">
            <v>671.3</v>
          </cell>
          <cell r="G214">
            <v>453.2</v>
          </cell>
        </row>
        <row r="215">
          <cell r="B215">
            <v>671.3</v>
          </cell>
          <cell r="G215">
            <v>455.4</v>
          </cell>
        </row>
        <row r="216">
          <cell r="B216">
            <v>671.3</v>
          </cell>
          <cell r="G216">
            <v>457.6</v>
          </cell>
        </row>
        <row r="217">
          <cell r="B217">
            <v>671.2</v>
          </cell>
          <cell r="G217">
            <v>459.79999999999995</v>
          </cell>
        </row>
        <row r="218">
          <cell r="B218">
            <v>671.3</v>
          </cell>
          <cell r="G218">
            <v>462</v>
          </cell>
        </row>
        <row r="219">
          <cell r="B219">
            <v>671.3</v>
          </cell>
          <cell r="G219">
            <v>464.20000000000005</v>
          </cell>
        </row>
        <row r="220">
          <cell r="B220">
            <v>671.1</v>
          </cell>
          <cell r="G220">
            <v>466.40000000000003</v>
          </cell>
        </row>
        <row r="221">
          <cell r="B221">
            <v>671.1</v>
          </cell>
          <cell r="G221">
            <v>468.6</v>
          </cell>
        </row>
        <row r="222">
          <cell r="B222">
            <v>670.8</v>
          </cell>
          <cell r="G222">
            <v>470.8</v>
          </cell>
        </row>
        <row r="223">
          <cell r="B223">
            <v>671</v>
          </cell>
          <cell r="G223">
            <v>473.00000000000006</v>
          </cell>
        </row>
        <row r="224">
          <cell r="B224">
            <v>8.1</v>
          </cell>
          <cell r="G224">
            <v>475.2</v>
          </cell>
        </row>
        <row r="225">
          <cell r="B225">
            <v>10.3</v>
          </cell>
          <cell r="G225">
            <v>477.40000000000003</v>
          </cell>
        </row>
        <row r="226">
          <cell r="B226">
            <v>12.7</v>
          </cell>
          <cell r="G226">
            <v>479.59999999999997</v>
          </cell>
        </row>
        <row r="227">
          <cell r="B227">
            <v>13</v>
          </cell>
          <cell r="G227">
            <v>481.8</v>
          </cell>
        </row>
        <row r="228">
          <cell r="B228">
            <v>16.2</v>
          </cell>
          <cell r="G228">
            <v>484</v>
          </cell>
        </row>
        <row r="229">
          <cell r="B229">
            <v>19.3</v>
          </cell>
          <cell r="G229">
            <v>486.2</v>
          </cell>
        </row>
        <row r="230">
          <cell r="B230">
            <v>23.6</v>
          </cell>
          <cell r="G230">
            <v>488.40000000000003</v>
          </cell>
        </row>
        <row r="231">
          <cell r="B231">
            <v>28</v>
          </cell>
          <cell r="G231">
            <v>490.6</v>
          </cell>
        </row>
        <row r="232">
          <cell r="B232">
            <v>33.299999999999997</v>
          </cell>
          <cell r="G232">
            <v>492.8</v>
          </cell>
        </row>
        <row r="233">
          <cell r="B233">
            <v>40.200000000000003</v>
          </cell>
          <cell r="G233">
            <v>495.00000000000006</v>
          </cell>
        </row>
        <row r="234">
          <cell r="B234">
            <v>47.6</v>
          </cell>
          <cell r="G234">
            <v>497.2</v>
          </cell>
        </row>
        <row r="235">
          <cell r="B235">
            <v>54.9</v>
          </cell>
          <cell r="G235">
            <v>499.40000000000003</v>
          </cell>
        </row>
        <row r="236">
          <cell r="B236">
            <v>63.2</v>
          </cell>
          <cell r="G236">
            <v>501.59999999999997</v>
          </cell>
        </row>
        <row r="237">
          <cell r="B237">
            <v>71.7</v>
          </cell>
          <cell r="G237">
            <v>503.8</v>
          </cell>
        </row>
        <row r="238">
          <cell r="B238">
            <v>80.8</v>
          </cell>
          <cell r="G238">
            <v>506</v>
          </cell>
        </row>
        <row r="239">
          <cell r="B239">
            <v>91.6</v>
          </cell>
          <cell r="G239">
            <v>508.2</v>
          </cell>
        </row>
        <row r="240">
          <cell r="B240">
            <v>103.3</v>
          </cell>
          <cell r="G240">
            <v>510.4</v>
          </cell>
        </row>
        <row r="241">
          <cell r="B241">
            <v>105.9</v>
          </cell>
          <cell r="G241">
            <v>512.6</v>
          </cell>
        </row>
        <row r="242">
          <cell r="B242">
            <v>115.9</v>
          </cell>
          <cell r="G242">
            <v>514.80000000000007</v>
          </cell>
        </row>
        <row r="243">
          <cell r="B243">
            <v>126.6</v>
          </cell>
          <cell r="G243">
            <v>517.00000000000011</v>
          </cell>
        </row>
        <row r="244">
          <cell r="B244">
            <v>129.5</v>
          </cell>
          <cell r="G244">
            <v>519.20000000000005</v>
          </cell>
        </row>
        <row r="245">
          <cell r="B245">
            <v>148.30000000000001</v>
          </cell>
          <cell r="G245">
            <v>521.40000000000009</v>
          </cell>
        </row>
        <row r="246">
          <cell r="B246">
            <v>170.6</v>
          </cell>
          <cell r="G246">
            <v>523.6</v>
          </cell>
        </row>
        <row r="247">
          <cell r="B247">
            <v>195.4</v>
          </cell>
          <cell r="G247">
            <v>525.80000000000007</v>
          </cell>
        </row>
        <row r="248">
          <cell r="B248">
            <v>219.7</v>
          </cell>
          <cell r="G248">
            <v>528</v>
          </cell>
        </row>
        <row r="249">
          <cell r="B249">
            <v>244.4</v>
          </cell>
          <cell r="G249">
            <v>530.20000000000005</v>
          </cell>
        </row>
        <row r="250">
          <cell r="B250">
            <v>262.89999999999998</v>
          </cell>
          <cell r="G250">
            <v>532.4</v>
          </cell>
        </row>
        <row r="251">
          <cell r="B251">
            <v>275.60000000000002</v>
          </cell>
          <cell r="G251">
            <v>534.6</v>
          </cell>
        </row>
        <row r="252">
          <cell r="B252">
            <v>283.8</v>
          </cell>
          <cell r="G252">
            <v>536.79999999999995</v>
          </cell>
        </row>
        <row r="253">
          <cell r="B253">
            <v>291.8</v>
          </cell>
          <cell r="G253">
            <v>539</v>
          </cell>
        </row>
        <row r="254">
          <cell r="B254">
            <v>299.3</v>
          </cell>
          <cell r="G254">
            <v>541.20000000000005</v>
          </cell>
        </row>
        <row r="255">
          <cell r="B255">
            <v>305.39999999999998</v>
          </cell>
          <cell r="G255">
            <v>543.4</v>
          </cell>
        </row>
        <row r="256">
          <cell r="B256">
            <v>310.10000000000002</v>
          </cell>
          <cell r="G256">
            <v>545.6</v>
          </cell>
        </row>
        <row r="257">
          <cell r="B257">
            <v>314.89999999999998</v>
          </cell>
          <cell r="G257">
            <v>547.80000000000007</v>
          </cell>
        </row>
        <row r="258">
          <cell r="B258">
            <v>319.5</v>
          </cell>
          <cell r="G258">
            <v>550</v>
          </cell>
        </row>
        <row r="259">
          <cell r="B259">
            <v>324.39999999999998</v>
          </cell>
          <cell r="G259">
            <v>552.20000000000005</v>
          </cell>
        </row>
        <row r="260">
          <cell r="B260">
            <v>329.5</v>
          </cell>
          <cell r="G260">
            <v>554.4</v>
          </cell>
        </row>
        <row r="261">
          <cell r="B261">
            <v>332.2</v>
          </cell>
          <cell r="G261">
            <v>556.6</v>
          </cell>
        </row>
        <row r="262">
          <cell r="B262">
            <v>335.4</v>
          </cell>
          <cell r="G262">
            <v>558.79999999999995</v>
          </cell>
        </row>
        <row r="263">
          <cell r="B263">
            <v>338.7</v>
          </cell>
          <cell r="G263">
            <v>561</v>
          </cell>
        </row>
        <row r="264">
          <cell r="B264">
            <v>342.1</v>
          </cell>
          <cell r="G264">
            <v>563.19999999999993</v>
          </cell>
        </row>
        <row r="265">
          <cell r="B265">
            <v>344.2</v>
          </cell>
          <cell r="G265">
            <v>565.4</v>
          </cell>
        </row>
        <row r="266">
          <cell r="B266">
            <v>348.3</v>
          </cell>
          <cell r="G266">
            <v>567.60000000000014</v>
          </cell>
        </row>
        <row r="267">
          <cell r="B267">
            <v>350.8</v>
          </cell>
          <cell r="G267">
            <v>569.80000000000007</v>
          </cell>
        </row>
        <row r="268">
          <cell r="B268">
            <v>362.6</v>
          </cell>
          <cell r="G268">
            <v>571.99999999999989</v>
          </cell>
        </row>
        <row r="269">
          <cell r="B269">
            <v>370.5</v>
          </cell>
          <cell r="G269">
            <v>574.19999999999993</v>
          </cell>
        </row>
        <row r="270">
          <cell r="B270">
            <v>377.2</v>
          </cell>
          <cell r="G270">
            <v>576.4</v>
          </cell>
        </row>
        <row r="271">
          <cell r="B271">
            <v>381.9</v>
          </cell>
          <cell r="G271">
            <v>578.6</v>
          </cell>
        </row>
        <row r="272">
          <cell r="B272">
            <v>387.8</v>
          </cell>
          <cell r="G272">
            <v>580.80000000000007</v>
          </cell>
        </row>
        <row r="273">
          <cell r="B273">
            <v>395.5</v>
          </cell>
          <cell r="G273">
            <v>583</v>
          </cell>
        </row>
        <row r="274">
          <cell r="B274">
            <v>404.4</v>
          </cell>
          <cell r="G274">
            <v>585.20000000000005</v>
          </cell>
        </row>
        <row r="275">
          <cell r="B275">
            <v>416.6</v>
          </cell>
          <cell r="G275">
            <v>587.4</v>
          </cell>
        </row>
        <row r="276">
          <cell r="B276">
            <v>427</v>
          </cell>
          <cell r="G276">
            <v>589.60000000000014</v>
          </cell>
        </row>
        <row r="277">
          <cell r="B277">
            <v>402.5</v>
          </cell>
          <cell r="G277">
            <v>591.79999999999995</v>
          </cell>
        </row>
        <row r="278">
          <cell r="B278">
            <v>382.9</v>
          </cell>
          <cell r="G278">
            <v>594</v>
          </cell>
        </row>
        <row r="279">
          <cell r="B279">
            <v>407.1</v>
          </cell>
          <cell r="G279">
            <v>596.19999999999993</v>
          </cell>
        </row>
        <row r="280">
          <cell r="B280">
            <v>451.1</v>
          </cell>
          <cell r="G280">
            <v>598.40000000000009</v>
          </cell>
        </row>
        <row r="281">
          <cell r="B281">
            <v>501.8</v>
          </cell>
          <cell r="G281">
            <v>600.59999999999991</v>
          </cell>
        </row>
        <row r="282">
          <cell r="B282">
            <v>547.29999999999995</v>
          </cell>
          <cell r="G282">
            <v>602.79999999999995</v>
          </cell>
        </row>
        <row r="283">
          <cell r="B283">
            <v>575.4</v>
          </cell>
          <cell r="G283">
            <v>605.00000000000011</v>
          </cell>
        </row>
        <row r="284">
          <cell r="B284">
            <v>601.79999999999995</v>
          </cell>
          <cell r="G284">
            <v>607.20000000000005</v>
          </cell>
        </row>
        <row r="285">
          <cell r="B285">
            <v>637.1</v>
          </cell>
          <cell r="G285">
            <v>609.4</v>
          </cell>
        </row>
        <row r="286">
          <cell r="B286">
            <v>669.2</v>
          </cell>
          <cell r="G286">
            <v>611.6</v>
          </cell>
        </row>
        <row r="287">
          <cell r="B287">
            <v>671.3</v>
          </cell>
          <cell r="G287">
            <v>613.80000000000007</v>
          </cell>
        </row>
        <row r="288">
          <cell r="B288">
            <v>671.1</v>
          </cell>
          <cell r="G288">
            <v>616</v>
          </cell>
        </row>
        <row r="289">
          <cell r="B289">
            <v>671.1</v>
          </cell>
          <cell r="G289">
            <v>618.19999999999993</v>
          </cell>
        </row>
        <row r="290">
          <cell r="B290">
            <v>671</v>
          </cell>
          <cell r="G290">
            <v>620.4</v>
          </cell>
        </row>
        <row r="291">
          <cell r="B291">
            <v>670.8</v>
          </cell>
          <cell r="G291">
            <v>622.6</v>
          </cell>
        </row>
        <row r="292">
          <cell r="B292">
            <v>671.2</v>
          </cell>
          <cell r="G292">
            <v>624.79999999999995</v>
          </cell>
        </row>
        <row r="293">
          <cell r="B293">
            <v>671</v>
          </cell>
          <cell r="G293">
            <v>627.00000000000011</v>
          </cell>
        </row>
        <row r="294">
          <cell r="B294">
            <v>670.8</v>
          </cell>
          <cell r="G294">
            <v>629.20000000000005</v>
          </cell>
        </row>
        <row r="295">
          <cell r="B295">
            <v>670.9</v>
          </cell>
          <cell r="G295">
            <v>631.4</v>
          </cell>
        </row>
        <row r="296">
          <cell r="B296">
            <v>670.7</v>
          </cell>
          <cell r="G296">
            <v>633.60000000000014</v>
          </cell>
        </row>
        <row r="297">
          <cell r="B297">
            <v>670.8</v>
          </cell>
          <cell r="G297">
            <v>635.80000000000007</v>
          </cell>
        </row>
        <row r="298">
          <cell r="B298">
            <v>670.8</v>
          </cell>
          <cell r="G298">
            <v>638</v>
          </cell>
        </row>
        <row r="299">
          <cell r="B299">
            <v>671</v>
          </cell>
          <cell r="G299">
            <v>640.19999999999993</v>
          </cell>
        </row>
        <row r="300">
          <cell r="B300">
            <v>670.7</v>
          </cell>
          <cell r="G300">
            <v>642.40000000000009</v>
          </cell>
        </row>
        <row r="301">
          <cell r="B301">
            <v>670.7</v>
          </cell>
          <cell r="G301">
            <v>644.6</v>
          </cell>
        </row>
        <row r="302">
          <cell r="B302">
            <v>671</v>
          </cell>
          <cell r="G302">
            <v>646.79999999999995</v>
          </cell>
        </row>
        <row r="303">
          <cell r="B303">
            <v>671.2</v>
          </cell>
          <cell r="G303">
            <v>649</v>
          </cell>
        </row>
        <row r="304">
          <cell r="B304">
            <v>671.1</v>
          </cell>
          <cell r="G304">
            <v>651.20000000000005</v>
          </cell>
        </row>
        <row r="305">
          <cell r="B305">
            <v>670.8</v>
          </cell>
          <cell r="G305">
            <v>653.40000000000009</v>
          </cell>
        </row>
        <row r="306">
          <cell r="B306">
            <v>671</v>
          </cell>
          <cell r="G306">
            <v>655.59999999999991</v>
          </cell>
        </row>
        <row r="307">
          <cell r="B307">
            <v>671</v>
          </cell>
          <cell r="G307">
            <v>657.80000000000007</v>
          </cell>
        </row>
        <row r="308">
          <cell r="B308">
            <v>671.1</v>
          </cell>
          <cell r="G308">
            <v>660</v>
          </cell>
        </row>
        <row r="309">
          <cell r="B309">
            <v>671</v>
          </cell>
          <cell r="G309">
            <v>662.2</v>
          </cell>
        </row>
        <row r="310">
          <cell r="B310">
            <v>671</v>
          </cell>
          <cell r="G310">
            <v>664.4</v>
          </cell>
        </row>
        <row r="311">
          <cell r="B311">
            <v>671.1</v>
          </cell>
          <cell r="G311">
            <v>666.6</v>
          </cell>
        </row>
        <row r="312">
          <cell r="B312">
            <v>670.9</v>
          </cell>
          <cell r="G312">
            <v>668.8</v>
          </cell>
        </row>
        <row r="313">
          <cell r="B313">
            <v>671.2</v>
          </cell>
          <cell r="G313">
            <v>671.00000000000011</v>
          </cell>
        </row>
        <row r="314">
          <cell r="B314">
            <v>670.9</v>
          </cell>
          <cell r="G314">
            <v>673.19999999999993</v>
          </cell>
        </row>
        <row r="315">
          <cell r="B315">
            <v>671.1</v>
          </cell>
          <cell r="G315">
            <v>675.4</v>
          </cell>
        </row>
        <row r="316">
          <cell r="B316">
            <v>618.79999999999995</v>
          </cell>
          <cell r="G316">
            <v>677.6</v>
          </cell>
        </row>
        <row r="317">
          <cell r="B317">
            <v>544</v>
          </cell>
          <cell r="G317">
            <v>679.80000000000007</v>
          </cell>
        </row>
        <row r="318">
          <cell r="B318">
            <v>492.9</v>
          </cell>
          <cell r="G318">
            <v>682.00000000000011</v>
          </cell>
        </row>
        <row r="319">
          <cell r="B319">
            <v>465</v>
          </cell>
          <cell r="G319">
            <v>684.19999999999993</v>
          </cell>
        </row>
        <row r="320">
          <cell r="B320">
            <v>451.3</v>
          </cell>
          <cell r="G320">
            <v>686.40000000000009</v>
          </cell>
        </row>
        <row r="321">
          <cell r="B321">
            <v>432.9</v>
          </cell>
          <cell r="G321">
            <v>688.6</v>
          </cell>
        </row>
        <row r="322">
          <cell r="B322">
            <v>411.1</v>
          </cell>
          <cell r="G322">
            <v>690.80000000000007</v>
          </cell>
        </row>
        <row r="323">
          <cell r="B323">
            <v>396.6</v>
          </cell>
          <cell r="G323">
            <v>693</v>
          </cell>
        </row>
        <row r="324">
          <cell r="B324">
            <v>375.8</v>
          </cell>
          <cell r="G324">
            <v>695.2</v>
          </cell>
        </row>
        <row r="325">
          <cell r="B325">
            <v>343.5</v>
          </cell>
          <cell r="G325">
            <v>697.4</v>
          </cell>
        </row>
        <row r="326">
          <cell r="B326">
            <v>317.2</v>
          </cell>
          <cell r="G326">
            <v>699.6</v>
          </cell>
        </row>
        <row r="327">
          <cell r="B327">
            <v>307.7</v>
          </cell>
          <cell r="G327">
            <v>701.80000000000007</v>
          </cell>
        </row>
        <row r="328">
          <cell r="B328">
            <v>297.2</v>
          </cell>
          <cell r="G328">
            <v>704</v>
          </cell>
        </row>
        <row r="329">
          <cell r="B329">
            <v>286</v>
          </cell>
          <cell r="G329">
            <v>706.2</v>
          </cell>
        </row>
        <row r="330">
          <cell r="B330">
            <v>274.39999999999998</v>
          </cell>
          <cell r="G330">
            <v>708.40000000000009</v>
          </cell>
        </row>
        <row r="331">
          <cell r="B331">
            <v>261.39999999999998</v>
          </cell>
          <cell r="G331">
            <v>710.6</v>
          </cell>
        </row>
        <row r="332">
          <cell r="B332">
            <v>244.7</v>
          </cell>
          <cell r="G332">
            <v>712.8</v>
          </cell>
        </row>
        <row r="333">
          <cell r="B333">
            <v>229.9</v>
          </cell>
          <cell r="G333">
            <v>715</v>
          </cell>
        </row>
        <row r="334">
          <cell r="B334">
            <v>217.9</v>
          </cell>
          <cell r="G334">
            <v>717.2</v>
          </cell>
        </row>
        <row r="335">
          <cell r="B335">
            <v>198.1</v>
          </cell>
          <cell r="G335">
            <v>719.4</v>
          </cell>
        </row>
        <row r="336">
          <cell r="B336">
            <v>183.8</v>
          </cell>
          <cell r="G336">
            <v>721.59999999999991</v>
          </cell>
        </row>
        <row r="337">
          <cell r="B337">
            <v>175.4</v>
          </cell>
          <cell r="G337">
            <v>723.80000000000007</v>
          </cell>
        </row>
        <row r="338">
          <cell r="B338">
            <v>168.4</v>
          </cell>
          <cell r="G338">
            <v>726.00000000000011</v>
          </cell>
        </row>
        <row r="339">
          <cell r="B339">
            <v>167.6</v>
          </cell>
          <cell r="G339">
            <v>728.19999999999993</v>
          </cell>
        </row>
        <row r="340">
          <cell r="B340">
            <v>159.4</v>
          </cell>
          <cell r="G340">
            <v>730.40000000000009</v>
          </cell>
        </row>
        <row r="341">
          <cell r="B341">
            <v>159.6</v>
          </cell>
          <cell r="G341">
            <v>732.6</v>
          </cell>
        </row>
        <row r="342">
          <cell r="B342">
            <v>158.4</v>
          </cell>
          <cell r="G342">
            <v>734.80000000000007</v>
          </cell>
        </row>
        <row r="343">
          <cell r="B343">
            <v>157.69999999999999</v>
          </cell>
          <cell r="G343">
            <v>736.99999999999989</v>
          </cell>
        </row>
        <row r="344">
          <cell r="B344">
            <v>155.30000000000001</v>
          </cell>
          <cell r="G344">
            <v>739.2</v>
          </cell>
        </row>
        <row r="345">
          <cell r="B345">
            <v>148.1</v>
          </cell>
          <cell r="G345">
            <v>741.4</v>
          </cell>
        </row>
        <row r="346">
          <cell r="B346">
            <v>139.4</v>
          </cell>
          <cell r="G346">
            <v>743.6</v>
          </cell>
        </row>
        <row r="347">
          <cell r="B347">
            <v>132.9</v>
          </cell>
          <cell r="G347">
            <v>745.80000000000007</v>
          </cell>
        </row>
        <row r="348">
          <cell r="B348">
            <v>124.2</v>
          </cell>
          <cell r="G348">
            <v>748</v>
          </cell>
        </row>
        <row r="349">
          <cell r="B349">
            <v>116.6</v>
          </cell>
          <cell r="G349">
            <v>750.2</v>
          </cell>
        </row>
        <row r="350">
          <cell r="B350">
            <v>112.2</v>
          </cell>
          <cell r="G350">
            <v>752.40000000000009</v>
          </cell>
        </row>
        <row r="351">
          <cell r="B351">
            <v>108.9</v>
          </cell>
          <cell r="G351">
            <v>754.60000000000014</v>
          </cell>
        </row>
        <row r="352">
          <cell r="B352">
            <v>105.4</v>
          </cell>
          <cell r="G352">
            <v>756.8</v>
          </cell>
        </row>
        <row r="353">
          <cell r="B353">
            <v>95.9</v>
          </cell>
          <cell r="G353">
            <v>759</v>
          </cell>
        </row>
        <row r="354">
          <cell r="B354">
            <v>90</v>
          </cell>
          <cell r="G354">
            <v>761.2</v>
          </cell>
        </row>
        <row r="355">
          <cell r="B355">
            <v>82.9</v>
          </cell>
          <cell r="G355">
            <v>763.40000000000009</v>
          </cell>
        </row>
        <row r="356">
          <cell r="B356">
            <v>77.5</v>
          </cell>
          <cell r="G356">
            <v>765.59999999999991</v>
          </cell>
        </row>
        <row r="357">
          <cell r="B357">
            <v>74.2</v>
          </cell>
          <cell r="G357">
            <v>767.80000000000007</v>
          </cell>
        </row>
        <row r="358">
          <cell r="B358">
            <v>69.7</v>
          </cell>
          <cell r="G358">
            <v>770</v>
          </cell>
        </row>
        <row r="359">
          <cell r="B359">
            <v>62.5</v>
          </cell>
          <cell r="G359">
            <v>772.2</v>
          </cell>
        </row>
        <row r="360">
          <cell r="B360">
            <v>61.8</v>
          </cell>
          <cell r="G360">
            <v>774.4</v>
          </cell>
        </row>
        <row r="361">
          <cell r="B361">
            <v>55.4</v>
          </cell>
          <cell r="G361">
            <v>776.6</v>
          </cell>
        </row>
        <row r="362">
          <cell r="B362">
            <v>50.3</v>
          </cell>
          <cell r="G362">
            <v>778.80000000000007</v>
          </cell>
        </row>
        <row r="363">
          <cell r="B363">
            <v>45.9</v>
          </cell>
          <cell r="G363">
            <v>781</v>
          </cell>
        </row>
        <row r="364">
          <cell r="B364">
            <v>44.8</v>
          </cell>
          <cell r="G364">
            <v>783.2</v>
          </cell>
        </row>
        <row r="365">
          <cell r="B365">
            <v>43.4</v>
          </cell>
          <cell r="G365">
            <v>785.4</v>
          </cell>
        </row>
        <row r="366">
          <cell r="B366">
            <v>40.200000000000003</v>
          </cell>
          <cell r="G366">
            <v>787.6</v>
          </cell>
        </row>
        <row r="367">
          <cell r="B367">
            <v>34</v>
          </cell>
          <cell r="G367">
            <v>789.80000000000007</v>
          </cell>
        </row>
        <row r="368">
          <cell r="B368">
            <v>35.4</v>
          </cell>
          <cell r="G368">
            <v>792</v>
          </cell>
        </row>
        <row r="369">
          <cell r="B369">
            <v>33.9</v>
          </cell>
          <cell r="G369">
            <v>794.19999999999993</v>
          </cell>
        </row>
        <row r="370">
          <cell r="B370">
            <v>33.6</v>
          </cell>
          <cell r="G370">
            <v>796.4</v>
          </cell>
        </row>
        <row r="371">
          <cell r="B371">
            <v>36.799999999999997</v>
          </cell>
          <cell r="G371">
            <v>798.6</v>
          </cell>
        </row>
        <row r="372">
          <cell r="B372">
            <v>61.2</v>
          </cell>
          <cell r="G372">
            <v>800.8</v>
          </cell>
        </row>
        <row r="373">
          <cell r="B373">
            <v>56.7</v>
          </cell>
          <cell r="G373">
            <v>803</v>
          </cell>
        </row>
        <row r="374">
          <cell r="B374">
            <v>44.9</v>
          </cell>
          <cell r="G374">
            <v>805.2</v>
          </cell>
        </row>
        <row r="375">
          <cell r="B375">
            <v>40.9</v>
          </cell>
          <cell r="G375">
            <v>807.40000000000009</v>
          </cell>
        </row>
        <row r="376">
          <cell r="B376">
            <v>33</v>
          </cell>
          <cell r="G376">
            <v>809.59999999999991</v>
          </cell>
        </row>
        <row r="377">
          <cell r="B377">
            <v>28.9</v>
          </cell>
          <cell r="G377">
            <v>811.80000000000007</v>
          </cell>
        </row>
        <row r="378">
          <cell r="B378">
            <v>29.3</v>
          </cell>
          <cell r="G378">
            <v>814</v>
          </cell>
        </row>
        <row r="379">
          <cell r="B379">
            <v>24.7</v>
          </cell>
          <cell r="G379">
            <v>816.2</v>
          </cell>
        </row>
        <row r="380">
          <cell r="B380">
            <v>25</v>
          </cell>
          <cell r="G380">
            <v>818.39999999999986</v>
          </cell>
        </row>
        <row r="381">
          <cell r="B381">
            <v>22.4</v>
          </cell>
          <cell r="G381">
            <v>820.6</v>
          </cell>
        </row>
        <row r="382">
          <cell r="B382">
            <v>23</v>
          </cell>
          <cell r="G382">
            <v>822.8</v>
          </cell>
        </row>
        <row r="383">
          <cell r="B383">
            <v>21.1</v>
          </cell>
          <cell r="G383">
            <v>825</v>
          </cell>
        </row>
        <row r="384">
          <cell r="B384">
            <v>21</v>
          </cell>
          <cell r="G384">
            <v>827.2</v>
          </cell>
        </row>
        <row r="385">
          <cell r="B385">
            <v>20.3</v>
          </cell>
          <cell r="G385">
            <v>829.4</v>
          </cell>
        </row>
        <row r="386">
          <cell r="B386">
            <v>19.100000000000001</v>
          </cell>
          <cell r="G386">
            <v>831.6</v>
          </cell>
        </row>
        <row r="387">
          <cell r="B387">
            <v>19.600000000000001</v>
          </cell>
          <cell r="G387">
            <v>833.80000000000007</v>
          </cell>
        </row>
        <row r="388">
          <cell r="B388">
            <v>22.1</v>
          </cell>
          <cell r="G388">
            <v>836.00000000000011</v>
          </cell>
        </row>
        <row r="389">
          <cell r="B389">
            <v>22.6</v>
          </cell>
          <cell r="G389">
            <v>838.19999999999993</v>
          </cell>
        </row>
        <row r="390">
          <cell r="B390">
            <v>22.6</v>
          </cell>
          <cell r="G390">
            <v>840.4</v>
          </cell>
        </row>
        <row r="391">
          <cell r="B391">
            <v>6.9</v>
          </cell>
          <cell r="G391">
            <v>842.6</v>
          </cell>
        </row>
        <row r="392">
          <cell r="B392">
            <v>17.8</v>
          </cell>
          <cell r="G392">
            <v>844.80000000000007</v>
          </cell>
        </row>
        <row r="393">
          <cell r="B393">
            <v>18.899999999999999</v>
          </cell>
          <cell r="G393">
            <v>846.99999999999989</v>
          </cell>
        </row>
        <row r="394">
          <cell r="B394">
            <v>18.600000000000001</v>
          </cell>
          <cell r="G394">
            <v>849.2</v>
          </cell>
        </row>
        <row r="395">
          <cell r="B395">
            <v>17.8</v>
          </cell>
          <cell r="G395">
            <v>851.4</v>
          </cell>
        </row>
        <row r="396">
          <cell r="B396">
            <v>18</v>
          </cell>
          <cell r="G396">
            <v>853.6</v>
          </cell>
        </row>
        <row r="397">
          <cell r="B397">
            <v>17.899999999999999</v>
          </cell>
          <cell r="G397">
            <v>855.8</v>
          </cell>
        </row>
        <row r="398">
          <cell r="B398">
            <v>16.7</v>
          </cell>
          <cell r="G398">
            <v>858</v>
          </cell>
        </row>
        <row r="399">
          <cell r="B399">
            <v>16.100000000000001</v>
          </cell>
          <cell r="G399">
            <v>860.2</v>
          </cell>
        </row>
        <row r="400">
          <cell r="B400">
            <v>16.5</v>
          </cell>
          <cell r="G400">
            <v>862.4</v>
          </cell>
        </row>
        <row r="401">
          <cell r="B401">
            <v>15.6</v>
          </cell>
          <cell r="G401">
            <v>864.60000000000014</v>
          </cell>
        </row>
        <row r="402">
          <cell r="B402">
            <v>14.4</v>
          </cell>
          <cell r="G402">
            <v>866.8</v>
          </cell>
        </row>
        <row r="403">
          <cell r="B403">
            <v>14.2</v>
          </cell>
          <cell r="G403">
            <v>869</v>
          </cell>
        </row>
        <row r="404">
          <cell r="B404">
            <v>13.8</v>
          </cell>
          <cell r="G404">
            <v>871.2</v>
          </cell>
        </row>
        <row r="405">
          <cell r="B405">
            <v>13.4</v>
          </cell>
          <cell r="G405">
            <v>873.40000000000009</v>
          </cell>
        </row>
        <row r="406">
          <cell r="B406">
            <v>12.7</v>
          </cell>
          <cell r="G406">
            <v>875.59999999999991</v>
          </cell>
        </row>
        <row r="407">
          <cell r="B407">
            <v>11.3</v>
          </cell>
          <cell r="G407">
            <v>877.8</v>
          </cell>
        </row>
        <row r="408">
          <cell r="B408">
            <v>10.6</v>
          </cell>
          <cell r="G408">
            <v>880.00000000000011</v>
          </cell>
        </row>
        <row r="409">
          <cell r="B409">
            <v>10.4</v>
          </cell>
          <cell r="G409">
            <v>882.2</v>
          </cell>
        </row>
        <row r="410">
          <cell r="B410">
            <v>23.6</v>
          </cell>
          <cell r="G410">
            <v>884.4</v>
          </cell>
        </row>
        <row r="411">
          <cell r="B411">
            <v>23.7</v>
          </cell>
          <cell r="G411">
            <v>886.6</v>
          </cell>
        </row>
        <row r="412">
          <cell r="B412">
            <v>25.1</v>
          </cell>
          <cell r="G412">
            <v>888.80000000000007</v>
          </cell>
        </row>
        <row r="413">
          <cell r="B413">
            <v>24.8</v>
          </cell>
          <cell r="G413">
            <v>891</v>
          </cell>
        </row>
        <row r="414">
          <cell r="B414">
            <v>24.5</v>
          </cell>
          <cell r="G414">
            <v>893.2</v>
          </cell>
        </row>
        <row r="415">
          <cell r="B415">
            <v>22.9</v>
          </cell>
          <cell r="G415">
            <v>895.4</v>
          </cell>
        </row>
        <row r="416">
          <cell r="B416">
            <v>21.7</v>
          </cell>
          <cell r="G416">
            <v>897.6</v>
          </cell>
        </row>
        <row r="417">
          <cell r="B417">
            <v>21</v>
          </cell>
          <cell r="G417">
            <v>899.8</v>
          </cell>
        </row>
        <row r="418">
          <cell r="B418">
            <v>19.399999999999999</v>
          </cell>
          <cell r="G418">
            <v>902</v>
          </cell>
        </row>
        <row r="419">
          <cell r="B419">
            <v>19.7</v>
          </cell>
          <cell r="G419">
            <v>904.2</v>
          </cell>
        </row>
        <row r="420">
          <cell r="B420">
            <v>17.899999999999999</v>
          </cell>
          <cell r="G420">
            <v>906.4</v>
          </cell>
        </row>
        <row r="421">
          <cell r="B421">
            <v>17.5</v>
          </cell>
          <cell r="G421">
            <v>908.60000000000014</v>
          </cell>
        </row>
        <row r="422">
          <cell r="B422">
            <v>17.399999999999999</v>
          </cell>
          <cell r="G422">
            <v>910.8</v>
          </cell>
        </row>
        <row r="423">
          <cell r="B423">
            <v>15.6</v>
          </cell>
          <cell r="G423">
            <v>913</v>
          </cell>
        </row>
        <row r="424">
          <cell r="B424">
            <v>16.399999999999999</v>
          </cell>
          <cell r="G424">
            <v>915.2</v>
          </cell>
        </row>
        <row r="425">
          <cell r="B425">
            <v>14.8</v>
          </cell>
          <cell r="G425">
            <v>917.40000000000009</v>
          </cell>
        </row>
        <row r="426">
          <cell r="B426">
            <v>16.2</v>
          </cell>
          <cell r="G426">
            <v>919.59999999999991</v>
          </cell>
        </row>
        <row r="427">
          <cell r="B427">
            <v>15.4</v>
          </cell>
          <cell r="G427">
            <v>921.8</v>
          </cell>
        </row>
        <row r="428">
          <cell r="B428">
            <v>14.3</v>
          </cell>
          <cell r="G428">
            <v>924</v>
          </cell>
        </row>
        <row r="429">
          <cell r="B429">
            <v>13.9</v>
          </cell>
          <cell r="G429">
            <v>926.2</v>
          </cell>
        </row>
        <row r="430">
          <cell r="B430">
            <v>12.3</v>
          </cell>
          <cell r="G430">
            <v>928.40000000000009</v>
          </cell>
        </row>
        <row r="431">
          <cell r="B431">
            <v>13</v>
          </cell>
          <cell r="G431">
            <v>930.6</v>
          </cell>
        </row>
        <row r="432">
          <cell r="B432">
            <v>12.5</v>
          </cell>
          <cell r="G432">
            <v>932.80000000000007</v>
          </cell>
        </row>
        <row r="433">
          <cell r="B433">
            <v>12.4</v>
          </cell>
          <cell r="G433">
            <v>935</v>
          </cell>
        </row>
        <row r="434">
          <cell r="B434">
            <v>11.3</v>
          </cell>
          <cell r="G434">
            <v>937.2</v>
          </cell>
        </row>
        <row r="435">
          <cell r="B435">
            <v>11.8</v>
          </cell>
          <cell r="G435">
            <v>939.4</v>
          </cell>
        </row>
        <row r="436">
          <cell r="B436">
            <v>11.2</v>
          </cell>
          <cell r="G436">
            <v>941.6</v>
          </cell>
        </row>
        <row r="437">
          <cell r="B437">
            <v>11.3</v>
          </cell>
          <cell r="G437">
            <v>943.8</v>
          </cell>
        </row>
        <row r="438">
          <cell r="B438">
            <v>11.6</v>
          </cell>
          <cell r="G438">
            <v>946.00000000000011</v>
          </cell>
        </row>
        <row r="439">
          <cell r="B439">
            <v>9.6999999999999993</v>
          </cell>
          <cell r="G439">
            <v>948.19999999999993</v>
          </cell>
        </row>
        <row r="440">
          <cell r="B440">
            <v>9.8000000000000007</v>
          </cell>
          <cell r="G440">
            <v>950.4</v>
          </cell>
        </row>
        <row r="441">
          <cell r="B441">
            <v>9.5</v>
          </cell>
          <cell r="G441">
            <v>952.60000000000014</v>
          </cell>
        </row>
        <row r="442">
          <cell r="B442">
            <v>9.5</v>
          </cell>
          <cell r="G442">
            <v>954.80000000000007</v>
          </cell>
        </row>
        <row r="443">
          <cell r="B443">
            <v>9.1</v>
          </cell>
          <cell r="G443">
            <v>957</v>
          </cell>
        </row>
        <row r="444">
          <cell r="B444">
            <v>9.3000000000000007</v>
          </cell>
          <cell r="G444">
            <v>959.19999999999993</v>
          </cell>
        </row>
        <row r="445">
          <cell r="B445">
            <v>8.9</v>
          </cell>
          <cell r="G445">
            <v>961.40000000000009</v>
          </cell>
        </row>
        <row r="446">
          <cell r="B446">
            <v>9</v>
          </cell>
          <cell r="G446">
            <v>963.6</v>
          </cell>
        </row>
        <row r="447">
          <cell r="B447">
            <v>9.4</v>
          </cell>
          <cell r="G447">
            <v>965.8</v>
          </cell>
        </row>
        <row r="448">
          <cell r="B448">
            <v>9.1</v>
          </cell>
          <cell r="G448">
            <v>968</v>
          </cell>
        </row>
        <row r="449">
          <cell r="B449">
            <v>9.1999999999999993</v>
          </cell>
          <cell r="G449">
            <v>970.2</v>
          </cell>
        </row>
        <row r="450">
          <cell r="B450">
            <v>9.1</v>
          </cell>
          <cell r="G450">
            <v>972.4</v>
          </cell>
        </row>
        <row r="451">
          <cell r="B451">
            <v>9.3000000000000007</v>
          </cell>
          <cell r="G451">
            <v>974.60000000000014</v>
          </cell>
        </row>
        <row r="452">
          <cell r="B452">
            <v>9.3000000000000007</v>
          </cell>
          <cell r="G452">
            <v>976.80000000000007</v>
          </cell>
        </row>
        <row r="453">
          <cell r="B453">
            <v>9.1999999999999993</v>
          </cell>
          <cell r="G453">
            <v>979</v>
          </cell>
        </row>
        <row r="454">
          <cell r="B454">
            <v>9</v>
          </cell>
          <cell r="G454">
            <v>981.2</v>
          </cell>
        </row>
        <row r="455">
          <cell r="B455">
            <v>8.9</v>
          </cell>
          <cell r="G455">
            <v>983.40000000000009</v>
          </cell>
        </row>
        <row r="456">
          <cell r="B456">
            <v>8.6999999999999993</v>
          </cell>
          <cell r="G456">
            <v>985.6</v>
          </cell>
        </row>
        <row r="457">
          <cell r="B457">
            <v>8.8000000000000007</v>
          </cell>
          <cell r="G457">
            <v>987.8</v>
          </cell>
        </row>
        <row r="458">
          <cell r="B458">
            <v>8.8000000000000007</v>
          </cell>
          <cell r="G458">
            <v>990.00000000000011</v>
          </cell>
        </row>
        <row r="459">
          <cell r="B459">
            <v>8.6</v>
          </cell>
          <cell r="G459">
            <v>992.2</v>
          </cell>
        </row>
        <row r="460">
          <cell r="B460">
            <v>8.1999999999999993</v>
          </cell>
          <cell r="G460">
            <v>994.4</v>
          </cell>
        </row>
        <row r="461">
          <cell r="B461">
            <v>7.9</v>
          </cell>
          <cell r="G461">
            <v>996.59999999999991</v>
          </cell>
        </row>
        <row r="462">
          <cell r="B462">
            <v>8.3000000000000007</v>
          </cell>
          <cell r="G462">
            <v>998.80000000000007</v>
          </cell>
        </row>
        <row r="463">
          <cell r="B463">
            <v>8.4</v>
          </cell>
          <cell r="G463">
            <v>1001.0000000000001</v>
          </cell>
        </row>
        <row r="464">
          <cell r="B464">
            <v>9</v>
          </cell>
          <cell r="G464">
            <v>1003.1999999999999</v>
          </cell>
        </row>
        <row r="465">
          <cell r="B465">
            <v>9.3000000000000007</v>
          </cell>
          <cell r="G465">
            <v>1005.4000000000001</v>
          </cell>
        </row>
        <row r="466">
          <cell r="B466">
            <v>9.1</v>
          </cell>
          <cell r="G466">
            <v>1007.6</v>
          </cell>
        </row>
        <row r="467">
          <cell r="B467">
            <v>9</v>
          </cell>
          <cell r="G467">
            <v>1009.8000000000001</v>
          </cell>
        </row>
        <row r="468">
          <cell r="B468">
            <v>8.8000000000000007</v>
          </cell>
          <cell r="G468">
            <v>1012</v>
          </cell>
        </row>
        <row r="469">
          <cell r="B469">
            <v>8.8000000000000007</v>
          </cell>
          <cell r="G469">
            <v>1014.2</v>
          </cell>
        </row>
        <row r="470">
          <cell r="B470">
            <v>8.9</v>
          </cell>
          <cell r="G470">
            <v>1016.4</v>
          </cell>
        </row>
        <row r="471">
          <cell r="B471">
            <v>8.8000000000000007</v>
          </cell>
          <cell r="G471">
            <v>1018.6</v>
          </cell>
        </row>
        <row r="472">
          <cell r="B472">
            <v>8.9</v>
          </cell>
          <cell r="G472">
            <v>1020.8</v>
          </cell>
        </row>
        <row r="473">
          <cell r="B473">
            <v>8.6</v>
          </cell>
          <cell r="G473">
            <v>1023</v>
          </cell>
        </row>
        <row r="474">
          <cell r="B474">
            <v>8.6</v>
          </cell>
          <cell r="G474">
            <v>1025.2</v>
          </cell>
        </row>
        <row r="475">
          <cell r="B475">
            <v>8.6</v>
          </cell>
          <cell r="G475">
            <v>1027.4000000000001</v>
          </cell>
        </row>
        <row r="476">
          <cell r="B476">
            <v>8.8000000000000007</v>
          </cell>
          <cell r="G476">
            <v>1029.6000000000001</v>
          </cell>
        </row>
        <row r="477">
          <cell r="B477">
            <v>8.6999999999999993</v>
          </cell>
          <cell r="G477">
            <v>1031.8</v>
          </cell>
        </row>
        <row r="478">
          <cell r="B478">
            <v>9</v>
          </cell>
          <cell r="G478">
            <v>1034.0000000000002</v>
          </cell>
        </row>
        <row r="479">
          <cell r="B479">
            <v>8.9</v>
          </cell>
          <cell r="G479">
            <v>1036.2</v>
          </cell>
        </row>
        <row r="480">
          <cell r="B480">
            <v>8.6</v>
          </cell>
          <cell r="G480">
            <v>1038.4000000000001</v>
          </cell>
        </row>
        <row r="481">
          <cell r="B481">
            <v>8.4</v>
          </cell>
          <cell r="G481">
            <v>1040.5999999999999</v>
          </cell>
        </row>
        <row r="482">
          <cell r="B482">
            <v>8.6</v>
          </cell>
          <cell r="G482">
            <v>1042.8000000000002</v>
          </cell>
        </row>
        <row r="483">
          <cell r="B483">
            <v>8.8000000000000007</v>
          </cell>
          <cell r="G483">
            <v>1045</v>
          </cell>
        </row>
        <row r="484">
          <cell r="B484">
            <v>8.6999999999999993</v>
          </cell>
          <cell r="G484">
            <v>1047.2</v>
          </cell>
        </row>
        <row r="485">
          <cell r="B485">
            <v>8.8000000000000007</v>
          </cell>
          <cell r="G485">
            <v>1049.4000000000001</v>
          </cell>
        </row>
        <row r="486">
          <cell r="B486">
            <v>8.5</v>
          </cell>
          <cell r="G486">
            <v>1051.6000000000001</v>
          </cell>
        </row>
        <row r="487">
          <cell r="B487">
            <v>8.5</v>
          </cell>
          <cell r="G487">
            <v>1053.8</v>
          </cell>
        </row>
        <row r="488">
          <cell r="B488">
            <v>8.3000000000000007</v>
          </cell>
          <cell r="G488">
            <v>1056</v>
          </cell>
        </row>
        <row r="489">
          <cell r="B489">
            <v>8.6</v>
          </cell>
          <cell r="G489">
            <v>1058.2</v>
          </cell>
        </row>
        <row r="490">
          <cell r="B490">
            <v>8.4</v>
          </cell>
          <cell r="G490">
            <v>1060.4000000000001</v>
          </cell>
        </row>
        <row r="491">
          <cell r="B491">
            <v>8.6</v>
          </cell>
          <cell r="G491">
            <v>1062.5999999999999</v>
          </cell>
        </row>
        <row r="492">
          <cell r="B492">
            <v>8.6999999999999993</v>
          </cell>
          <cell r="G492">
            <v>1064.8</v>
          </cell>
        </row>
        <row r="493">
          <cell r="B493">
            <v>8.6999999999999993</v>
          </cell>
          <cell r="G493">
            <v>1067</v>
          </cell>
        </row>
        <row r="494">
          <cell r="B494">
            <v>8.5</v>
          </cell>
          <cell r="G494">
            <v>1069.2</v>
          </cell>
        </row>
        <row r="495">
          <cell r="B495">
            <v>8.5</v>
          </cell>
          <cell r="G495">
            <v>1071.4000000000001</v>
          </cell>
        </row>
        <row r="496">
          <cell r="B496">
            <v>8.5</v>
          </cell>
          <cell r="G496">
            <v>1073.5999999999999</v>
          </cell>
        </row>
        <row r="497">
          <cell r="B497">
            <v>8.5</v>
          </cell>
          <cell r="G497">
            <v>1075.8</v>
          </cell>
        </row>
        <row r="498">
          <cell r="B498">
            <v>8.9</v>
          </cell>
          <cell r="G498">
            <v>1078</v>
          </cell>
        </row>
        <row r="499">
          <cell r="B499">
            <v>8.4</v>
          </cell>
          <cell r="G499">
            <v>1080.1999999999998</v>
          </cell>
        </row>
        <row r="500">
          <cell r="B500">
            <v>8.6</v>
          </cell>
          <cell r="G500">
            <v>1082.4000000000001</v>
          </cell>
        </row>
        <row r="501">
          <cell r="B501">
            <v>8.6</v>
          </cell>
          <cell r="G501">
            <v>1084.6000000000001</v>
          </cell>
        </row>
        <row r="502">
          <cell r="B502">
            <v>8.5</v>
          </cell>
          <cell r="G502">
            <v>1086.8</v>
          </cell>
        </row>
        <row r="503">
          <cell r="B503">
            <v>8.5</v>
          </cell>
          <cell r="G503">
            <v>1089</v>
          </cell>
        </row>
        <row r="504">
          <cell r="B504">
            <v>8.5</v>
          </cell>
          <cell r="G504">
            <v>1091.2</v>
          </cell>
        </row>
        <row r="505">
          <cell r="B505">
            <v>8.6</v>
          </cell>
          <cell r="G505">
            <v>1093.3999999999999</v>
          </cell>
        </row>
        <row r="506">
          <cell r="B506">
            <v>8.3000000000000007</v>
          </cell>
          <cell r="G506">
            <v>1095.6000000000001</v>
          </cell>
        </row>
        <row r="507">
          <cell r="B507">
            <v>8.3000000000000007</v>
          </cell>
          <cell r="G507">
            <v>1097.8000000000002</v>
          </cell>
        </row>
        <row r="508">
          <cell r="B508">
            <v>8.6999999999999993</v>
          </cell>
          <cell r="G508">
            <v>1100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8C56C-1460-2C4E-93D7-7398A2512862}">
  <dimension ref="B1:BJ608"/>
  <sheetViews>
    <sheetView tabSelected="1" workbookViewId="0">
      <selection activeCell="B2" sqref="B2"/>
    </sheetView>
  </sheetViews>
  <sheetFormatPr baseColWidth="10" defaultColWidth="10.83203125" defaultRowHeight="15"/>
  <cols>
    <col min="1" max="1" width="10.83203125" style="2"/>
    <col min="2" max="2" width="16.5" style="2" bestFit="1" customWidth="1"/>
    <col min="3" max="3" width="14.5" style="2" bestFit="1" customWidth="1"/>
    <col min="4" max="4" width="19.6640625" style="2" bestFit="1" customWidth="1"/>
    <col min="5" max="5" width="20.6640625" style="2" bestFit="1" customWidth="1"/>
    <col min="6" max="6" width="16.6640625" style="2" bestFit="1" customWidth="1"/>
    <col min="7" max="8" width="14.83203125" style="2" bestFit="1" customWidth="1"/>
    <col min="9" max="9" width="10.5" style="2" customWidth="1"/>
    <col min="10" max="10" width="10.83203125" style="2"/>
    <col min="11" max="11" width="16.5" style="2" bestFit="1" customWidth="1"/>
    <col min="12" max="12" width="14.5" style="2" bestFit="1" customWidth="1"/>
    <col min="13" max="13" width="19.6640625" style="2" bestFit="1" customWidth="1"/>
    <col min="14" max="14" width="20.6640625" style="2" bestFit="1" customWidth="1"/>
    <col min="15" max="15" width="16.6640625" style="2" bestFit="1" customWidth="1"/>
    <col min="16" max="16" width="15.5" style="2" bestFit="1" customWidth="1"/>
    <col min="17" max="17" width="15.5" style="2" customWidth="1"/>
    <col min="18" max="18" width="10.5" style="2" customWidth="1"/>
    <col min="19" max="19" width="10.83203125" style="2"/>
    <col min="20" max="20" width="16.5" style="2" bestFit="1" customWidth="1"/>
    <col min="21" max="21" width="14.5" style="2" bestFit="1" customWidth="1"/>
    <col min="22" max="22" width="19.6640625" style="2" bestFit="1" customWidth="1"/>
    <col min="23" max="23" width="20.6640625" style="2" bestFit="1" customWidth="1"/>
    <col min="24" max="24" width="16.6640625" style="2" bestFit="1" customWidth="1"/>
    <col min="25" max="26" width="14.83203125" style="2" bestFit="1" customWidth="1"/>
    <col min="27" max="28" width="10.83203125" style="2"/>
    <col min="29" max="29" width="16.5" style="2" customWidth="1"/>
    <col min="30" max="30" width="14.5" style="2" bestFit="1" customWidth="1"/>
    <col min="31" max="31" width="19.6640625" style="2" bestFit="1" customWidth="1"/>
    <col min="32" max="32" width="20.6640625" style="2" bestFit="1" customWidth="1"/>
    <col min="33" max="33" width="16.6640625" style="2" bestFit="1" customWidth="1"/>
    <col min="34" max="35" width="14.83203125" style="2" bestFit="1" customWidth="1"/>
    <col min="36" max="39" width="10.83203125" style="2"/>
    <col min="40" max="40" width="13.83203125" style="2" customWidth="1"/>
    <col min="41" max="41" width="14.5" style="2" customWidth="1"/>
    <col min="42" max="48" width="10.83203125" style="2"/>
    <col min="49" max="49" width="13.33203125" style="2" customWidth="1"/>
    <col min="50" max="50" width="14.6640625" style="2" customWidth="1"/>
    <col min="51" max="56" width="10.83203125" style="2"/>
    <col min="57" max="57" width="12.6640625" style="2" customWidth="1"/>
    <col min="58" max="58" width="15.1640625" style="2" customWidth="1"/>
    <col min="59" max="59" width="14.5" style="2" customWidth="1"/>
    <col min="60" max="16384" width="10.83203125" style="2"/>
  </cols>
  <sheetData>
    <row r="1" spans="2:62">
      <c r="AK1"/>
      <c r="AL1"/>
      <c r="AM1"/>
      <c r="AN1"/>
      <c r="AO1"/>
      <c r="AP1"/>
      <c r="AQ1"/>
      <c r="AR1"/>
      <c r="AS1"/>
    </row>
    <row r="2" spans="2:62" ht="19">
      <c r="B2" s="4" t="s">
        <v>10</v>
      </c>
      <c r="C2" s="4"/>
      <c r="D2" s="4"/>
      <c r="E2" s="4"/>
      <c r="F2" s="4"/>
      <c r="G2" s="4"/>
      <c r="H2" s="4"/>
      <c r="I2" s="4"/>
      <c r="J2" s="4"/>
      <c r="K2" s="4" t="s">
        <v>11</v>
      </c>
      <c r="L2" s="4"/>
      <c r="M2" s="4"/>
      <c r="N2" s="4"/>
      <c r="O2" s="4"/>
      <c r="P2" s="5"/>
      <c r="Q2" s="5"/>
      <c r="R2" s="5"/>
      <c r="S2" s="4"/>
      <c r="T2" s="4" t="s">
        <v>12</v>
      </c>
      <c r="U2" s="5"/>
      <c r="V2" s="5"/>
      <c r="AC2" s="4" t="s">
        <v>13</v>
      </c>
      <c r="AD2" s="5"/>
      <c r="AK2"/>
      <c r="AL2" s="4" t="s">
        <v>78</v>
      </c>
      <c r="AM2" s="4"/>
      <c r="AN2" s="4"/>
      <c r="AO2" s="4"/>
      <c r="AP2" s="4"/>
      <c r="AQ2" s="4"/>
      <c r="AR2" s="4"/>
      <c r="AS2" s="4"/>
      <c r="AT2" s="4"/>
      <c r="AU2" s="4" t="s">
        <v>79</v>
      </c>
      <c r="AV2" s="4"/>
      <c r="AW2" s="4"/>
      <c r="AX2" s="4"/>
      <c r="AY2" s="4"/>
      <c r="AZ2" s="5"/>
      <c r="BA2" s="5"/>
      <c r="BB2" s="5"/>
      <c r="BC2" s="4"/>
      <c r="BD2" s="4" t="s">
        <v>80</v>
      </c>
      <c r="BE2" s="5"/>
      <c r="BF2" s="5"/>
    </row>
    <row r="3" spans="2:62">
      <c r="B3" s="1" t="s">
        <v>4</v>
      </c>
      <c r="C3" s="6">
        <v>2.5299999999999998</v>
      </c>
      <c r="D3" s="1"/>
      <c r="E3" s="1"/>
      <c r="F3" s="1"/>
      <c r="G3" s="1"/>
      <c r="H3" s="1"/>
      <c r="I3" s="1"/>
      <c r="J3" s="1"/>
      <c r="K3" s="1" t="s">
        <v>4</v>
      </c>
      <c r="L3" s="6">
        <v>1.46</v>
      </c>
      <c r="M3" s="1"/>
      <c r="N3" s="1"/>
      <c r="O3" s="1"/>
      <c r="S3" s="1"/>
      <c r="T3" s="1" t="s">
        <v>4</v>
      </c>
      <c r="U3" s="8">
        <v>2.4</v>
      </c>
      <c r="AC3" s="1" t="s">
        <v>4</v>
      </c>
      <c r="AD3" s="6">
        <v>2.08</v>
      </c>
      <c r="AK3"/>
      <c r="AL3" s="1" t="s">
        <v>4</v>
      </c>
      <c r="AM3" s="6">
        <v>2.17</v>
      </c>
      <c r="AN3" s="1"/>
      <c r="AO3" s="1"/>
      <c r="AP3" s="1"/>
      <c r="AQ3" s="1"/>
      <c r="AR3" s="1"/>
      <c r="AS3" s="1"/>
      <c r="AT3" s="1"/>
      <c r="AU3" s="1" t="s">
        <v>4</v>
      </c>
      <c r="AV3" s="6">
        <v>2.2200000000000002</v>
      </c>
      <c r="AW3" s="1"/>
      <c r="AX3" s="1"/>
      <c r="AY3" s="1"/>
      <c r="BC3" s="1"/>
      <c r="BD3" s="1" t="s">
        <v>4</v>
      </c>
      <c r="BE3" s="6">
        <v>2.92</v>
      </c>
    </row>
    <row r="4" spans="2:62">
      <c r="B4" s="1" t="s">
        <v>5</v>
      </c>
      <c r="C4" s="8">
        <v>4</v>
      </c>
      <c r="D4" s="1"/>
      <c r="E4" s="1"/>
      <c r="F4" s="1"/>
      <c r="G4" s="1"/>
      <c r="H4" s="1"/>
      <c r="I4" s="1"/>
      <c r="J4" s="1"/>
      <c r="K4" s="1" t="s">
        <v>5</v>
      </c>
      <c r="L4" s="6">
        <v>3.73</v>
      </c>
      <c r="M4" s="1"/>
      <c r="N4" s="1"/>
      <c r="O4" s="1"/>
      <c r="S4" s="1"/>
      <c r="T4" s="1" t="s">
        <v>5</v>
      </c>
      <c r="U4" s="6">
        <v>3.73</v>
      </c>
      <c r="AC4" s="1" t="s">
        <v>5</v>
      </c>
      <c r="AD4" s="6">
        <v>3.73</v>
      </c>
      <c r="AK4"/>
      <c r="AL4" s="1" t="s">
        <v>5</v>
      </c>
      <c r="AM4" s="6">
        <v>3.73</v>
      </c>
      <c r="AN4" s="1"/>
      <c r="AO4" s="1"/>
      <c r="AP4" s="1"/>
      <c r="AQ4" s="1"/>
      <c r="AR4" s="1"/>
      <c r="AS4" s="1"/>
      <c r="AT4" s="1"/>
      <c r="AU4" s="1" t="s">
        <v>5</v>
      </c>
      <c r="AV4" s="6">
        <v>3.73</v>
      </c>
      <c r="AW4" s="1"/>
      <c r="AX4" s="1"/>
      <c r="AY4" s="1"/>
      <c r="BC4" s="1"/>
      <c r="BD4" s="1" t="s">
        <v>5</v>
      </c>
      <c r="BE4" s="6">
        <v>3.73</v>
      </c>
    </row>
    <row r="5" spans="2:62">
      <c r="B5" s="1" t="s">
        <v>7</v>
      </c>
      <c r="C5" s="6">
        <v>1.25</v>
      </c>
      <c r="D5" s="1"/>
      <c r="E5" s="1"/>
      <c r="F5" s="1"/>
      <c r="G5" s="1"/>
      <c r="H5" s="1"/>
      <c r="I5" s="1"/>
      <c r="J5" s="1"/>
      <c r="K5" s="1" t="s">
        <v>7</v>
      </c>
      <c r="L5" s="6">
        <v>0.34</v>
      </c>
      <c r="M5" s="1"/>
      <c r="N5" s="1"/>
      <c r="O5" s="1"/>
      <c r="S5" s="1"/>
      <c r="T5" s="1" t="s">
        <v>7</v>
      </c>
      <c r="U5" s="6">
        <v>0.57999999999999996</v>
      </c>
      <c r="AC5" s="1" t="s">
        <v>7</v>
      </c>
      <c r="AD5" s="6">
        <v>0.45</v>
      </c>
      <c r="AK5"/>
      <c r="AL5" s="1" t="s">
        <v>7</v>
      </c>
      <c r="AM5" s="6">
        <v>0.49</v>
      </c>
      <c r="AN5" s="1"/>
      <c r="AO5" s="1"/>
      <c r="AP5" s="1"/>
      <c r="AQ5" s="1"/>
      <c r="AR5" s="1"/>
      <c r="AS5" s="1"/>
      <c r="AT5" s="1"/>
      <c r="AU5" s="1" t="s">
        <v>7</v>
      </c>
      <c r="AV5" s="6">
        <v>0.52</v>
      </c>
      <c r="AW5" s="1"/>
      <c r="AX5" s="1"/>
      <c r="AY5" s="1"/>
      <c r="BC5" s="1"/>
      <c r="BD5" s="1" t="s">
        <v>7</v>
      </c>
      <c r="BE5" s="6">
        <v>0.68</v>
      </c>
    </row>
    <row r="6" spans="2:62">
      <c r="B6" s="1"/>
      <c r="C6" s="6"/>
      <c r="D6" s="1"/>
      <c r="E6" s="1"/>
      <c r="F6" s="1"/>
      <c r="G6" s="1"/>
      <c r="H6" s="1"/>
      <c r="I6" s="1"/>
      <c r="J6" s="1"/>
      <c r="K6" s="1"/>
      <c r="L6" s="6"/>
      <c r="M6" s="1"/>
      <c r="N6" s="1"/>
      <c r="O6" s="1"/>
      <c r="S6" s="1"/>
      <c r="T6" s="1"/>
      <c r="U6" s="6"/>
      <c r="AK6"/>
      <c r="AL6" s="1"/>
      <c r="AM6" s="6"/>
      <c r="AN6" s="1"/>
      <c r="AO6" s="1"/>
      <c r="AP6" s="1"/>
      <c r="AQ6" s="1"/>
      <c r="AR6" s="1"/>
      <c r="AS6" s="1"/>
      <c r="AT6" s="1"/>
      <c r="AU6" s="1"/>
      <c r="AV6" s="6"/>
      <c r="AW6" s="1"/>
      <c r="AX6" s="1"/>
      <c r="AY6" s="1"/>
      <c r="BC6" s="1"/>
      <c r="BD6" s="1"/>
      <c r="BE6" s="6"/>
    </row>
    <row r="7" spans="2:62">
      <c r="B7" s="1" t="s">
        <v>0</v>
      </c>
      <c r="C7" s="1" t="s">
        <v>1</v>
      </c>
      <c r="D7" s="1" t="s">
        <v>2</v>
      </c>
      <c r="E7" s="1" t="s">
        <v>3</v>
      </c>
      <c r="F7" s="1" t="s">
        <v>8</v>
      </c>
      <c r="G7" s="1" t="s">
        <v>6</v>
      </c>
      <c r="H7" s="1" t="s">
        <v>9</v>
      </c>
      <c r="I7" s="1"/>
      <c r="K7" s="1" t="s">
        <v>0</v>
      </c>
      <c r="L7" s="1" t="s">
        <v>1</v>
      </c>
      <c r="M7" s="1" t="s">
        <v>2</v>
      </c>
      <c r="N7" s="1" t="s">
        <v>3</v>
      </c>
      <c r="O7" s="1" t="s">
        <v>8</v>
      </c>
      <c r="P7" s="1" t="s">
        <v>6</v>
      </c>
      <c r="Q7" s="1" t="s">
        <v>9</v>
      </c>
      <c r="R7" s="1"/>
      <c r="T7" s="1" t="s">
        <v>0</v>
      </c>
      <c r="U7" s="1" t="s">
        <v>1</v>
      </c>
      <c r="V7" s="1" t="s">
        <v>2</v>
      </c>
      <c r="W7" s="1" t="s">
        <v>3</v>
      </c>
      <c r="X7" s="1" t="s">
        <v>8</v>
      </c>
      <c r="Y7" s="1" t="s">
        <v>6</v>
      </c>
      <c r="Z7" s="1" t="s">
        <v>9</v>
      </c>
      <c r="AC7" s="1" t="s">
        <v>0</v>
      </c>
      <c r="AD7" s="1" t="s">
        <v>1</v>
      </c>
      <c r="AE7" s="1" t="s">
        <v>2</v>
      </c>
      <c r="AF7" s="1" t="s">
        <v>3</v>
      </c>
      <c r="AG7" s="1" t="s">
        <v>8</v>
      </c>
      <c r="AH7" s="1" t="s">
        <v>6</v>
      </c>
      <c r="AI7" s="1" t="s">
        <v>9</v>
      </c>
      <c r="AK7"/>
      <c r="AL7" s="1" t="s">
        <v>0</v>
      </c>
      <c r="AM7" s="1" t="s">
        <v>1</v>
      </c>
      <c r="AN7" s="1" t="s">
        <v>2</v>
      </c>
      <c r="AO7" s="1" t="s">
        <v>3</v>
      </c>
      <c r="AP7" s="1" t="s">
        <v>8</v>
      </c>
      <c r="AQ7" s="1" t="s">
        <v>6</v>
      </c>
      <c r="AR7" s="1" t="s">
        <v>9</v>
      </c>
      <c r="AS7" s="1"/>
      <c r="AU7" s="1" t="s">
        <v>0</v>
      </c>
      <c r="AV7" s="1" t="s">
        <v>1</v>
      </c>
      <c r="AW7" s="1" t="s">
        <v>2</v>
      </c>
      <c r="AX7" s="1" t="s">
        <v>3</v>
      </c>
      <c r="AY7" s="1" t="s">
        <v>8</v>
      </c>
      <c r="AZ7" s="1" t="s">
        <v>6</v>
      </c>
      <c r="BA7" s="1" t="s">
        <v>9</v>
      </c>
      <c r="BB7" s="1"/>
      <c r="BD7" s="1" t="s">
        <v>0</v>
      </c>
      <c r="BE7" s="1" t="s">
        <v>1</v>
      </c>
      <c r="BF7" s="1" t="s">
        <v>2</v>
      </c>
      <c r="BG7" s="1" t="s">
        <v>3</v>
      </c>
      <c r="BH7" s="1" t="s">
        <v>8</v>
      </c>
      <c r="BI7" s="1" t="s">
        <v>6</v>
      </c>
      <c r="BJ7" s="1" t="s">
        <v>9</v>
      </c>
    </row>
    <row r="8" spans="2:62">
      <c r="B8" s="2">
        <v>0</v>
      </c>
      <c r="C8" s="3">
        <v>155.69999999999999</v>
      </c>
      <c r="D8" s="3">
        <v>150</v>
      </c>
      <c r="E8" s="3">
        <f>(14700*F8*$C$3)/((($C$4/2)*($C$4/2)*3.14159265359)*C8)</f>
        <v>0.39917071695290979</v>
      </c>
      <c r="F8" s="2">
        <v>2.1000000000000001E-2</v>
      </c>
      <c r="G8" s="7">
        <f>(F8*B8)*60</f>
        <v>0</v>
      </c>
      <c r="H8" s="7">
        <f>G8/$C$5</f>
        <v>0</v>
      </c>
      <c r="I8" s="7"/>
      <c r="K8" s="2">
        <v>0</v>
      </c>
      <c r="L8" s="10">
        <v>168.3</v>
      </c>
      <c r="M8" s="10">
        <v>150</v>
      </c>
      <c r="N8" s="3">
        <f>(14700*O8*$L$3)/((($L$4/2)*($L$4/2)*3.14159265359)*L8)</f>
        <v>0.19839350537412198</v>
      </c>
      <c r="O8" s="2">
        <v>1.7000000000000001E-2</v>
      </c>
      <c r="P8" s="7">
        <f>(O8*K8)*60</f>
        <v>0</v>
      </c>
      <c r="Q8" s="7">
        <f>P8/$L$5</f>
        <v>0</v>
      </c>
      <c r="R8" s="7"/>
      <c r="T8" s="2">
        <v>0</v>
      </c>
      <c r="U8" s="9">
        <v>671.6</v>
      </c>
      <c r="V8" s="10">
        <v>150.30000000000001</v>
      </c>
      <c r="W8" s="3">
        <f>(14700*X8*$U$3)/((($U$4/2)*($U$4/2)*3.14159265359)*U8)</f>
        <v>0.15864423100604322</v>
      </c>
      <c r="X8" s="2">
        <v>3.3000000000000002E-2</v>
      </c>
      <c r="Y8" s="7">
        <f>(X8*T8)*60</f>
        <v>0</v>
      </c>
      <c r="Z8" s="7">
        <f>Y8/$U$5</f>
        <v>0</v>
      </c>
      <c r="AC8" s="9">
        <v>0</v>
      </c>
      <c r="AD8" s="10">
        <v>592.20000000000005</v>
      </c>
      <c r="AE8" s="9">
        <v>150</v>
      </c>
      <c r="AF8" s="3">
        <f>(14700*AG8*$AD$3)/((($AD$4/2)*($AD$4/2)*3.14159265359)*AD8)</f>
        <v>0.15592604436199053</v>
      </c>
      <c r="AG8" s="2">
        <v>3.3000000000000002E-2</v>
      </c>
      <c r="AH8" s="7">
        <f>(AG8*AC8)*60</f>
        <v>0</v>
      </c>
      <c r="AI8" s="7">
        <f>AH8/$AD$5</f>
        <v>0</v>
      </c>
      <c r="AK8"/>
      <c r="AL8" s="2">
        <v>0</v>
      </c>
      <c r="AM8" s="2">
        <v>382.9</v>
      </c>
      <c r="AN8" s="3">
        <v>150</v>
      </c>
      <c r="AO8" s="3">
        <f>(14700*AP8*$C$3)/((($C$4/2)*($C$4/2)*3.14159265359)*AM8)</f>
        <v>0.5178660351678368</v>
      </c>
      <c r="AP8" s="2">
        <v>6.7000000000000004E-2</v>
      </c>
      <c r="AQ8" s="7">
        <f>(AP8*AL8)*60</f>
        <v>0</v>
      </c>
      <c r="AR8" s="7">
        <f>AQ8/$C$5</f>
        <v>0</v>
      </c>
      <c r="AS8" s="7"/>
      <c r="AU8" s="2">
        <v>0</v>
      </c>
      <c r="AV8" s="2">
        <v>667.6</v>
      </c>
      <c r="AW8" s="3">
        <v>150.19999999999999</v>
      </c>
      <c r="AX8" s="3">
        <f>(14700*AY8*$L$3)/((($L$4/2)*($L$4/2)*3.14159265359)*AV8)</f>
        <v>9.7086815766515372E-2</v>
      </c>
      <c r="AY8" s="2">
        <v>3.3000000000000002E-2</v>
      </c>
      <c r="AZ8" s="7">
        <f>(AY8*AU8)*60</f>
        <v>0</v>
      </c>
      <c r="BA8" s="7">
        <f>AZ8/$L$5</f>
        <v>0</v>
      </c>
      <c r="BB8" s="7"/>
      <c r="BD8" s="2">
        <v>0</v>
      </c>
      <c r="BE8" s="2">
        <v>667.7</v>
      </c>
      <c r="BF8" s="3">
        <v>150</v>
      </c>
      <c r="BG8" s="3">
        <f>(14700*BH8*$U$3)/((($U$4/2)*($U$4/2)*3.14159265359)*BE8)</f>
        <v>0.15957086347709842</v>
      </c>
      <c r="BH8" s="69">
        <v>3.3000000000000002E-2</v>
      </c>
      <c r="BI8" s="7">
        <f>(BH8*BD8)*60</f>
        <v>0</v>
      </c>
      <c r="BJ8" s="7">
        <f>BI8/$U$5</f>
        <v>0</v>
      </c>
    </row>
    <row r="9" spans="2:62">
      <c r="B9" s="2">
        <v>0.5</v>
      </c>
      <c r="C9" s="3">
        <v>155.1</v>
      </c>
      <c r="D9" s="3">
        <v>150</v>
      </c>
      <c r="E9" s="3">
        <f t="shared" ref="E9:E72" si="0">(14700*F9*$C$3)/((($C$4/2)*($C$4/2)*3.14159265359)*C9)</f>
        <v>0.40071489767613183</v>
      </c>
      <c r="F9" s="2">
        <v>2.1000000000000001E-2</v>
      </c>
      <c r="G9" s="7">
        <f t="shared" ref="G9:G72" si="1">(F9*B9)*60</f>
        <v>0.63</v>
      </c>
      <c r="H9" s="7">
        <f>G9/$C$5</f>
        <v>0.504</v>
      </c>
      <c r="I9" s="7"/>
      <c r="K9" s="2">
        <v>0.5</v>
      </c>
      <c r="L9" s="10">
        <v>168</v>
      </c>
      <c r="M9" s="10">
        <v>150</v>
      </c>
      <c r="N9" s="3">
        <f t="shared" ref="N9:N72" si="2">(14700*O9*$L$3)/((($L$4/2)*($L$4/2)*3.14159265359)*L9)</f>
        <v>0.19874777949086153</v>
      </c>
      <c r="O9" s="2">
        <v>1.7000000000000001E-2</v>
      </c>
      <c r="P9" s="7">
        <f t="shared" ref="P9:P72" si="3">(O9*K9)*60</f>
        <v>0.51</v>
      </c>
      <c r="Q9" s="7">
        <f t="shared" ref="Q9:Q72" si="4">P9/$L$5</f>
        <v>1.5</v>
      </c>
      <c r="R9" s="7"/>
      <c r="T9" s="2">
        <v>0.5</v>
      </c>
      <c r="U9" s="9">
        <v>671.3</v>
      </c>
      <c r="V9" s="10">
        <v>150.30000000000001</v>
      </c>
      <c r="W9" s="3">
        <f t="shared" ref="W9:W72" si="5">(14700*X9*$U$3)/((($U$4/2)*($U$4/2)*3.14159265359)*U9)</f>
        <v>0.15871512817467395</v>
      </c>
      <c r="X9" s="2">
        <v>3.3000000000000002E-2</v>
      </c>
      <c r="Y9" s="7">
        <f t="shared" ref="Y9:Y72" si="6">(X9*T9)*60</f>
        <v>0.99</v>
      </c>
      <c r="Z9" s="7">
        <f>Y9/$U$5</f>
        <v>1.7068965517241381</v>
      </c>
      <c r="AC9" s="9">
        <v>0.5</v>
      </c>
      <c r="AD9" s="10">
        <v>592.29999999999995</v>
      </c>
      <c r="AE9" s="9">
        <v>150</v>
      </c>
      <c r="AF9" s="3">
        <f t="shared" ref="AF9:AF72" si="7">(14700*AG9*$AD$3)/((($AD$4/2)*($AD$4/2)*3.14159265359)*AD9)</f>
        <v>0.15589971884377987</v>
      </c>
      <c r="AG9" s="2">
        <v>3.3000000000000002E-2</v>
      </c>
      <c r="AH9" s="7">
        <f t="shared" ref="AH9:AH72" si="8">(AG9*AC9)*60</f>
        <v>0.99</v>
      </c>
      <c r="AI9" s="7">
        <f t="shared" ref="AI9:AI72" si="9">AH9/$AD$5</f>
        <v>2.1999999999999997</v>
      </c>
      <c r="AK9"/>
      <c r="AL9" s="2">
        <v>0.5</v>
      </c>
      <c r="AM9" s="2">
        <v>382.1</v>
      </c>
      <c r="AN9" s="3">
        <v>150</v>
      </c>
      <c r="AO9" s="3">
        <f t="shared" ref="AO9:AO72" si="10">(14700*AP9*$C$3)/((($C$4/2)*($C$4/2)*3.14159265359)*AM9)</f>
        <v>0.5189502875314439</v>
      </c>
      <c r="AP9" s="2">
        <v>6.7000000000000004E-2</v>
      </c>
      <c r="AQ9" s="7">
        <f t="shared" ref="AQ9:AQ72" si="11">(AP9*AL9)*60</f>
        <v>2.0100000000000002</v>
      </c>
      <c r="AR9" s="7">
        <f>AQ9/$C$5</f>
        <v>1.6080000000000001</v>
      </c>
      <c r="AS9" s="7"/>
      <c r="AU9" s="2">
        <v>0.5</v>
      </c>
      <c r="AV9" s="2">
        <v>667.3</v>
      </c>
      <c r="AW9" s="3">
        <v>150.30000000000001</v>
      </c>
      <c r="AX9" s="3">
        <f t="shared" ref="AX9:AX72" si="12">(14700*AY9*$L$3)/((($L$4/2)*($L$4/2)*3.14159265359)*AV9)</f>
        <v>9.7130463368388528E-2</v>
      </c>
      <c r="AY9" s="2">
        <v>3.3000000000000002E-2</v>
      </c>
      <c r="AZ9" s="7">
        <f t="shared" ref="AZ9:AZ72" si="13">(AY9*AU9)*60</f>
        <v>0.99</v>
      </c>
      <c r="BA9" s="7">
        <f t="shared" ref="BA9:BA72" si="14">AZ9/$L$5</f>
        <v>2.9117647058823528</v>
      </c>
      <c r="BB9" s="7"/>
      <c r="BD9" s="2">
        <v>0.5</v>
      </c>
      <c r="BE9" s="2">
        <v>667.5</v>
      </c>
      <c r="BF9" s="3">
        <v>149.69999999999999</v>
      </c>
      <c r="BG9" s="3">
        <f t="shared" ref="BG9:BG72" si="15">(14700*BH9*$U$3)/((($U$4/2)*($U$4/2)*3.14159265359)*BE9)</f>
        <v>0.15961867497177323</v>
      </c>
      <c r="BH9" s="69">
        <v>3.3000000000000002E-2</v>
      </c>
      <c r="BI9" s="7">
        <f t="shared" ref="BI9:BI72" si="16">(BH9*BD9)*60</f>
        <v>0.99</v>
      </c>
      <c r="BJ9" s="7">
        <f>BI9/$U$5</f>
        <v>1.7068965517241381</v>
      </c>
    </row>
    <row r="10" spans="2:62">
      <c r="B10" s="2">
        <v>1</v>
      </c>
      <c r="C10" s="3">
        <v>153.80000000000001</v>
      </c>
      <c r="D10" s="3">
        <v>150</v>
      </c>
      <c r="E10" s="3">
        <f t="shared" si="0"/>
        <v>0.40410195467859589</v>
      </c>
      <c r="F10" s="2">
        <v>2.1000000000000001E-2</v>
      </c>
      <c r="G10" s="7">
        <f t="shared" si="1"/>
        <v>1.26</v>
      </c>
      <c r="H10" s="7">
        <f t="shared" ref="H10:H73" si="17">G10/$C$5</f>
        <v>1.008</v>
      </c>
      <c r="I10" s="7"/>
      <c r="K10" s="2">
        <v>1</v>
      </c>
      <c r="L10" s="10">
        <v>168.2</v>
      </c>
      <c r="M10" s="10">
        <v>150</v>
      </c>
      <c r="N10" s="3">
        <f t="shared" si="2"/>
        <v>0.19851145632856562</v>
      </c>
      <c r="O10" s="2">
        <v>1.7000000000000001E-2</v>
      </c>
      <c r="P10" s="7">
        <f t="shared" si="3"/>
        <v>1.02</v>
      </c>
      <c r="Q10" s="7">
        <f t="shared" si="4"/>
        <v>3</v>
      </c>
      <c r="R10" s="7"/>
      <c r="T10" s="2">
        <v>1</v>
      </c>
      <c r="U10" s="9">
        <v>671.2</v>
      </c>
      <c r="V10" s="10">
        <v>150.19999999999999</v>
      </c>
      <c r="W10" s="3">
        <f t="shared" si="5"/>
        <v>0.15873877464788233</v>
      </c>
      <c r="X10" s="2">
        <v>3.3000000000000002E-2</v>
      </c>
      <c r="Y10" s="7">
        <f t="shared" si="6"/>
        <v>1.98</v>
      </c>
      <c r="Z10" s="7">
        <f t="shared" ref="Z10:Z73" si="18">Y10/$U$5</f>
        <v>3.4137931034482762</v>
      </c>
      <c r="AC10" s="9">
        <v>1</v>
      </c>
      <c r="AD10" s="10">
        <v>594.20000000000005</v>
      </c>
      <c r="AE10" s="9">
        <v>150</v>
      </c>
      <c r="AF10" s="3">
        <f t="shared" si="7"/>
        <v>0.15540121755498282</v>
      </c>
      <c r="AG10" s="2">
        <v>3.3000000000000002E-2</v>
      </c>
      <c r="AH10" s="7">
        <f t="shared" si="8"/>
        <v>1.98</v>
      </c>
      <c r="AI10" s="7">
        <f t="shared" si="9"/>
        <v>4.3999999999999995</v>
      </c>
      <c r="AK10"/>
      <c r="AL10" s="2">
        <v>1</v>
      </c>
      <c r="AM10" s="2">
        <v>381.3</v>
      </c>
      <c r="AN10" s="3">
        <v>150</v>
      </c>
      <c r="AO10" s="3">
        <f t="shared" si="10"/>
        <v>0.5200390896033692</v>
      </c>
      <c r="AP10" s="2">
        <v>6.7000000000000004E-2</v>
      </c>
      <c r="AQ10" s="7">
        <f t="shared" si="11"/>
        <v>4.0200000000000005</v>
      </c>
      <c r="AR10" s="7">
        <f t="shared" ref="AR10:AR73" si="19">AQ10/$C$5</f>
        <v>3.2160000000000002</v>
      </c>
      <c r="AS10" s="7"/>
      <c r="AU10" s="2">
        <v>1</v>
      </c>
      <c r="AV10" s="2">
        <v>667.2</v>
      </c>
      <c r="AW10" s="3">
        <v>150.30000000000001</v>
      </c>
      <c r="AX10" s="3">
        <f t="shared" si="12"/>
        <v>9.714502129155525E-2</v>
      </c>
      <c r="AY10" s="2">
        <v>3.3000000000000002E-2</v>
      </c>
      <c r="AZ10" s="7">
        <f>(AY10*AU10)*60</f>
        <v>1.98</v>
      </c>
      <c r="BA10" s="7">
        <f t="shared" si="14"/>
        <v>5.8235294117647056</v>
      </c>
      <c r="BB10" s="7"/>
      <c r="BD10" s="2">
        <v>1</v>
      </c>
      <c r="BE10" s="2">
        <v>667.5</v>
      </c>
      <c r="BF10" s="3">
        <v>149.6</v>
      </c>
      <c r="BG10" s="3">
        <f t="shared" si="15"/>
        <v>0.15961867497177323</v>
      </c>
      <c r="BH10" s="69">
        <v>3.3000000000000002E-2</v>
      </c>
      <c r="BI10" s="7">
        <f t="shared" si="16"/>
        <v>1.98</v>
      </c>
      <c r="BJ10" s="7">
        <f t="shared" ref="BJ10:BJ73" si="20">BI10/$U$5</f>
        <v>3.4137931034482762</v>
      </c>
    </row>
    <row r="11" spans="2:62">
      <c r="B11" s="2">
        <v>1.5</v>
      </c>
      <c r="C11" s="3">
        <v>161</v>
      </c>
      <c r="D11" s="3">
        <v>150</v>
      </c>
      <c r="E11" s="3">
        <f t="shared" si="0"/>
        <v>0.38603031446936675</v>
      </c>
      <c r="F11" s="2">
        <v>2.1000000000000001E-2</v>
      </c>
      <c r="G11" s="7">
        <f t="shared" si="1"/>
        <v>1.8900000000000001</v>
      </c>
      <c r="H11" s="7">
        <f t="shared" si="17"/>
        <v>1.512</v>
      </c>
      <c r="I11" s="7"/>
      <c r="K11" s="2">
        <v>1.5</v>
      </c>
      <c r="L11" s="10">
        <v>168.1</v>
      </c>
      <c r="M11" s="10">
        <v>150</v>
      </c>
      <c r="N11" s="3">
        <f t="shared" si="2"/>
        <v>0.1986295476172798</v>
      </c>
      <c r="O11" s="2">
        <v>1.7000000000000001E-2</v>
      </c>
      <c r="P11" s="7">
        <f t="shared" si="3"/>
        <v>1.53</v>
      </c>
      <c r="Q11" s="7">
        <f t="shared" si="4"/>
        <v>4.5</v>
      </c>
      <c r="R11" s="7"/>
      <c r="T11" s="2">
        <v>1.5</v>
      </c>
      <c r="U11" s="9">
        <v>671.8</v>
      </c>
      <c r="V11" s="10">
        <v>150.19999999999999</v>
      </c>
      <c r="W11" s="3">
        <f t="shared" si="5"/>
        <v>0.15859700140467198</v>
      </c>
      <c r="X11" s="2">
        <v>3.3000000000000002E-2</v>
      </c>
      <c r="Y11" s="7">
        <f t="shared" si="6"/>
        <v>2.97</v>
      </c>
      <c r="Z11" s="7">
        <f t="shared" si="18"/>
        <v>5.1206896551724146</v>
      </c>
      <c r="AC11" s="9">
        <v>1.5</v>
      </c>
      <c r="AD11" s="10">
        <v>596.20000000000005</v>
      </c>
      <c r="AE11" s="9">
        <v>149.9</v>
      </c>
      <c r="AF11" s="3">
        <f t="shared" si="7"/>
        <v>0.15487991189394634</v>
      </c>
      <c r="AG11" s="2">
        <v>3.3000000000000002E-2</v>
      </c>
      <c r="AH11" s="7">
        <f t="shared" si="8"/>
        <v>2.97</v>
      </c>
      <c r="AI11" s="7">
        <f t="shared" si="9"/>
        <v>6.6000000000000005</v>
      </c>
      <c r="AK11"/>
      <c r="AL11" s="2">
        <v>1.5</v>
      </c>
      <c r="AM11" s="2">
        <v>381.6</v>
      </c>
      <c r="AN11" s="3">
        <v>149.9</v>
      </c>
      <c r="AO11" s="3">
        <f t="shared" si="10"/>
        <v>0.51963025384110251</v>
      </c>
      <c r="AP11" s="2">
        <v>6.7000000000000004E-2</v>
      </c>
      <c r="AQ11" s="7">
        <f t="shared" si="11"/>
        <v>6.03</v>
      </c>
      <c r="AR11" s="7">
        <f t="shared" si="19"/>
        <v>4.8239999999999998</v>
      </c>
      <c r="AS11" s="7"/>
      <c r="AU11" s="2">
        <v>1.5</v>
      </c>
      <c r="AV11" s="2">
        <v>667.3</v>
      </c>
      <c r="AW11" s="3">
        <v>150.30000000000001</v>
      </c>
      <c r="AX11" s="3">
        <f t="shared" si="12"/>
        <v>9.7130463368388528E-2</v>
      </c>
      <c r="AY11" s="2">
        <v>3.3000000000000002E-2</v>
      </c>
      <c r="AZ11" s="7">
        <f t="shared" si="13"/>
        <v>2.97</v>
      </c>
      <c r="BA11" s="7">
        <f t="shared" si="14"/>
        <v>8.735294117647058</v>
      </c>
      <c r="BB11" s="7"/>
      <c r="BD11" s="2">
        <v>1.5</v>
      </c>
      <c r="BE11" s="2">
        <v>667.6</v>
      </c>
      <c r="BF11" s="3">
        <v>149.6</v>
      </c>
      <c r="BG11" s="3">
        <f t="shared" si="15"/>
        <v>0.15959476564358691</v>
      </c>
      <c r="BH11" s="69">
        <v>3.3000000000000002E-2</v>
      </c>
      <c r="BI11" s="7">
        <f t="shared" si="16"/>
        <v>2.97</v>
      </c>
      <c r="BJ11" s="7">
        <f t="shared" si="20"/>
        <v>5.1206896551724146</v>
      </c>
    </row>
    <row r="12" spans="2:62">
      <c r="B12" s="2">
        <v>2</v>
      </c>
      <c r="C12" s="3">
        <v>179.6</v>
      </c>
      <c r="D12" s="3">
        <v>150</v>
      </c>
      <c r="E12" s="3">
        <f t="shared" si="0"/>
        <v>0.3460516738840092</v>
      </c>
      <c r="F12" s="2">
        <v>2.1000000000000001E-2</v>
      </c>
      <c r="G12" s="7">
        <f t="shared" si="1"/>
        <v>2.52</v>
      </c>
      <c r="H12" s="7">
        <f t="shared" si="17"/>
        <v>2.016</v>
      </c>
      <c r="I12" s="7"/>
      <c r="K12" s="2">
        <v>2</v>
      </c>
      <c r="L12" s="10">
        <v>167.7</v>
      </c>
      <c r="M12" s="10">
        <v>150</v>
      </c>
      <c r="N12" s="3">
        <f t="shared" si="2"/>
        <v>0.19910332113574677</v>
      </c>
      <c r="O12" s="2">
        <v>1.7000000000000001E-2</v>
      </c>
      <c r="P12" s="7">
        <f t="shared" si="3"/>
        <v>2.04</v>
      </c>
      <c r="Q12" s="7">
        <f t="shared" si="4"/>
        <v>6</v>
      </c>
      <c r="R12" s="7"/>
      <c r="T12" s="2">
        <v>2</v>
      </c>
      <c r="U12" s="9">
        <v>671.8</v>
      </c>
      <c r="V12" s="10">
        <v>150.19999999999999</v>
      </c>
      <c r="W12" s="3">
        <f t="shared" si="5"/>
        <v>0.15859700140467198</v>
      </c>
      <c r="X12" s="2">
        <v>3.3000000000000002E-2</v>
      </c>
      <c r="Y12" s="7">
        <f t="shared" si="6"/>
        <v>3.96</v>
      </c>
      <c r="Z12" s="7">
        <f t="shared" si="18"/>
        <v>6.8275862068965525</v>
      </c>
      <c r="AC12" s="9">
        <v>2</v>
      </c>
      <c r="AD12" s="10">
        <v>597.9</v>
      </c>
      <c r="AE12" s="9">
        <v>150</v>
      </c>
      <c r="AF12" s="3">
        <f t="shared" si="7"/>
        <v>0.15443954418994951</v>
      </c>
      <c r="AG12" s="2">
        <v>3.3000000000000002E-2</v>
      </c>
      <c r="AH12" s="7">
        <f t="shared" si="8"/>
        <v>3.96</v>
      </c>
      <c r="AI12" s="7">
        <f t="shared" si="9"/>
        <v>8.7999999999999989</v>
      </c>
      <c r="AK12"/>
      <c r="AL12" s="2">
        <v>2</v>
      </c>
      <c r="AM12" s="2">
        <v>381.8</v>
      </c>
      <c r="AN12" s="3">
        <v>150</v>
      </c>
      <c r="AO12" s="3">
        <f t="shared" si="10"/>
        <v>0.51935805360336496</v>
      </c>
      <c r="AP12" s="2">
        <v>6.7000000000000004E-2</v>
      </c>
      <c r="AQ12" s="7">
        <f t="shared" si="11"/>
        <v>8.0400000000000009</v>
      </c>
      <c r="AR12" s="7">
        <f t="shared" si="19"/>
        <v>6.4320000000000004</v>
      </c>
      <c r="AS12" s="7"/>
      <c r="AU12" s="2">
        <v>2</v>
      </c>
      <c r="AV12" s="2">
        <v>667.2</v>
      </c>
      <c r="AW12" s="3">
        <v>150.30000000000001</v>
      </c>
      <c r="AX12" s="3">
        <f t="shared" si="12"/>
        <v>9.714502129155525E-2</v>
      </c>
      <c r="AY12" s="2">
        <v>3.3000000000000002E-2</v>
      </c>
      <c r="AZ12" s="7">
        <f t="shared" si="13"/>
        <v>3.96</v>
      </c>
      <c r="BA12" s="7">
        <f t="shared" si="14"/>
        <v>11.647058823529411</v>
      </c>
      <c r="BB12" s="7"/>
      <c r="BD12" s="2">
        <v>2</v>
      </c>
      <c r="BE12" s="2">
        <v>667.4</v>
      </c>
      <c r="BF12" s="3">
        <v>149.69999999999999</v>
      </c>
      <c r="BG12" s="3">
        <f t="shared" si="15"/>
        <v>0.15964259146487658</v>
      </c>
      <c r="BH12" s="69">
        <v>3.3000000000000002E-2</v>
      </c>
      <c r="BI12" s="7">
        <f t="shared" si="16"/>
        <v>3.96</v>
      </c>
      <c r="BJ12" s="7">
        <f t="shared" si="20"/>
        <v>6.8275862068965525</v>
      </c>
    </row>
    <row r="13" spans="2:62">
      <c r="B13" s="2">
        <v>2.5</v>
      </c>
      <c r="C13" s="3">
        <v>182.7</v>
      </c>
      <c r="D13" s="3">
        <v>149.9</v>
      </c>
      <c r="E13" s="3">
        <f t="shared" si="0"/>
        <v>0.34017997060518912</v>
      </c>
      <c r="F13" s="2">
        <v>2.1000000000000001E-2</v>
      </c>
      <c r="G13" s="7">
        <f t="shared" si="1"/>
        <v>3.1500000000000004</v>
      </c>
      <c r="H13" s="7">
        <f t="shared" si="17"/>
        <v>2.5200000000000005</v>
      </c>
      <c r="I13" s="7"/>
      <c r="K13" s="2">
        <v>2.5</v>
      </c>
      <c r="L13" s="10">
        <v>167.3</v>
      </c>
      <c r="M13" s="10">
        <v>150</v>
      </c>
      <c r="N13" s="3">
        <f t="shared" si="2"/>
        <v>0.19957936015818728</v>
      </c>
      <c r="O13" s="2">
        <v>1.7000000000000001E-2</v>
      </c>
      <c r="P13" s="7">
        <f t="shared" si="3"/>
        <v>2.5500000000000003</v>
      </c>
      <c r="Q13" s="7">
        <f t="shared" si="4"/>
        <v>7.5</v>
      </c>
      <c r="R13" s="7"/>
      <c r="T13" s="2">
        <v>2.5</v>
      </c>
      <c r="U13" s="9">
        <v>671.4</v>
      </c>
      <c r="V13" s="10">
        <v>150.19999999999999</v>
      </c>
      <c r="W13" s="3">
        <f t="shared" si="5"/>
        <v>0.15869148874539563</v>
      </c>
      <c r="X13" s="2">
        <v>3.3000000000000002E-2</v>
      </c>
      <c r="Y13" s="7">
        <f t="shared" si="6"/>
        <v>4.95</v>
      </c>
      <c r="Z13" s="7">
        <f t="shared" si="18"/>
        <v>8.5344827586206904</v>
      </c>
      <c r="AC13" s="9">
        <v>2.5</v>
      </c>
      <c r="AD13" s="10">
        <v>599.4</v>
      </c>
      <c r="AE13" s="9">
        <v>150</v>
      </c>
      <c r="AF13" s="3">
        <f t="shared" si="7"/>
        <v>0.15405305884412882</v>
      </c>
      <c r="AG13" s="2">
        <v>3.3000000000000002E-2</v>
      </c>
      <c r="AH13" s="7">
        <f t="shared" si="8"/>
        <v>4.95</v>
      </c>
      <c r="AI13" s="7">
        <f t="shared" si="9"/>
        <v>11</v>
      </c>
      <c r="AK13"/>
      <c r="AL13" s="2">
        <v>2.5</v>
      </c>
      <c r="AM13" s="2">
        <v>382.3</v>
      </c>
      <c r="AN13" s="3">
        <v>150</v>
      </c>
      <c r="AO13" s="3">
        <f t="shared" si="10"/>
        <v>0.51867879902109526</v>
      </c>
      <c r="AP13" s="2">
        <v>6.7000000000000004E-2</v>
      </c>
      <c r="AQ13" s="7">
        <f t="shared" si="11"/>
        <v>10.050000000000001</v>
      </c>
      <c r="AR13" s="7">
        <f t="shared" si="19"/>
        <v>8.0400000000000009</v>
      </c>
      <c r="AS13" s="7"/>
      <c r="AU13" s="2">
        <v>2.5</v>
      </c>
      <c r="AV13" s="2">
        <v>667.2</v>
      </c>
      <c r="AW13" s="3">
        <v>150.4</v>
      </c>
      <c r="AX13" s="3">
        <f t="shared" si="12"/>
        <v>9.714502129155525E-2</v>
      </c>
      <c r="AY13" s="2">
        <v>3.3000000000000002E-2</v>
      </c>
      <c r="AZ13" s="7">
        <f t="shared" si="13"/>
        <v>4.95</v>
      </c>
      <c r="BA13" s="7">
        <f t="shared" si="14"/>
        <v>14.558823529411764</v>
      </c>
      <c r="BB13" s="7"/>
      <c r="BD13" s="2">
        <v>2.5</v>
      </c>
      <c r="BE13" s="2">
        <v>667.4</v>
      </c>
      <c r="BF13" s="3">
        <v>149.6</v>
      </c>
      <c r="BG13" s="3">
        <f t="shared" si="15"/>
        <v>0.15964259146487658</v>
      </c>
      <c r="BH13" s="69">
        <v>3.3000000000000002E-2</v>
      </c>
      <c r="BI13" s="7">
        <f t="shared" si="16"/>
        <v>4.95</v>
      </c>
      <c r="BJ13" s="7">
        <f t="shared" si="20"/>
        <v>8.5344827586206904</v>
      </c>
    </row>
    <row r="14" spans="2:62">
      <c r="B14" s="2">
        <v>3</v>
      </c>
      <c r="C14" s="3">
        <v>175.5</v>
      </c>
      <c r="D14" s="3">
        <v>149.9</v>
      </c>
      <c r="E14" s="3">
        <f t="shared" si="0"/>
        <v>0.35413607196335073</v>
      </c>
      <c r="F14" s="2">
        <v>2.1000000000000001E-2</v>
      </c>
      <c r="G14" s="7">
        <f t="shared" si="1"/>
        <v>3.7800000000000002</v>
      </c>
      <c r="H14" s="7">
        <f t="shared" si="17"/>
        <v>3.024</v>
      </c>
      <c r="I14" s="7"/>
      <c r="K14" s="2">
        <v>3</v>
      </c>
      <c r="L14" s="10">
        <v>166.7</v>
      </c>
      <c r="M14" s="10">
        <v>150</v>
      </c>
      <c r="N14" s="3">
        <f t="shared" si="2"/>
        <v>0.20029770218635115</v>
      </c>
      <c r="O14" s="2">
        <v>1.7000000000000001E-2</v>
      </c>
      <c r="P14" s="7">
        <f t="shared" si="3"/>
        <v>3.06</v>
      </c>
      <c r="Q14" s="7">
        <f t="shared" si="4"/>
        <v>9</v>
      </c>
      <c r="R14" s="7"/>
      <c r="T14" s="2">
        <v>3</v>
      </c>
      <c r="U14" s="9">
        <v>671.3</v>
      </c>
      <c r="V14" s="10">
        <v>150.30000000000001</v>
      </c>
      <c r="W14" s="3">
        <f t="shared" si="5"/>
        <v>0.15871512817467395</v>
      </c>
      <c r="X14" s="2">
        <v>3.3000000000000002E-2</v>
      </c>
      <c r="Y14" s="7">
        <f t="shared" si="6"/>
        <v>5.94</v>
      </c>
      <c r="Z14" s="7">
        <f t="shared" si="18"/>
        <v>10.241379310344829</v>
      </c>
      <c r="AC14" s="9">
        <v>3</v>
      </c>
      <c r="AD14" s="10">
        <v>600.70000000000005</v>
      </c>
      <c r="AE14" s="9">
        <v>149.9</v>
      </c>
      <c r="AF14" s="3">
        <f t="shared" si="7"/>
        <v>0.15371966617474747</v>
      </c>
      <c r="AG14" s="2">
        <v>3.3000000000000002E-2</v>
      </c>
      <c r="AH14" s="7">
        <f t="shared" si="8"/>
        <v>5.94</v>
      </c>
      <c r="AI14" s="7">
        <f t="shared" si="9"/>
        <v>13.200000000000001</v>
      </c>
      <c r="AK14"/>
      <c r="AL14" s="2">
        <v>3</v>
      </c>
      <c r="AM14" s="2">
        <v>383.3</v>
      </c>
      <c r="AN14" s="3">
        <v>150</v>
      </c>
      <c r="AO14" s="3">
        <f t="shared" si="10"/>
        <v>0.51732560622427526</v>
      </c>
      <c r="AP14" s="2">
        <v>6.7000000000000004E-2</v>
      </c>
      <c r="AQ14" s="7">
        <f t="shared" si="11"/>
        <v>12.06</v>
      </c>
      <c r="AR14" s="7">
        <f t="shared" si="19"/>
        <v>9.6479999999999997</v>
      </c>
      <c r="AS14" s="7"/>
      <c r="AU14" s="2">
        <v>3</v>
      </c>
      <c r="AV14" s="2">
        <v>667</v>
      </c>
      <c r="AW14" s="3">
        <v>150.4</v>
      </c>
      <c r="AX14" s="3">
        <f t="shared" si="12"/>
        <v>9.7174150233471757E-2</v>
      </c>
      <c r="AY14" s="2">
        <v>3.3000000000000002E-2</v>
      </c>
      <c r="AZ14" s="7">
        <f t="shared" si="13"/>
        <v>5.94</v>
      </c>
      <c r="BA14" s="7">
        <f t="shared" si="14"/>
        <v>17.470588235294116</v>
      </c>
      <c r="BB14" s="7"/>
      <c r="BD14" s="2">
        <v>3</v>
      </c>
      <c r="BE14" s="2">
        <v>667.2</v>
      </c>
      <c r="BF14" s="3">
        <v>149.6</v>
      </c>
      <c r="BG14" s="3">
        <f t="shared" si="15"/>
        <v>0.15969044595872095</v>
      </c>
      <c r="BH14" s="69">
        <v>3.3000000000000002E-2</v>
      </c>
      <c r="BI14" s="7">
        <f t="shared" si="16"/>
        <v>5.94</v>
      </c>
      <c r="BJ14" s="7">
        <f t="shared" si="20"/>
        <v>10.241379310344829</v>
      </c>
    </row>
    <row r="15" spans="2:62">
      <c r="B15" s="2">
        <v>3.5</v>
      </c>
      <c r="C15" s="3">
        <v>175.6</v>
      </c>
      <c r="D15" s="3">
        <v>149.9</v>
      </c>
      <c r="E15" s="3">
        <f t="shared" si="0"/>
        <v>0.3539343999405925</v>
      </c>
      <c r="F15" s="2">
        <v>2.1000000000000001E-2</v>
      </c>
      <c r="G15" s="7">
        <f t="shared" si="1"/>
        <v>4.41</v>
      </c>
      <c r="H15" s="7">
        <f t="shared" si="17"/>
        <v>3.528</v>
      </c>
      <c r="I15" s="7"/>
      <c r="K15" s="2">
        <v>3.5</v>
      </c>
      <c r="L15" s="10">
        <v>166.8</v>
      </c>
      <c r="M15" s="10">
        <v>150</v>
      </c>
      <c r="N15" s="3">
        <f t="shared" si="2"/>
        <v>0.20017761963108352</v>
      </c>
      <c r="O15" s="2">
        <v>1.7000000000000001E-2</v>
      </c>
      <c r="P15" s="7">
        <f t="shared" si="3"/>
        <v>3.5700000000000003</v>
      </c>
      <c r="Q15" s="7">
        <f t="shared" si="4"/>
        <v>10.5</v>
      </c>
      <c r="R15" s="7"/>
      <c r="T15" s="2">
        <v>3.5</v>
      </c>
      <c r="U15" s="9">
        <v>671.5</v>
      </c>
      <c r="V15" s="10">
        <v>150.19999999999999</v>
      </c>
      <c r="W15" s="3">
        <f t="shared" si="5"/>
        <v>0.15866785635690042</v>
      </c>
      <c r="X15" s="2">
        <v>3.3000000000000002E-2</v>
      </c>
      <c r="Y15" s="7">
        <f t="shared" si="6"/>
        <v>6.9300000000000006</v>
      </c>
      <c r="Z15" s="7">
        <f t="shared" si="18"/>
        <v>11.948275862068968</v>
      </c>
      <c r="AC15" s="9">
        <v>3.5</v>
      </c>
      <c r="AD15" s="10">
        <v>599.29999999999995</v>
      </c>
      <c r="AE15" s="9">
        <v>150.1</v>
      </c>
      <c r="AF15" s="3">
        <f t="shared" si="7"/>
        <v>0.15407876434368567</v>
      </c>
      <c r="AG15" s="2">
        <v>3.3000000000000002E-2</v>
      </c>
      <c r="AH15" s="7">
        <f t="shared" si="8"/>
        <v>6.9300000000000006</v>
      </c>
      <c r="AI15" s="7">
        <f t="shared" si="9"/>
        <v>15.4</v>
      </c>
      <c r="AK15"/>
      <c r="AL15" s="2">
        <v>3.5</v>
      </c>
      <c r="AM15" s="2">
        <v>383.9</v>
      </c>
      <c r="AN15" s="3">
        <v>150.1</v>
      </c>
      <c r="AO15" s="3">
        <f t="shared" si="10"/>
        <v>0.51651707440938976</v>
      </c>
      <c r="AP15" s="2">
        <v>6.7000000000000004E-2</v>
      </c>
      <c r="AQ15" s="7">
        <f t="shared" si="11"/>
        <v>14.07</v>
      </c>
      <c r="AR15" s="7">
        <f t="shared" si="19"/>
        <v>11.256</v>
      </c>
      <c r="AS15" s="7"/>
      <c r="AU15" s="2">
        <v>3.5</v>
      </c>
      <c r="AV15" s="2">
        <v>667.3</v>
      </c>
      <c r="AW15" s="3">
        <v>150.4</v>
      </c>
      <c r="AX15" s="3">
        <f t="shared" si="12"/>
        <v>9.7130463368388528E-2</v>
      </c>
      <c r="AY15" s="2">
        <v>3.3000000000000002E-2</v>
      </c>
      <c r="AZ15" s="7">
        <f t="shared" si="13"/>
        <v>6.9300000000000006</v>
      </c>
      <c r="BA15" s="7">
        <f t="shared" si="14"/>
        <v>20.382352941176471</v>
      </c>
      <c r="BB15" s="7"/>
      <c r="BD15" s="2">
        <v>3.5</v>
      </c>
      <c r="BE15" s="2">
        <v>667.6</v>
      </c>
      <c r="BF15" s="3">
        <v>149.80000000000001</v>
      </c>
      <c r="BG15" s="3">
        <f t="shared" si="15"/>
        <v>0.15959476564358691</v>
      </c>
      <c r="BH15" s="69">
        <v>3.3000000000000002E-2</v>
      </c>
      <c r="BI15" s="7">
        <f t="shared" si="16"/>
        <v>6.9300000000000006</v>
      </c>
      <c r="BJ15" s="7">
        <f t="shared" si="20"/>
        <v>11.948275862068968</v>
      </c>
    </row>
    <row r="16" spans="2:62">
      <c r="B16" s="2">
        <v>4</v>
      </c>
      <c r="C16" s="3">
        <v>176.7</v>
      </c>
      <c r="D16" s="3">
        <v>150</v>
      </c>
      <c r="E16" s="3">
        <f t="shared" si="0"/>
        <v>0.35173107317242813</v>
      </c>
      <c r="F16" s="2">
        <v>2.1000000000000001E-2</v>
      </c>
      <c r="G16" s="7">
        <f t="shared" si="1"/>
        <v>5.04</v>
      </c>
      <c r="H16" s="7">
        <f t="shared" si="17"/>
        <v>4.032</v>
      </c>
      <c r="I16" s="7"/>
      <c r="K16" s="2">
        <v>4</v>
      </c>
      <c r="L16" s="10">
        <v>167.8</v>
      </c>
      <c r="M16" s="10">
        <v>150</v>
      </c>
      <c r="N16" s="3">
        <f t="shared" si="2"/>
        <v>0.19898466599800196</v>
      </c>
      <c r="O16" s="2">
        <v>1.7000000000000001E-2</v>
      </c>
      <c r="P16" s="7">
        <f t="shared" si="3"/>
        <v>4.08</v>
      </c>
      <c r="Q16" s="7">
        <f t="shared" si="4"/>
        <v>12</v>
      </c>
      <c r="R16" s="7"/>
      <c r="T16" s="2">
        <v>4</v>
      </c>
      <c r="U16" s="9">
        <v>671.2</v>
      </c>
      <c r="V16" s="10">
        <v>150.19999999999999</v>
      </c>
      <c r="W16" s="3">
        <f t="shared" si="5"/>
        <v>0.15873877464788233</v>
      </c>
      <c r="X16" s="2">
        <v>3.3000000000000002E-2</v>
      </c>
      <c r="Y16" s="7">
        <f t="shared" si="6"/>
        <v>7.92</v>
      </c>
      <c r="Z16" s="7">
        <f t="shared" si="18"/>
        <v>13.655172413793105</v>
      </c>
      <c r="AC16" s="9">
        <v>4</v>
      </c>
      <c r="AD16" s="10">
        <v>596.9</v>
      </c>
      <c r="AE16" s="9">
        <v>150</v>
      </c>
      <c r="AF16" s="3">
        <f t="shared" si="7"/>
        <v>0.15469828023315602</v>
      </c>
      <c r="AG16" s="2">
        <v>3.3000000000000002E-2</v>
      </c>
      <c r="AH16" s="7">
        <f t="shared" si="8"/>
        <v>7.92</v>
      </c>
      <c r="AI16" s="7">
        <f t="shared" si="9"/>
        <v>17.599999999999998</v>
      </c>
      <c r="AK16"/>
      <c r="AL16" s="2">
        <v>4</v>
      </c>
      <c r="AM16" s="2">
        <v>386.2</v>
      </c>
      <c r="AN16" s="3">
        <v>150</v>
      </c>
      <c r="AO16" s="3">
        <f t="shared" si="10"/>
        <v>0.51344097583056625</v>
      </c>
      <c r="AP16" s="2">
        <v>6.7000000000000004E-2</v>
      </c>
      <c r="AQ16" s="7">
        <f t="shared" si="11"/>
        <v>16.080000000000002</v>
      </c>
      <c r="AR16" s="7">
        <f t="shared" si="19"/>
        <v>12.864000000000001</v>
      </c>
      <c r="AS16" s="7"/>
      <c r="AU16" s="2">
        <v>4</v>
      </c>
      <c r="AV16" s="2">
        <v>667.1</v>
      </c>
      <c r="AW16" s="3">
        <v>150.30000000000001</v>
      </c>
      <c r="AX16" s="3">
        <f t="shared" si="12"/>
        <v>9.7159583579261966E-2</v>
      </c>
      <c r="AY16" s="2">
        <v>3.3000000000000002E-2</v>
      </c>
      <c r="AZ16" s="7">
        <f t="shared" si="13"/>
        <v>7.92</v>
      </c>
      <c r="BA16" s="7">
        <f t="shared" si="14"/>
        <v>23.294117647058822</v>
      </c>
      <c r="BB16" s="7"/>
      <c r="BD16" s="2">
        <v>4</v>
      </c>
      <c r="BE16" s="2">
        <v>667.5</v>
      </c>
      <c r="BF16" s="3">
        <v>149.69999999999999</v>
      </c>
      <c r="BG16" s="3">
        <f t="shared" si="15"/>
        <v>0.15961867497177323</v>
      </c>
      <c r="BH16" s="69">
        <v>3.3000000000000002E-2</v>
      </c>
      <c r="BI16" s="7">
        <f t="shared" si="16"/>
        <v>7.92</v>
      </c>
      <c r="BJ16" s="7">
        <f t="shared" si="20"/>
        <v>13.655172413793105</v>
      </c>
    </row>
    <row r="17" spans="2:62">
      <c r="B17" s="2">
        <v>4.5</v>
      </c>
      <c r="C17" s="3">
        <v>136.69999999999999</v>
      </c>
      <c r="D17" s="3">
        <v>150</v>
      </c>
      <c r="E17" s="3">
        <f t="shared" si="0"/>
        <v>0.45465165054548684</v>
      </c>
      <c r="F17" s="2">
        <v>2.1000000000000001E-2</v>
      </c>
      <c r="G17" s="7">
        <f t="shared" si="1"/>
        <v>5.67</v>
      </c>
      <c r="H17" s="7">
        <f t="shared" si="17"/>
        <v>4.5359999999999996</v>
      </c>
      <c r="I17" s="7"/>
      <c r="K17" s="2">
        <v>4.5</v>
      </c>
      <c r="L17" s="10">
        <v>167.4</v>
      </c>
      <c r="M17" s="10">
        <v>150</v>
      </c>
      <c r="N17" s="3">
        <f t="shared" si="2"/>
        <v>0.19946013712344524</v>
      </c>
      <c r="O17" s="2">
        <v>1.7000000000000001E-2</v>
      </c>
      <c r="P17" s="7">
        <f t="shared" si="3"/>
        <v>4.5900000000000007</v>
      </c>
      <c r="Q17" s="7">
        <f t="shared" si="4"/>
        <v>13.500000000000002</v>
      </c>
      <c r="R17" s="7"/>
      <c r="T17" s="2">
        <v>4.5</v>
      </c>
      <c r="U17" s="9">
        <v>671.3</v>
      </c>
      <c r="V17" s="10">
        <v>150.19999999999999</v>
      </c>
      <c r="W17" s="3">
        <f t="shared" si="5"/>
        <v>0.15871512817467395</v>
      </c>
      <c r="X17" s="2">
        <v>3.3000000000000002E-2</v>
      </c>
      <c r="Y17" s="7">
        <f t="shared" si="6"/>
        <v>8.9100000000000019</v>
      </c>
      <c r="Z17" s="7">
        <f t="shared" si="18"/>
        <v>15.362068965517246</v>
      </c>
      <c r="AC17" s="9">
        <v>4.5</v>
      </c>
      <c r="AD17" s="10">
        <v>598.1</v>
      </c>
      <c r="AE17" s="9">
        <v>150.1</v>
      </c>
      <c r="AF17" s="3">
        <f t="shared" si="7"/>
        <v>0.15438790080449893</v>
      </c>
      <c r="AG17" s="2">
        <v>3.3000000000000002E-2</v>
      </c>
      <c r="AH17" s="7">
        <f t="shared" si="8"/>
        <v>8.9100000000000019</v>
      </c>
      <c r="AI17" s="7">
        <f t="shared" si="9"/>
        <v>19.800000000000004</v>
      </c>
      <c r="AK17"/>
      <c r="AL17" s="2">
        <v>4.5</v>
      </c>
      <c r="AM17" s="2">
        <v>386.5</v>
      </c>
      <c r="AN17" s="3">
        <v>150</v>
      </c>
      <c r="AO17" s="3">
        <f t="shared" si="10"/>
        <v>0.51304244467209503</v>
      </c>
      <c r="AP17" s="2">
        <v>6.7000000000000004E-2</v>
      </c>
      <c r="AQ17" s="7">
        <f t="shared" si="11"/>
        <v>18.09</v>
      </c>
      <c r="AR17" s="7">
        <f t="shared" si="19"/>
        <v>14.472</v>
      </c>
      <c r="AS17" s="7"/>
      <c r="AU17" s="2">
        <v>4.5</v>
      </c>
      <c r="AV17" s="2">
        <v>667.2</v>
      </c>
      <c r="AW17" s="3">
        <v>150.30000000000001</v>
      </c>
      <c r="AX17" s="3">
        <f t="shared" si="12"/>
        <v>9.714502129155525E-2</v>
      </c>
      <c r="AY17" s="2">
        <v>3.3000000000000002E-2</v>
      </c>
      <c r="AZ17" s="7">
        <f t="shared" si="13"/>
        <v>8.9100000000000019</v>
      </c>
      <c r="BA17" s="7">
        <f t="shared" si="14"/>
        <v>26.205882352941181</v>
      </c>
      <c r="BB17" s="7"/>
      <c r="BD17" s="2">
        <v>4.5</v>
      </c>
      <c r="BE17" s="2">
        <v>667.5</v>
      </c>
      <c r="BF17" s="3">
        <v>149.9</v>
      </c>
      <c r="BG17" s="3">
        <f t="shared" si="15"/>
        <v>0.15961867497177323</v>
      </c>
      <c r="BH17" s="69">
        <v>3.3000000000000002E-2</v>
      </c>
      <c r="BI17" s="7">
        <f t="shared" si="16"/>
        <v>8.9100000000000019</v>
      </c>
      <c r="BJ17" s="7">
        <f t="shared" si="20"/>
        <v>15.362068965517246</v>
      </c>
    </row>
    <row r="18" spans="2:62">
      <c r="B18" s="2">
        <v>5</v>
      </c>
      <c r="C18" s="3">
        <v>120.5</v>
      </c>
      <c r="D18" s="3">
        <v>150</v>
      </c>
      <c r="E18" s="3">
        <f t="shared" si="0"/>
        <v>0.5157749429839672</v>
      </c>
      <c r="F18" s="2">
        <v>2.1000000000000001E-2</v>
      </c>
      <c r="G18" s="7">
        <f t="shared" si="1"/>
        <v>6.3000000000000007</v>
      </c>
      <c r="H18" s="7">
        <f t="shared" si="17"/>
        <v>5.0400000000000009</v>
      </c>
      <c r="I18" s="7"/>
      <c r="K18" s="2">
        <v>5</v>
      </c>
      <c r="L18" s="10">
        <v>166.9</v>
      </c>
      <c r="M18" s="10">
        <v>149.9</v>
      </c>
      <c r="N18" s="3">
        <f t="shared" si="2"/>
        <v>0.20005768097342561</v>
      </c>
      <c r="O18" s="2">
        <v>1.7000000000000001E-2</v>
      </c>
      <c r="P18" s="7">
        <f t="shared" si="3"/>
        <v>5.1000000000000005</v>
      </c>
      <c r="Q18" s="7">
        <f t="shared" si="4"/>
        <v>15</v>
      </c>
      <c r="R18" s="7"/>
      <c r="T18" s="2">
        <v>5</v>
      </c>
      <c r="U18" s="9">
        <v>671.3</v>
      </c>
      <c r="V18" s="10">
        <v>150.19999999999999</v>
      </c>
      <c r="W18" s="3">
        <f t="shared" si="5"/>
        <v>0.15871512817467395</v>
      </c>
      <c r="X18" s="2">
        <v>3.3000000000000002E-2</v>
      </c>
      <c r="Y18" s="7">
        <f t="shared" si="6"/>
        <v>9.9</v>
      </c>
      <c r="Z18" s="7">
        <f t="shared" si="18"/>
        <v>17.068965517241381</v>
      </c>
      <c r="AC18" s="9">
        <v>5</v>
      </c>
      <c r="AD18" s="10">
        <v>601.5</v>
      </c>
      <c r="AE18" s="9">
        <v>150.1</v>
      </c>
      <c r="AF18" s="3">
        <f t="shared" si="7"/>
        <v>0.15351521774093235</v>
      </c>
      <c r="AG18" s="2">
        <v>3.3000000000000002E-2</v>
      </c>
      <c r="AH18" s="7">
        <f t="shared" si="8"/>
        <v>9.9</v>
      </c>
      <c r="AI18" s="7">
        <f t="shared" si="9"/>
        <v>22</v>
      </c>
      <c r="AK18"/>
      <c r="AL18" s="2">
        <v>5</v>
      </c>
      <c r="AM18" s="2">
        <v>386.6</v>
      </c>
      <c r="AN18" s="3">
        <v>150</v>
      </c>
      <c r="AO18" s="3">
        <f t="shared" si="10"/>
        <v>0.51290973840083987</v>
      </c>
      <c r="AP18" s="2">
        <v>6.7000000000000004E-2</v>
      </c>
      <c r="AQ18" s="7">
        <f t="shared" si="11"/>
        <v>20.100000000000001</v>
      </c>
      <c r="AR18" s="7">
        <f t="shared" si="19"/>
        <v>16.080000000000002</v>
      </c>
      <c r="AS18" s="7"/>
      <c r="AU18" s="2">
        <v>5</v>
      </c>
      <c r="AV18" s="2">
        <v>667.4</v>
      </c>
      <c r="AW18" s="3">
        <v>150.30000000000001</v>
      </c>
      <c r="AX18" s="3">
        <f t="shared" si="12"/>
        <v>9.7115909807799911E-2</v>
      </c>
      <c r="AY18" s="2">
        <v>3.3000000000000002E-2</v>
      </c>
      <c r="AZ18" s="7">
        <f t="shared" si="13"/>
        <v>9.9</v>
      </c>
      <c r="BA18" s="7">
        <f t="shared" si="14"/>
        <v>29.117647058823529</v>
      </c>
      <c r="BB18" s="7"/>
      <c r="BD18" s="2">
        <v>5</v>
      </c>
      <c r="BE18" s="2">
        <v>667.5</v>
      </c>
      <c r="BF18" s="3">
        <v>150</v>
      </c>
      <c r="BG18" s="3">
        <f t="shared" si="15"/>
        <v>0.15961867497177323</v>
      </c>
      <c r="BH18" s="69">
        <v>3.3000000000000002E-2</v>
      </c>
      <c r="BI18" s="7">
        <f t="shared" si="16"/>
        <v>9.9</v>
      </c>
      <c r="BJ18" s="7">
        <f t="shared" si="20"/>
        <v>17.068965517241381</v>
      </c>
    </row>
    <row r="19" spans="2:62">
      <c r="B19" s="2">
        <v>5.5</v>
      </c>
      <c r="C19" s="3">
        <v>137.69999999999999</v>
      </c>
      <c r="D19" s="3">
        <v>150.1</v>
      </c>
      <c r="E19" s="3">
        <f t="shared" si="0"/>
        <v>0.45134989563956468</v>
      </c>
      <c r="F19" s="2">
        <v>2.1000000000000001E-2</v>
      </c>
      <c r="G19" s="7">
        <f t="shared" si="1"/>
        <v>6.9300000000000006</v>
      </c>
      <c r="H19" s="7">
        <f t="shared" si="17"/>
        <v>5.5440000000000005</v>
      </c>
      <c r="I19" s="7"/>
      <c r="K19" s="2">
        <v>5.5</v>
      </c>
      <c r="L19" s="10">
        <v>166.7</v>
      </c>
      <c r="M19" s="10">
        <v>150</v>
      </c>
      <c r="N19" s="3">
        <f t="shared" si="2"/>
        <v>0.20029770218635115</v>
      </c>
      <c r="O19" s="2">
        <v>1.7000000000000001E-2</v>
      </c>
      <c r="P19" s="7">
        <f t="shared" si="3"/>
        <v>5.61</v>
      </c>
      <c r="Q19" s="7">
        <f t="shared" si="4"/>
        <v>16.5</v>
      </c>
      <c r="R19" s="7"/>
      <c r="T19" s="2">
        <v>5.5</v>
      </c>
      <c r="U19" s="9">
        <v>671.6</v>
      </c>
      <c r="V19" s="10">
        <v>150.19999999999999</v>
      </c>
      <c r="W19" s="3">
        <f t="shared" si="5"/>
        <v>0.15864423100604322</v>
      </c>
      <c r="X19" s="2">
        <v>3.3000000000000002E-2</v>
      </c>
      <c r="Y19" s="7">
        <f t="shared" si="6"/>
        <v>10.89</v>
      </c>
      <c r="Z19" s="7">
        <f t="shared" si="18"/>
        <v>18.77586206896552</v>
      </c>
      <c r="AC19" s="9">
        <v>5.5</v>
      </c>
      <c r="AD19" s="10">
        <v>601.20000000000005</v>
      </c>
      <c r="AE19" s="9">
        <v>150.1</v>
      </c>
      <c r="AF19" s="3">
        <f t="shared" si="7"/>
        <v>0.15359182214100267</v>
      </c>
      <c r="AG19" s="2">
        <v>3.3000000000000002E-2</v>
      </c>
      <c r="AH19" s="7">
        <f t="shared" si="8"/>
        <v>10.89</v>
      </c>
      <c r="AI19" s="7">
        <f t="shared" si="9"/>
        <v>24.2</v>
      </c>
      <c r="AK19"/>
      <c r="AL19" s="2">
        <v>5.5</v>
      </c>
      <c r="AM19" s="2">
        <v>388.9</v>
      </c>
      <c r="AN19" s="3">
        <v>150</v>
      </c>
      <c r="AO19" s="3">
        <f t="shared" si="10"/>
        <v>0.5098763303310998</v>
      </c>
      <c r="AP19" s="2">
        <v>6.7000000000000004E-2</v>
      </c>
      <c r="AQ19" s="7">
        <f t="shared" si="11"/>
        <v>22.110000000000003</v>
      </c>
      <c r="AR19" s="7">
        <f t="shared" si="19"/>
        <v>17.688000000000002</v>
      </c>
      <c r="AS19" s="7"/>
      <c r="AU19" s="2">
        <v>5.5</v>
      </c>
      <c r="AV19" s="2">
        <v>667.4</v>
      </c>
      <c r="AW19" s="3">
        <v>150.30000000000001</v>
      </c>
      <c r="AX19" s="3">
        <f t="shared" si="12"/>
        <v>9.7115909807799911E-2</v>
      </c>
      <c r="AY19" s="2">
        <v>3.3000000000000002E-2</v>
      </c>
      <c r="AZ19" s="7">
        <f t="shared" si="13"/>
        <v>10.89</v>
      </c>
      <c r="BA19" s="7">
        <f t="shared" si="14"/>
        <v>32.029411764705884</v>
      </c>
      <c r="BB19" s="7"/>
      <c r="BD19" s="2">
        <v>5.5</v>
      </c>
      <c r="BE19" s="2">
        <v>667.6</v>
      </c>
      <c r="BF19" s="3">
        <v>150</v>
      </c>
      <c r="BG19" s="3">
        <f t="shared" si="15"/>
        <v>0.15959476564358691</v>
      </c>
      <c r="BH19" s="69">
        <v>3.3000000000000002E-2</v>
      </c>
      <c r="BI19" s="7">
        <f t="shared" si="16"/>
        <v>10.89</v>
      </c>
      <c r="BJ19" s="7">
        <f t="shared" si="20"/>
        <v>18.77586206896552</v>
      </c>
    </row>
    <row r="20" spans="2:62">
      <c r="B20" s="2">
        <v>6</v>
      </c>
      <c r="C20" s="3">
        <v>146.80000000000001</v>
      </c>
      <c r="D20" s="3">
        <v>150</v>
      </c>
      <c r="E20" s="3">
        <f t="shared" si="0"/>
        <v>0.4233711214548232</v>
      </c>
      <c r="F20" s="2">
        <v>2.1000000000000001E-2</v>
      </c>
      <c r="G20" s="7">
        <f t="shared" si="1"/>
        <v>7.5600000000000005</v>
      </c>
      <c r="H20" s="7">
        <f t="shared" si="17"/>
        <v>6.048</v>
      </c>
      <c r="I20" s="7"/>
      <c r="K20" s="2">
        <v>6</v>
      </c>
      <c r="L20" s="10">
        <v>166.4</v>
      </c>
      <c r="M20" s="10">
        <v>150</v>
      </c>
      <c r="N20" s="3">
        <f t="shared" si="2"/>
        <v>0.20065881583211978</v>
      </c>
      <c r="O20" s="2">
        <v>1.7000000000000001E-2</v>
      </c>
      <c r="P20" s="7">
        <f t="shared" si="3"/>
        <v>6.12</v>
      </c>
      <c r="Q20" s="7">
        <f t="shared" si="4"/>
        <v>18</v>
      </c>
      <c r="R20" s="7"/>
      <c r="T20" s="2">
        <v>6</v>
      </c>
      <c r="U20" s="9">
        <v>671.5</v>
      </c>
      <c r="V20" s="10">
        <v>150.19999999999999</v>
      </c>
      <c r="W20" s="3">
        <f t="shared" si="5"/>
        <v>0.15866785635690042</v>
      </c>
      <c r="X20" s="2">
        <v>3.3000000000000002E-2</v>
      </c>
      <c r="Y20" s="7">
        <f t="shared" si="6"/>
        <v>11.88</v>
      </c>
      <c r="Z20" s="7">
        <f t="shared" si="18"/>
        <v>20.482758620689658</v>
      </c>
      <c r="AC20" s="9">
        <v>6</v>
      </c>
      <c r="AD20" s="10">
        <v>600.70000000000005</v>
      </c>
      <c r="AE20" s="9">
        <v>150</v>
      </c>
      <c r="AF20" s="3">
        <f t="shared" si="7"/>
        <v>0.15371966617474747</v>
      </c>
      <c r="AG20" s="2">
        <v>3.3000000000000002E-2</v>
      </c>
      <c r="AH20" s="7">
        <f t="shared" si="8"/>
        <v>11.88</v>
      </c>
      <c r="AI20" s="7">
        <f t="shared" si="9"/>
        <v>26.400000000000002</v>
      </c>
      <c r="AK20"/>
      <c r="AL20" s="2">
        <v>6</v>
      </c>
      <c r="AM20" s="2">
        <v>388.4</v>
      </c>
      <c r="AN20" s="3">
        <v>150</v>
      </c>
      <c r="AO20" s="3">
        <f t="shared" si="10"/>
        <v>0.51053271077694307</v>
      </c>
      <c r="AP20" s="2">
        <v>6.7000000000000004E-2</v>
      </c>
      <c r="AQ20" s="7">
        <f t="shared" si="11"/>
        <v>24.12</v>
      </c>
      <c r="AR20" s="7">
        <f t="shared" si="19"/>
        <v>19.295999999999999</v>
      </c>
      <c r="AS20" s="7"/>
      <c r="AU20" s="2">
        <v>6</v>
      </c>
      <c r="AV20" s="2">
        <v>667.4</v>
      </c>
      <c r="AW20" s="3">
        <v>150.30000000000001</v>
      </c>
      <c r="AX20" s="3">
        <f t="shared" si="12"/>
        <v>9.7115909807799911E-2</v>
      </c>
      <c r="AY20" s="2">
        <v>3.3000000000000002E-2</v>
      </c>
      <c r="AZ20" s="7">
        <f t="shared" si="13"/>
        <v>11.88</v>
      </c>
      <c r="BA20" s="7">
        <f t="shared" si="14"/>
        <v>34.941176470588232</v>
      </c>
      <c r="BB20" s="7"/>
      <c r="BD20" s="2">
        <v>6</v>
      </c>
      <c r="BE20" s="2">
        <v>667.4</v>
      </c>
      <c r="BF20" s="3">
        <v>150.1</v>
      </c>
      <c r="BG20" s="3">
        <f t="shared" si="15"/>
        <v>0.15964259146487658</v>
      </c>
      <c r="BH20" s="69">
        <v>3.3000000000000002E-2</v>
      </c>
      <c r="BI20" s="7">
        <f t="shared" si="16"/>
        <v>11.88</v>
      </c>
      <c r="BJ20" s="7">
        <f t="shared" si="20"/>
        <v>20.482758620689658</v>
      </c>
    </row>
    <row r="21" spans="2:62">
      <c r="B21" s="2">
        <v>6.5</v>
      </c>
      <c r="C21" s="3">
        <v>147.4</v>
      </c>
      <c r="D21" s="3">
        <v>150.1</v>
      </c>
      <c r="E21" s="3">
        <f t="shared" si="0"/>
        <v>0.42164776546518351</v>
      </c>
      <c r="F21" s="2">
        <v>2.1000000000000001E-2</v>
      </c>
      <c r="G21" s="7">
        <f t="shared" si="1"/>
        <v>8.1900000000000013</v>
      </c>
      <c r="H21" s="7">
        <f t="shared" si="17"/>
        <v>6.5520000000000014</v>
      </c>
      <c r="I21" s="7"/>
      <c r="K21" s="2">
        <v>6.5</v>
      </c>
      <c r="L21" s="10">
        <v>165.4</v>
      </c>
      <c r="M21" s="10">
        <v>150</v>
      </c>
      <c r="N21" s="3">
        <f t="shared" si="2"/>
        <v>0.20187198884198751</v>
      </c>
      <c r="O21" s="2">
        <v>1.7000000000000001E-2</v>
      </c>
      <c r="P21" s="7">
        <f t="shared" si="3"/>
        <v>6.6300000000000008</v>
      </c>
      <c r="Q21" s="7">
        <f t="shared" si="4"/>
        <v>19.5</v>
      </c>
      <c r="R21" s="7"/>
      <c r="T21" s="2">
        <v>6.5</v>
      </c>
      <c r="U21" s="9">
        <v>671.4</v>
      </c>
      <c r="V21" s="10">
        <v>150.1</v>
      </c>
      <c r="W21" s="3">
        <f t="shared" si="5"/>
        <v>0.15869148874539563</v>
      </c>
      <c r="X21" s="2">
        <v>3.3000000000000002E-2</v>
      </c>
      <c r="Y21" s="7">
        <f t="shared" si="6"/>
        <v>12.870000000000001</v>
      </c>
      <c r="Z21" s="7">
        <f t="shared" si="18"/>
        <v>22.189655172413797</v>
      </c>
      <c r="AC21" s="9">
        <v>6.5</v>
      </c>
      <c r="AD21" s="10">
        <v>603.1</v>
      </c>
      <c r="AE21" s="9">
        <v>150</v>
      </c>
      <c r="AF21" s="3">
        <f t="shared" si="7"/>
        <v>0.15310794805367403</v>
      </c>
      <c r="AG21" s="2">
        <v>3.3000000000000002E-2</v>
      </c>
      <c r="AH21" s="7">
        <f t="shared" si="8"/>
        <v>12.870000000000001</v>
      </c>
      <c r="AI21" s="7">
        <f t="shared" si="9"/>
        <v>28.6</v>
      </c>
      <c r="AK21"/>
      <c r="AL21" s="2">
        <v>6.5</v>
      </c>
      <c r="AM21" s="2">
        <v>387.6</v>
      </c>
      <c r="AN21" s="3">
        <v>150</v>
      </c>
      <c r="AO21" s="3">
        <f t="shared" si="10"/>
        <v>0.51158644186213798</v>
      </c>
      <c r="AP21" s="2">
        <v>6.7000000000000004E-2</v>
      </c>
      <c r="AQ21" s="7">
        <f t="shared" si="11"/>
        <v>26.13</v>
      </c>
      <c r="AR21" s="7">
        <f t="shared" si="19"/>
        <v>20.904</v>
      </c>
      <c r="AS21" s="7"/>
      <c r="AU21" s="2">
        <v>6.5</v>
      </c>
      <c r="AV21" s="2">
        <v>667.2</v>
      </c>
      <c r="AW21" s="3">
        <v>150.30000000000001</v>
      </c>
      <c r="AX21" s="3">
        <f t="shared" si="12"/>
        <v>9.714502129155525E-2</v>
      </c>
      <c r="AY21" s="2">
        <v>3.3000000000000002E-2</v>
      </c>
      <c r="AZ21" s="7">
        <f t="shared" si="13"/>
        <v>12.870000000000001</v>
      </c>
      <c r="BA21" s="7">
        <f t="shared" si="14"/>
        <v>37.852941176470587</v>
      </c>
      <c r="BB21" s="7"/>
      <c r="BD21" s="2">
        <v>6.5</v>
      </c>
      <c r="BE21" s="2">
        <v>667.4</v>
      </c>
      <c r="BF21" s="3">
        <v>150.1</v>
      </c>
      <c r="BG21" s="3">
        <f t="shared" si="15"/>
        <v>0.15964259146487658</v>
      </c>
      <c r="BH21" s="69">
        <v>3.3000000000000002E-2</v>
      </c>
      <c r="BI21" s="7">
        <f t="shared" si="16"/>
        <v>12.870000000000001</v>
      </c>
      <c r="BJ21" s="7">
        <f t="shared" si="20"/>
        <v>22.189655172413797</v>
      </c>
    </row>
    <row r="22" spans="2:62">
      <c r="B22" s="2">
        <v>7</v>
      </c>
      <c r="C22" s="3">
        <v>151.80000000000001</v>
      </c>
      <c r="D22" s="3">
        <v>150.1</v>
      </c>
      <c r="E22" s="3">
        <f t="shared" si="0"/>
        <v>0.40942609110387385</v>
      </c>
      <c r="F22" s="2">
        <v>2.1000000000000001E-2</v>
      </c>
      <c r="G22" s="7">
        <f t="shared" si="1"/>
        <v>8.82</v>
      </c>
      <c r="H22" s="7">
        <f t="shared" si="17"/>
        <v>7.056</v>
      </c>
      <c r="I22" s="7"/>
      <c r="K22" s="2">
        <v>7</v>
      </c>
      <c r="L22" s="10">
        <v>165.3</v>
      </c>
      <c r="M22" s="10">
        <v>150</v>
      </c>
      <c r="N22" s="3">
        <f t="shared" si="2"/>
        <v>0.20199411345713691</v>
      </c>
      <c r="O22" s="2">
        <v>1.7000000000000001E-2</v>
      </c>
      <c r="P22" s="7">
        <f t="shared" si="3"/>
        <v>7.1400000000000006</v>
      </c>
      <c r="Q22" s="7">
        <f t="shared" si="4"/>
        <v>21</v>
      </c>
      <c r="R22" s="7"/>
      <c r="T22" s="2">
        <v>7</v>
      </c>
      <c r="U22" s="9">
        <v>671.6</v>
      </c>
      <c r="V22" s="10">
        <v>150.19999999999999</v>
      </c>
      <c r="W22" s="3">
        <f t="shared" si="5"/>
        <v>0.15864423100604322</v>
      </c>
      <c r="X22" s="2">
        <v>3.3000000000000002E-2</v>
      </c>
      <c r="Y22" s="7">
        <f t="shared" si="6"/>
        <v>13.860000000000001</v>
      </c>
      <c r="Z22" s="7">
        <f t="shared" si="18"/>
        <v>23.896551724137936</v>
      </c>
      <c r="AC22" s="9">
        <v>7</v>
      </c>
      <c r="AD22" s="10">
        <v>604.4</v>
      </c>
      <c r="AE22" s="9">
        <v>149.80000000000001</v>
      </c>
      <c r="AF22" s="3">
        <f t="shared" si="7"/>
        <v>0.15277862917136137</v>
      </c>
      <c r="AG22" s="2">
        <v>3.3000000000000002E-2</v>
      </c>
      <c r="AH22" s="7">
        <f t="shared" si="8"/>
        <v>13.860000000000001</v>
      </c>
      <c r="AI22" s="7">
        <f t="shared" si="9"/>
        <v>30.8</v>
      </c>
      <c r="AK22"/>
      <c r="AL22" s="2">
        <v>7</v>
      </c>
      <c r="AM22" s="2">
        <v>381</v>
      </c>
      <c r="AN22" s="3">
        <v>149.9</v>
      </c>
      <c r="AO22" s="3">
        <f t="shared" si="10"/>
        <v>0.52044856920148219</v>
      </c>
      <c r="AP22" s="2">
        <v>6.7000000000000004E-2</v>
      </c>
      <c r="AQ22" s="7">
        <f t="shared" si="11"/>
        <v>28.14</v>
      </c>
      <c r="AR22" s="7">
        <f t="shared" si="19"/>
        <v>22.512</v>
      </c>
      <c r="AS22" s="7"/>
      <c r="AU22" s="2">
        <v>7</v>
      </c>
      <c r="AV22" s="2">
        <v>667.3</v>
      </c>
      <c r="AW22" s="3">
        <v>150.30000000000001</v>
      </c>
      <c r="AX22" s="3">
        <f t="shared" si="12"/>
        <v>9.7130463368388528E-2</v>
      </c>
      <c r="AY22" s="2">
        <v>3.3000000000000002E-2</v>
      </c>
      <c r="AZ22" s="7">
        <f t="shared" si="13"/>
        <v>13.860000000000001</v>
      </c>
      <c r="BA22" s="7">
        <f t="shared" si="14"/>
        <v>40.764705882352942</v>
      </c>
      <c r="BB22" s="7"/>
      <c r="BD22" s="2">
        <v>7</v>
      </c>
      <c r="BE22" s="2">
        <v>667.1</v>
      </c>
      <c r="BF22" s="3">
        <v>150.19999999999999</v>
      </c>
      <c r="BG22" s="3">
        <f t="shared" si="15"/>
        <v>0.15971438396591009</v>
      </c>
      <c r="BH22" s="69">
        <v>3.3000000000000002E-2</v>
      </c>
      <c r="BI22" s="7">
        <f t="shared" si="16"/>
        <v>13.860000000000001</v>
      </c>
      <c r="BJ22" s="7">
        <f t="shared" si="20"/>
        <v>23.896551724137936</v>
      </c>
    </row>
    <row r="23" spans="2:62">
      <c r="B23" s="2">
        <v>7.5</v>
      </c>
      <c r="C23" s="3">
        <v>148.80000000000001</v>
      </c>
      <c r="D23" s="3">
        <v>150</v>
      </c>
      <c r="E23" s="3">
        <f t="shared" si="0"/>
        <v>0.41768064939225835</v>
      </c>
      <c r="F23" s="2">
        <v>2.1000000000000001E-2</v>
      </c>
      <c r="G23" s="7">
        <f t="shared" si="1"/>
        <v>9.4499999999999993</v>
      </c>
      <c r="H23" s="7">
        <f t="shared" si="17"/>
        <v>7.56</v>
      </c>
      <c r="I23" s="7"/>
      <c r="K23" s="2">
        <v>7.5</v>
      </c>
      <c r="L23" s="10">
        <v>165.2</v>
      </c>
      <c r="M23" s="10">
        <v>150</v>
      </c>
      <c r="N23" s="3">
        <f t="shared" si="2"/>
        <v>0.20211638592291001</v>
      </c>
      <c r="O23" s="2">
        <v>1.7000000000000001E-2</v>
      </c>
      <c r="P23" s="7">
        <f t="shared" si="3"/>
        <v>7.65</v>
      </c>
      <c r="Q23" s="7">
        <f t="shared" si="4"/>
        <v>22.5</v>
      </c>
      <c r="R23" s="7"/>
      <c r="T23" s="2">
        <v>7.5</v>
      </c>
      <c r="U23" s="9">
        <v>671.4</v>
      </c>
      <c r="V23" s="10">
        <v>150.1</v>
      </c>
      <c r="W23" s="3">
        <f t="shared" si="5"/>
        <v>0.15869148874539563</v>
      </c>
      <c r="X23" s="2">
        <v>3.3000000000000002E-2</v>
      </c>
      <c r="Y23" s="7">
        <f t="shared" si="6"/>
        <v>14.85</v>
      </c>
      <c r="Z23" s="7">
        <f t="shared" si="18"/>
        <v>25.603448275862071</v>
      </c>
      <c r="AC23" s="9">
        <v>7.5</v>
      </c>
      <c r="AD23" s="10">
        <v>605.6</v>
      </c>
      <c r="AE23" s="9">
        <v>150.1</v>
      </c>
      <c r="AF23" s="3">
        <f t="shared" si="7"/>
        <v>0.15247589740946302</v>
      </c>
      <c r="AG23" s="2">
        <v>3.3000000000000002E-2</v>
      </c>
      <c r="AH23" s="7">
        <f t="shared" si="8"/>
        <v>14.85</v>
      </c>
      <c r="AI23" s="7">
        <f t="shared" si="9"/>
        <v>33</v>
      </c>
      <c r="AK23"/>
      <c r="AL23" s="2">
        <v>7.5</v>
      </c>
      <c r="AM23" s="2">
        <v>373.8</v>
      </c>
      <c r="AN23" s="3">
        <v>149.9</v>
      </c>
      <c r="AO23" s="3">
        <f t="shared" si="10"/>
        <v>0.53047326074308376</v>
      </c>
      <c r="AP23" s="2">
        <v>6.7000000000000004E-2</v>
      </c>
      <c r="AQ23" s="7">
        <f t="shared" si="11"/>
        <v>30.150000000000002</v>
      </c>
      <c r="AR23" s="7">
        <f t="shared" si="19"/>
        <v>24.12</v>
      </c>
      <c r="AS23" s="7"/>
      <c r="AU23" s="2">
        <v>7.5</v>
      </c>
      <c r="AV23" s="2">
        <v>666.9</v>
      </c>
      <c r="AW23" s="3">
        <v>150.4</v>
      </c>
      <c r="AX23" s="3">
        <f t="shared" si="12"/>
        <v>9.7188721256148844E-2</v>
      </c>
      <c r="AY23" s="2">
        <v>3.3000000000000002E-2</v>
      </c>
      <c r="AZ23" s="7">
        <f t="shared" si="13"/>
        <v>14.85</v>
      </c>
      <c r="BA23" s="7">
        <f t="shared" si="14"/>
        <v>43.67647058823529</v>
      </c>
      <c r="BB23" s="7"/>
      <c r="BD23" s="2">
        <v>7.5</v>
      </c>
      <c r="BE23" s="2">
        <v>667.4</v>
      </c>
      <c r="BF23" s="3">
        <v>150.30000000000001</v>
      </c>
      <c r="BG23" s="3">
        <f t="shared" si="15"/>
        <v>0.15964259146487658</v>
      </c>
      <c r="BH23" s="69">
        <v>3.3000000000000002E-2</v>
      </c>
      <c r="BI23" s="7">
        <f t="shared" si="16"/>
        <v>14.85</v>
      </c>
      <c r="BJ23" s="7">
        <f t="shared" si="20"/>
        <v>25.603448275862071</v>
      </c>
    </row>
    <row r="24" spans="2:62">
      <c r="B24" s="2">
        <v>8</v>
      </c>
      <c r="C24" s="3">
        <v>151.9</v>
      </c>
      <c r="D24" s="3">
        <v>150</v>
      </c>
      <c r="E24" s="3">
        <f t="shared" si="0"/>
        <v>0.40915655450670207</v>
      </c>
      <c r="F24" s="2">
        <v>2.1000000000000001E-2</v>
      </c>
      <c r="G24" s="7">
        <f t="shared" si="1"/>
        <v>10.08</v>
      </c>
      <c r="H24" s="7">
        <f t="shared" si="17"/>
        <v>8.0640000000000001</v>
      </c>
      <c r="I24" s="7"/>
      <c r="K24" s="2">
        <v>8</v>
      </c>
      <c r="L24" s="10">
        <v>164.8</v>
      </c>
      <c r="M24" s="10">
        <v>150</v>
      </c>
      <c r="N24" s="3">
        <f t="shared" si="2"/>
        <v>0.20260695967515008</v>
      </c>
      <c r="O24" s="2">
        <v>1.7000000000000001E-2</v>
      </c>
      <c r="P24" s="7">
        <f t="shared" si="3"/>
        <v>8.16</v>
      </c>
      <c r="Q24" s="7">
        <f t="shared" si="4"/>
        <v>24</v>
      </c>
      <c r="R24" s="7"/>
      <c r="T24" s="2">
        <v>8</v>
      </c>
      <c r="U24" s="9">
        <v>671.5</v>
      </c>
      <c r="V24" s="10">
        <v>150.1</v>
      </c>
      <c r="W24" s="3">
        <f t="shared" si="5"/>
        <v>0.15866785635690042</v>
      </c>
      <c r="X24" s="2">
        <v>3.3000000000000002E-2</v>
      </c>
      <c r="Y24" s="7">
        <f t="shared" si="6"/>
        <v>15.84</v>
      </c>
      <c r="Z24" s="7">
        <f t="shared" si="18"/>
        <v>27.31034482758621</v>
      </c>
      <c r="AC24" s="9">
        <v>8</v>
      </c>
      <c r="AD24" s="10">
        <v>605.6</v>
      </c>
      <c r="AE24" s="9">
        <v>150</v>
      </c>
      <c r="AF24" s="3">
        <f t="shared" si="7"/>
        <v>0.15247589740946302</v>
      </c>
      <c r="AG24" s="2">
        <v>3.3000000000000002E-2</v>
      </c>
      <c r="AH24" s="7">
        <f t="shared" si="8"/>
        <v>15.84</v>
      </c>
      <c r="AI24" s="7">
        <f t="shared" si="9"/>
        <v>35.199999999999996</v>
      </c>
      <c r="AK24"/>
      <c r="AL24" s="2">
        <v>8</v>
      </c>
      <c r="AM24" s="2">
        <v>371.3</v>
      </c>
      <c r="AN24" s="3">
        <v>150.1</v>
      </c>
      <c r="AO24" s="3">
        <f t="shared" si="10"/>
        <v>0.53404499021213225</v>
      </c>
      <c r="AP24" s="2">
        <v>6.7000000000000004E-2</v>
      </c>
      <c r="AQ24" s="7">
        <f t="shared" si="11"/>
        <v>32.160000000000004</v>
      </c>
      <c r="AR24" s="7">
        <f t="shared" si="19"/>
        <v>25.728000000000002</v>
      </c>
      <c r="AS24" s="7"/>
      <c r="AU24" s="2">
        <v>8</v>
      </c>
      <c r="AV24" s="2">
        <v>667.3</v>
      </c>
      <c r="AW24" s="3">
        <v>150.4</v>
      </c>
      <c r="AX24" s="3">
        <f t="shared" si="12"/>
        <v>9.7130463368388528E-2</v>
      </c>
      <c r="AY24" s="2">
        <v>3.3000000000000002E-2</v>
      </c>
      <c r="AZ24" s="7">
        <f t="shared" si="13"/>
        <v>15.84</v>
      </c>
      <c r="BA24" s="7">
        <f t="shared" si="14"/>
        <v>46.588235294117645</v>
      </c>
      <c r="BB24" s="7"/>
      <c r="BD24" s="2">
        <v>8</v>
      </c>
      <c r="BE24" s="2">
        <v>667.3</v>
      </c>
      <c r="BF24" s="3">
        <v>150.30000000000001</v>
      </c>
      <c r="BG24" s="3">
        <f t="shared" si="15"/>
        <v>0.15966651512611815</v>
      </c>
      <c r="BH24" s="69">
        <v>3.3000000000000002E-2</v>
      </c>
      <c r="BI24" s="7">
        <f t="shared" si="16"/>
        <v>15.84</v>
      </c>
      <c r="BJ24" s="7">
        <f t="shared" si="20"/>
        <v>27.31034482758621</v>
      </c>
    </row>
    <row r="25" spans="2:62">
      <c r="B25" s="2">
        <v>8.5</v>
      </c>
      <c r="C25" s="3">
        <v>153.6</v>
      </c>
      <c r="D25" s="3">
        <v>150</v>
      </c>
      <c r="E25" s="3">
        <f t="shared" si="0"/>
        <v>0.40462812909875034</v>
      </c>
      <c r="F25" s="2">
        <v>2.1000000000000001E-2</v>
      </c>
      <c r="G25" s="7">
        <f t="shared" si="1"/>
        <v>10.71</v>
      </c>
      <c r="H25" s="7">
        <f t="shared" si="17"/>
        <v>8.5680000000000014</v>
      </c>
      <c r="I25" s="7"/>
      <c r="K25" s="2">
        <v>8.5</v>
      </c>
      <c r="L25" s="10">
        <v>164.1</v>
      </c>
      <c r="M25" s="10">
        <v>150</v>
      </c>
      <c r="N25" s="3">
        <f t="shared" si="2"/>
        <v>0.20347121849155841</v>
      </c>
      <c r="O25" s="2">
        <v>1.7000000000000001E-2</v>
      </c>
      <c r="P25" s="7">
        <f t="shared" si="3"/>
        <v>8.6700000000000017</v>
      </c>
      <c r="Q25" s="7">
        <f t="shared" si="4"/>
        <v>25.500000000000004</v>
      </c>
      <c r="R25" s="7"/>
      <c r="T25" s="2">
        <v>8.5</v>
      </c>
      <c r="U25" s="9">
        <v>671.3</v>
      </c>
      <c r="V25" s="10">
        <v>150.1</v>
      </c>
      <c r="W25" s="3">
        <f t="shared" si="5"/>
        <v>0.15871512817467395</v>
      </c>
      <c r="X25" s="2">
        <v>3.3000000000000002E-2</v>
      </c>
      <c r="Y25" s="7">
        <f t="shared" si="6"/>
        <v>16.830000000000002</v>
      </c>
      <c r="Z25" s="7">
        <f t="shared" si="18"/>
        <v>29.017241379310349</v>
      </c>
      <c r="AC25" s="9">
        <v>8.5</v>
      </c>
      <c r="AD25" s="10">
        <v>607</v>
      </c>
      <c r="AE25" s="9">
        <v>149.9</v>
      </c>
      <c r="AF25" s="3">
        <f t="shared" si="7"/>
        <v>0.15212422318150051</v>
      </c>
      <c r="AG25" s="2">
        <v>3.3000000000000002E-2</v>
      </c>
      <c r="AH25" s="7">
        <f t="shared" si="8"/>
        <v>16.830000000000002</v>
      </c>
      <c r="AI25" s="7">
        <f t="shared" si="9"/>
        <v>37.400000000000006</v>
      </c>
      <c r="AK25"/>
      <c r="AL25" s="2">
        <v>8.5</v>
      </c>
      <c r="AM25" s="2">
        <v>364</v>
      </c>
      <c r="AN25" s="3">
        <v>150</v>
      </c>
      <c r="AO25" s="3">
        <f t="shared" si="10"/>
        <v>0.54475523314770524</v>
      </c>
      <c r="AP25" s="2">
        <v>6.7000000000000004E-2</v>
      </c>
      <c r="AQ25" s="7">
        <f t="shared" si="11"/>
        <v>34.17</v>
      </c>
      <c r="AR25" s="7">
        <f t="shared" si="19"/>
        <v>27.336000000000002</v>
      </c>
      <c r="AS25" s="7"/>
      <c r="AU25" s="2">
        <v>8.5</v>
      </c>
      <c r="AV25" s="2">
        <v>667.3</v>
      </c>
      <c r="AW25" s="3">
        <v>150.4</v>
      </c>
      <c r="AX25" s="3">
        <f t="shared" si="12"/>
        <v>9.7130463368388528E-2</v>
      </c>
      <c r="AY25" s="2">
        <v>3.3000000000000002E-2</v>
      </c>
      <c r="AZ25" s="7">
        <f t="shared" si="13"/>
        <v>16.830000000000002</v>
      </c>
      <c r="BA25" s="7">
        <f t="shared" si="14"/>
        <v>49.5</v>
      </c>
      <c r="BB25" s="7"/>
      <c r="BD25" s="2">
        <v>8.5</v>
      </c>
      <c r="BE25" s="2">
        <v>666.9</v>
      </c>
      <c r="BF25" s="3">
        <v>150.5</v>
      </c>
      <c r="BG25" s="3">
        <f t="shared" si="15"/>
        <v>0.15976228151695701</v>
      </c>
      <c r="BH25" s="69">
        <v>3.3000000000000002E-2</v>
      </c>
      <c r="BI25" s="7">
        <f t="shared" si="16"/>
        <v>16.830000000000002</v>
      </c>
      <c r="BJ25" s="7">
        <f t="shared" si="20"/>
        <v>29.017241379310349</v>
      </c>
    </row>
    <row r="26" spans="2:62">
      <c r="B26" s="2">
        <v>9</v>
      </c>
      <c r="C26" s="3">
        <v>153.69999999999999</v>
      </c>
      <c r="D26" s="3">
        <v>150</v>
      </c>
      <c r="E26" s="3">
        <f t="shared" si="0"/>
        <v>0.40436487071937577</v>
      </c>
      <c r="F26" s="2">
        <v>2.1000000000000001E-2</v>
      </c>
      <c r="G26" s="7">
        <f t="shared" si="1"/>
        <v>11.34</v>
      </c>
      <c r="H26" s="7">
        <f t="shared" si="17"/>
        <v>9.0719999999999992</v>
      </c>
      <c r="I26" s="7"/>
      <c r="K26" s="2">
        <v>9</v>
      </c>
      <c r="L26" s="10">
        <v>164</v>
      </c>
      <c r="M26" s="10">
        <v>150</v>
      </c>
      <c r="N26" s="3">
        <f t="shared" si="2"/>
        <v>0.20359528630771181</v>
      </c>
      <c r="O26" s="2">
        <v>1.7000000000000001E-2</v>
      </c>
      <c r="P26" s="7">
        <f t="shared" si="3"/>
        <v>9.1800000000000015</v>
      </c>
      <c r="Q26" s="7">
        <f t="shared" si="4"/>
        <v>27.000000000000004</v>
      </c>
      <c r="R26" s="7"/>
      <c r="T26" s="2">
        <v>9</v>
      </c>
      <c r="U26" s="9">
        <v>671.4</v>
      </c>
      <c r="V26" s="10">
        <v>150.1</v>
      </c>
      <c r="W26" s="3">
        <f t="shared" si="5"/>
        <v>0.15869148874539563</v>
      </c>
      <c r="X26" s="2">
        <v>3.3000000000000002E-2</v>
      </c>
      <c r="Y26" s="7">
        <f t="shared" si="6"/>
        <v>17.820000000000004</v>
      </c>
      <c r="Z26" s="7">
        <f t="shared" si="18"/>
        <v>30.724137931034491</v>
      </c>
      <c r="AC26" s="9">
        <v>9</v>
      </c>
      <c r="AD26" s="10">
        <v>607.4</v>
      </c>
      <c r="AE26" s="9">
        <v>149.9</v>
      </c>
      <c r="AF26" s="3">
        <f t="shared" si="7"/>
        <v>0.15202404259330066</v>
      </c>
      <c r="AG26" s="2">
        <v>3.3000000000000002E-2</v>
      </c>
      <c r="AH26" s="7">
        <f t="shared" si="8"/>
        <v>17.820000000000004</v>
      </c>
      <c r="AI26" s="7">
        <f t="shared" si="9"/>
        <v>39.600000000000009</v>
      </c>
      <c r="AK26"/>
      <c r="AL26" s="2">
        <v>9</v>
      </c>
      <c r="AM26" s="2">
        <v>358.1</v>
      </c>
      <c r="AN26" s="3">
        <v>150</v>
      </c>
      <c r="AO26" s="3">
        <f t="shared" si="10"/>
        <v>0.55373053578822873</v>
      </c>
      <c r="AP26" s="2">
        <v>6.7000000000000004E-2</v>
      </c>
      <c r="AQ26" s="7">
        <f t="shared" si="11"/>
        <v>36.18</v>
      </c>
      <c r="AR26" s="7">
        <f t="shared" si="19"/>
        <v>28.943999999999999</v>
      </c>
      <c r="AS26" s="7"/>
      <c r="AU26" s="2">
        <v>9</v>
      </c>
      <c r="AV26" s="2">
        <v>667</v>
      </c>
      <c r="AW26" s="3">
        <v>150.4</v>
      </c>
      <c r="AX26" s="3">
        <f t="shared" si="12"/>
        <v>9.7174150233471757E-2</v>
      </c>
      <c r="AY26" s="2">
        <v>3.3000000000000002E-2</v>
      </c>
      <c r="AZ26" s="7">
        <f t="shared" si="13"/>
        <v>17.820000000000004</v>
      </c>
      <c r="BA26" s="7">
        <f t="shared" si="14"/>
        <v>52.411764705882362</v>
      </c>
      <c r="BB26" s="7"/>
      <c r="BD26" s="2">
        <v>9</v>
      </c>
      <c r="BE26" s="2">
        <v>667.1</v>
      </c>
      <c r="BF26" s="3">
        <v>150.5</v>
      </c>
      <c r="BG26" s="3">
        <f t="shared" si="15"/>
        <v>0.15971438396591009</v>
      </c>
      <c r="BH26" s="69">
        <v>3.3000000000000002E-2</v>
      </c>
      <c r="BI26" s="7">
        <f t="shared" si="16"/>
        <v>17.820000000000004</v>
      </c>
      <c r="BJ26" s="7">
        <f t="shared" si="20"/>
        <v>30.724137931034491</v>
      </c>
    </row>
    <row r="27" spans="2:62">
      <c r="B27" s="2">
        <v>9.5</v>
      </c>
      <c r="C27" s="3">
        <v>154.4</v>
      </c>
      <c r="D27" s="3">
        <v>150</v>
      </c>
      <c r="E27" s="3">
        <f t="shared" si="0"/>
        <v>0.40253161029512985</v>
      </c>
      <c r="F27" s="2">
        <v>2.1000000000000001E-2</v>
      </c>
      <c r="G27" s="7">
        <f t="shared" si="1"/>
        <v>11.97</v>
      </c>
      <c r="H27" s="7">
        <f t="shared" si="17"/>
        <v>9.5760000000000005</v>
      </c>
      <c r="I27" s="7"/>
      <c r="K27" s="2">
        <v>9.5</v>
      </c>
      <c r="L27" s="10">
        <v>163.6</v>
      </c>
      <c r="M27" s="10">
        <v>150.1</v>
      </c>
      <c r="N27" s="3">
        <f t="shared" si="2"/>
        <v>0.20409307429379422</v>
      </c>
      <c r="O27" s="2">
        <v>1.7000000000000001E-2</v>
      </c>
      <c r="P27" s="7">
        <f t="shared" si="3"/>
        <v>9.69</v>
      </c>
      <c r="Q27" s="7">
        <f t="shared" si="4"/>
        <v>28.499999999999996</v>
      </c>
      <c r="R27" s="7"/>
      <c r="T27" s="2">
        <v>9.5</v>
      </c>
      <c r="U27" s="9">
        <v>671.4</v>
      </c>
      <c r="V27" s="10">
        <v>150</v>
      </c>
      <c r="W27" s="3">
        <f t="shared" si="5"/>
        <v>0.15869148874539563</v>
      </c>
      <c r="X27" s="2">
        <v>3.3000000000000002E-2</v>
      </c>
      <c r="Y27" s="7">
        <f t="shared" si="6"/>
        <v>18.809999999999999</v>
      </c>
      <c r="Z27" s="7">
        <f t="shared" si="18"/>
        <v>32.431034482758619</v>
      </c>
      <c r="AC27" s="9">
        <v>9.5</v>
      </c>
      <c r="AD27" s="10">
        <v>607.6</v>
      </c>
      <c r="AE27" s="9">
        <v>149.9</v>
      </c>
      <c r="AF27" s="3">
        <f t="shared" si="7"/>
        <v>0.15197400176295392</v>
      </c>
      <c r="AG27" s="2">
        <v>3.3000000000000002E-2</v>
      </c>
      <c r="AH27" s="7">
        <f t="shared" si="8"/>
        <v>18.809999999999999</v>
      </c>
      <c r="AI27" s="7">
        <f t="shared" si="9"/>
        <v>41.8</v>
      </c>
      <c r="AK27"/>
      <c r="AL27" s="2">
        <v>9.5</v>
      </c>
      <c r="AM27" s="2">
        <v>359.5</v>
      </c>
      <c r="AN27" s="3">
        <v>150.1</v>
      </c>
      <c r="AO27" s="3">
        <f t="shared" si="10"/>
        <v>0.55157414427194629</v>
      </c>
      <c r="AP27" s="2">
        <v>6.7000000000000004E-2</v>
      </c>
      <c r="AQ27" s="7">
        <f t="shared" si="11"/>
        <v>38.190000000000005</v>
      </c>
      <c r="AR27" s="7">
        <f t="shared" si="19"/>
        <v>30.552000000000003</v>
      </c>
      <c r="AS27" s="7"/>
      <c r="AU27" s="2">
        <v>9.5</v>
      </c>
      <c r="AV27" s="2">
        <v>667</v>
      </c>
      <c r="AW27" s="3">
        <v>150.4</v>
      </c>
      <c r="AX27" s="3">
        <f t="shared" si="12"/>
        <v>9.7174150233471757E-2</v>
      </c>
      <c r="AY27" s="2">
        <v>3.3000000000000002E-2</v>
      </c>
      <c r="AZ27" s="7">
        <f t="shared" si="13"/>
        <v>18.809999999999999</v>
      </c>
      <c r="BA27" s="7">
        <f t="shared" si="14"/>
        <v>55.323529411764696</v>
      </c>
      <c r="BB27" s="7"/>
      <c r="BD27" s="2">
        <v>9.5</v>
      </c>
      <c r="BE27" s="2">
        <v>667.2</v>
      </c>
      <c r="BF27" s="3">
        <v>150.5</v>
      </c>
      <c r="BG27" s="3">
        <f t="shared" si="15"/>
        <v>0.15969044595872095</v>
      </c>
      <c r="BH27" s="69">
        <v>3.3000000000000002E-2</v>
      </c>
      <c r="BI27" s="7">
        <f t="shared" si="16"/>
        <v>18.809999999999999</v>
      </c>
      <c r="BJ27" s="7">
        <f t="shared" si="20"/>
        <v>32.431034482758619</v>
      </c>
    </row>
    <row r="28" spans="2:62">
      <c r="B28" s="2">
        <v>10</v>
      </c>
      <c r="C28" s="3">
        <v>153.69999999999999</v>
      </c>
      <c r="D28" s="3">
        <v>150</v>
      </c>
      <c r="E28" s="3">
        <f t="shared" si="0"/>
        <v>0.40436487071937577</v>
      </c>
      <c r="F28" s="2">
        <v>2.1000000000000001E-2</v>
      </c>
      <c r="G28" s="7">
        <f t="shared" si="1"/>
        <v>12.600000000000001</v>
      </c>
      <c r="H28" s="7">
        <f t="shared" si="17"/>
        <v>10.080000000000002</v>
      </c>
      <c r="I28" s="7"/>
      <c r="K28" s="2">
        <v>10</v>
      </c>
      <c r="L28" s="10">
        <v>163.4</v>
      </c>
      <c r="M28" s="10">
        <v>149.9</v>
      </c>
      <c r="N28" s="3">
        <f t="shared" si="2"/>
        <v>0.20434288221826641</v>
      </c>
      <c r="O28" s="2">
        <v>1.7000000000000001E-2</v>
      </c>
      <c r="P28" s="7">
        <f t="shared" si="3"/>
        <v>10.200000000000001</v>
      </c>
      <c r="Q28" s="7">
        <f t="shared" si="4"/>
        <v>30</v>
      </c>
      <c r="R28" s="7"/>
      <c r="T28" s="2">
        <v>10</v>
      </c>
      <c r="U28" s="9">
        <v>671.2</v>
      </c>
      <c r="V28" s="10">
        <v>150.1</v>
      </c>
      <c r="W28" s="3">
        <f t="shared" si="5"/>
        <v>0.15873877464788233</v>
      </c>
      <c r="X28" s="2">
        <v>3.3000000000000002E-2</v>
      </c>
      <c r="Y28" s="7">
        <f t="shared" si="6"/>
        <v>19.8</v>
      </c>
      <c r="Z28" s="7">
        <f t="shared" si="18"/>
        <v>34.137931034482762</v>
      </c>
      <c r="AC28" s="9">
        <v>10</v>
      </c>
      <c r="AD28" s="10">
        <v>607.1</v>
      </c>
      <c r="AE28" s="9">
        <v>150.1</v>
      </c>
      <c r="AF28" s="3">
        <f t="shared" si="7"/>
        <v>0.15209916565832779</v>
      </c>
      <c r="AG28" s="2">
        <v>3.3000000000000002E-2</v>
      </c>
      <c r="AH28" s="7">
        <f t="shared" si="8"/>
        <v>19.8</v>
      </c>
      <c r="AI28" s="7">
        <f t="shared" si="9"/>
        <v>44</v>
      </c>
      <c r="AK28"/>
      <c r="AL28" s="2">
        <v>10</v>
      </c>
      <c r="AM28" s="2">
        <v>399.8</v>
      </c>
      <c r="AN28" s="3">
        <v>150</v>
      </c>
      <c r="AO28" s="3">
        <f t="shared" si="10"/>
        <v>0.4959752497893064</v>
      </c>
      <c r="AP28" s="2">
        <v>6.7000000000000004E-2</v>
      </c>
      <c r="AQ28" s="7">
        <f t="shared" si="11"/>
        <v>40.200000000000003</v>
      </c>
      <c r="AR28" s="7">
        <f t="shared" si="19"/>
        <v>32.160000000000004</v>
      </c>
      <c r="AS28" s="7"/>
      <c r="AU28" s="2">
        <v>10</v>
      </c>
      <c r="AV28" s="2">
        <v>667.1</v>
      </c>
      <c r="AW28" s="3">
        <v>150.4</v>
      </c>
      <c r="AX28" s="3">
        <f t="shared" si="12"/>
        <v>9.7159583579261966E-2</v>
      </c>
      <c r="AY28" s="2">
        <v>3.3000000000000002E-2</v>
      </c>
      <c r="AZ28" s="7">
        <f t="shared" si="13"/>
        <v>19.8</v>
      </c>
      <c r="BA28" s="7">
        <f t="shared" si="14"/>
        <v>58.235294117647058</v>
      </c>
      <c r="BB28" s="7"/>
      <c r="BD28" s="2">
        <v>10</v>
      </c>
      <c r="BE28" s="2">
        <v>667.2</v>
      </c>
      <c r="BF28" s="3">
        <v>150.6</v>
      </c>
      <c r="BG28" s="3">
        <f t="shared" si="15"/>
        <v>0.15969044595872095</v>
      </c>
      <c r="BH28" s="69">
        <v>3.3000000000000002E-2</v>
      </c>
      <c r="BI28" s="7">
        <f t="shared" si="16"/>
        <v>19.8</v>
      </c>
      <c r="BJ28" s="7">
        <f t="shared" si="20"/>
        <v>34.137931034482762</v>
      </c>
    </row>
    <row r="29" spans="2:62">
      <c r="B29" s="2">
        <v>10.5</v>
      </c>
      <c r="C29" s="3">
        <v>156.6</v>
      </c>
      <c r="D29" s="3">
        <v>150</v>
      </c>
      <c r="E29" s="3">
        <f t="shared" si="0"/>
        <v>0.39687663237272064</v>
      </c>
      <c r="F29" s="2">
        <v>2.1000000000000001E-2</v>
      </c>
      <c r="G29" s="7">
        <f t="shared" si="1"/>
        <v>13.23</v>
      </c>
      <c r="H29" s="7">
        <f t="shared" si="17"/>
        <v>10.584</v>
      </c>
      <c r="I29" s="7"/>
      <c r="K29" s="2">
        <v>10.5</v>
      </c>
      <c r="L29" s="10">
        <v>162.69999999999999</v>
      </c>
      <c r="M29" s="10">
        <v>150</v>
      </c>
      <c r="N29" s="3">
        <f t="shared" si="2"/>
        <v>0.20522204643186687</v>
      </c>
      <c r="O29" s="2">
        <v>1.7000000000000001E-2</v>
      </c>
      <c r="P29" s="7">
        <f t="shared" si="3"/>
        <v>10.71</v>
      </c>
      <c r="Q29" s="7">
        <f t="shared" si="4"/>
        <v>31.5</v>
      </c>
      <c r="R29" s="7"/>
      <c r="T29" s="2">
        <v>10.5</v>
      </c>
      <c r="U29" s="9">
        <v>671.3</v>
      </c>
      <c r="V29" s="10">
        <v>150.1</v>
      </c>
      <c r="W29" s="3">
        <f t="shared" si="5"/>
        <v>0.15871512817467395</v>
      </c>
      <c r="X29" s="2">
        <v>3.3000000000000002E-2</v>
      </c>
      <c r="Y29" s="7">
        <f t="shared" si="6"/>
        <v>20.790000000000003</v>
      </c>
      <c r="Z29" s="7">
        <f t="shared" si="18"/>
        <v>35.844827586206904</v>
      </c>
      <c r="AC29" s="9">
        <v>10.5</v>
      </c>
      <c r="AD29" s="10">
        <v>605.6</v>
      </c>
      <c r="AE29" s="9">
        <v>150</v>
      </c>
      <c r="AF29" s="3">
        <f t="shared" si="7"/>
        <v>0.15247589740946302</v>
      </c>
      <c r="AG29" s="2">
        <v>3.3000000000000002E-2</v>
      </c>
      <c r="AH29" s="7">
        <f t="shared" si="8"/>
        <v>20.790000000000003</v>
      </c>
      <c r="AI29" s="7">
        <f t="shared" si="9"/>
        <v>46.2</v>
      </c>
      <c r="AK29"/>
      <c r="AL29" s="2">
        <v>10.5</v>
      </c>
      <c r="AM29" s="2">
        <v>434.1</v>
      </c>
      <c r="AN29" s="3">
        <v>149.9</v>
      </c>
      <c r="AO29" s="3">
        <f t="shared" si="10"/>
        <v>0.45678623558112114</v>
      </c>
      <c r="AP29" s="2">
        <v>6.7000000000000004E-2</v>
      </c>
      <c r="AQ29" s="7">
        <f t="shared" si="11"/>
        <v>42.21</v>
      </c>
      <c r="AR29" s="7">
        <f t="shared" si="19"/>
        <v>33.768000000000001</v>
      </c>
      <c r="AS29" s="7"/>
      <c r="AU29" s="2">
        <v>10.5</v>
      </c>
      <c r="AV29" s="2">
        <v>667.1</v>
      </c>
      <c r="AW29" s="3">
        <v>150.4</v>
      </c>
      <c r="AX29" s="3">
        <f t="shared" si="12"/>
        <v>9.7159583579261966E-2</v>
      </c>
      <c r="AY29" s="2">
        <v>3.3000000000000002E-2</v>
      </c>
      <c r="AZ29" s="7">
        <f t="shared" si="13"/>
        <v>20.790000000000003</v>
      </c>
      <c r="BA29" s="7">
        <f t="shared" si="14"/>
        <v>61.147058823529413</v>
      </c>
      <c r="BB29" s="7"/>
      <c r="BD29" s="2">
        <v>10.5</v>
      </c>
      <c r="BE29" s="2">
        <v>667.2</v>
      </c>
      <c r="BF29" s="3">
        <v>150.69999999999999</v>
      </c>
      <c r="BG29" s="3">
        <f t="shared" si="15"/>
        <v>0.15969044595872095</v>
      </c>
      <c r="BH29" s="69">
        <v>3.3000000000000002E-2</v>
      </c>
      <c r="BI29" s="7">
        <f t="shared" si="16"/>
        <v>20.790000000000003</v>
      </c>
      <c r="BJ29" s="7">
        <f t="shared" si="20"/>
        <v>35.844827586206904</v>
      </c>
    </row>
    <row r="30" spans="2:62">
      <c r="B30" s="2">
        <v>11</v>
      </c>
      <c r="C30" s="3">
        <v>156.4</v>
      </c>
      <c r="D30" s="3">
        <v>150</v>
      </c>
      <c r="E30" s="3">
        <f t="shared" si="0"/>
        <v>0.39738414724787752</v>
      </c>
      <c r="F30" s="2">
        <v>2.1000000000000001E-2</v>
      </c>
      <c r="G30" s="7">
        <f t="shared" si="1"/>
        <v>13.860000000000001</v>
      </c>
      <c r="H30" s="7">
        <f t="shared" si="17"/>
        <v>11.088000000000001</v>
      </c>
      <c r="I30" s="7"/>
      <c r="K30" s="2">
        <v>11</v>
      </c>
      <c r="L30" s="10">
        <v>162.69999999999999</v>
      </c>
      <c r="M30" s="10">
        <v>149.9</v>
      </c>
      <c r="N30" s="3">
        <f t="shared" si="2"/>
        <v>0.20522204643186687</v>
      </c>
      <c r="O30" s="2">
        <v>1.7000000000000001E-2</v>
      </c>
      <c r="P30" s="7">
        <f t="shared" si="3"/>
        <v>11.22</v>
      </c>
      <c r="Q30" s="7">
        <f t="shared" si="4"/>
        <v>33</v>
      </c>
      <c r="R30" s="7"/>
      <c r="T30" s="2">
        <v>11</v>
      </c>
      <c r="U30" s="9">
        <v>671.2</v>
      </c>
      <c r="V30" s="10">
        <v>150.1</v>
      </c>
      <c r="W30" s="3">
        <f t="shared" si="5"/>
        <v>0.15873877464788233</v>
      </c>
      <c r="X30" s="2">
        <v>3.3000000000000002E-2</v>
      </c>
      <c r="Y30" s="7">
        <f t="shared" si="6"/>
        <v>21.78</v>
      </c>
      <c r="Z30" s="7">
        <f t="shared" si="18"/>
        <v>37.551724137931039</v>
      </c>
      <c r="AC30" s="9">
        <v>11</v>
      </c>
      <c r="AD30" s="10">
        <v>603.4</v>
      </c>
      <c r="AE30" s="9">
        <v>149.9</v>
      </c>
      <c r="AF30" s="3">
        <f t="shared" si="7"/>
        <v>0.15303182544111835</v>
      </c>
      <c r="AG30" s="2">
        <v>3.3000000000000002E-2</v>
      </c>
      <c r="AH30" s="7">
        <f t="shared" si="8"/>
        <v>21.78</v>
      </c>
      <c r="AI30" s="7">
        <f t="shared" si="9"/>
        <v>48.4</v>
      </c>
      <c r="AK30"/>
      <c r="AL30" s="2">
        <v>11</v>
      </c>
      <c r="AM30" s="2">
        <v>424.2</v>
      </c>
      <c r="AN30" s="3">
        <v>149.9</v>
      </c>
      <c r="AO30" s="3">
        <f t="shared" si="10"/>
        <v>0.46744673471420251</v>
      </c>
      <c r="AP30" s="2">
        <v>6.7000000000000004E-2</v>
      </c>
      <c r="AQ30" s="7">
        <f t="shared" si="11"/>
        <v>44.220000000000006</v>
      </c>
      <c r="AR30" s="7">
        <f t="shared" si="19"/>
        <v>35.376000000000005</v>
      </c>
      <c r="AS30" s="7"/>
      <c r="AU30" s="2">
        <v>11</v>
      </c>
      <c r="AV30" s="2">
        <v>667</v>
      </c>
      <c r="AW30" s="3">
        <v>150.4</v>
      </c>
      <c r="AX30" s="3">
        <f t="shared" si="12"/>
        <v>9.7174150233471757E-2</v>
      </c>
      <c r="AY30" s="2">
        <v>3.3000000000000002E-2</v>
      </c>
      <c r="AZ30" s="7">
        <f t="shared" si="13"/>
        <v>21.78</v>
      </c>
      <c r="BA30" s="7">
        <f t="shared" si="14"/>
        <v>64.058823529411768</v>
      </c>
      <c r="BB30" s="7"/>
      <c r="BD30" s="2">
        <v>11</v>
      </c>
      <c r="BE30" s="2">
        <v>667.2</v>
      </c>
      <c r="BF30" s="3">
        <v>150.80000000000001</v>
      </c>
      <c r="BG30" s="3">
        <f t="shared" si="15"/>
        <v>0.15969044595872095</v>
      </c>
      <c r="BH30" s="69">
        <v>3.3000000000000002E-2</v>
      </c>
      <c r="BI30" s="7">
        <f t="shared" si="16"/>
        <v>21.78</v>
      </c>
      <c r="BJ30" s="7">
        <f t="shared" si="20"/>
        <v>37.551724137931039</v>
      </c>
    </row>
    <row r="31" spans="2:62">
      <c r="B31" s="2">
        <v>11.5</v>
      </c>
      <c r="C31" s="3">
        <v>156</v>
      </c>
      <c r="D31" s="3">
        <v>150</v>
      </c>
      <c r="E31" s="3">
        <f t="shared" si="0"/>
        <v>0.39840308095876953</v>
      </c>
      <c r="F31" s="2">
        <v>2.1000000000000001E-2</v>
      </c>
      <c r="G31" s="7">
        <f t="shared" si="1"/>
        <v>14.490000000000002</v>
      </c>
      <c r="H31" s="7">
        <f t="shared" si="17"/>
        <v>11.592000000000002</v>
      </c>
      <c r="I31" s="7"/>
      <c r="K31" s="2">
        <v>11.5</v>
      </c>
      <c r="L31" s="10">
        <v>162.69999999999999</v>
      </c>
      <c r="M31" s="10">
        <v>150.1</v>
      </c>
      <c r="N31" s="3">
        <f t="shared" si="2"/>
        <v>0.20522204643186687</v>
      </c>
      <c r="O31" s="2">
        <v>1.7000000000000001E-2</v>
      </c>
      <c r="P31" s="7">
        <f t="shared" si="3"/>
        <v>11.73</v>
      </c>
      <c r="Q31" s="7">
        <f t="shared" si="4"/>
        <v>34.5</v>
      </c>
      <c r="R31" s="7"/>
      <c r="T31" s="2">
        <v>11.5</v>
      </c>
      <c r="U31" s="9">
        <v>671.4</v>
      </c>
      <c r="V31" s="10">
        <v>150.1</v>
      </c>
      <c r="W31" s="3">
        <f t="shared" si="5"/>
        <v>0.15869148874539563</v>
      </c>
      <c r="X31" s="2">
        <v>3.3000000000000002E-2</v>
      </c>
      <c r="Y31" s="7">
        <f t="shared" si="6"/>
        <v>22.77</v>
      </c>
      <c r="Z31" s="7">
        <f t="shared" si="18"/>
        <v>39.258620689655174</v>
      </c>
      <c r="AC31" s="9">
        <v>11.5</v>
      </c>
      <c r="AD31" s="10">
        <v>606.70000000000005</v>
      </c>
      <c r="AE31" s="9">
        <v>150.19999999999999</v>
      </c>
      <c r="AF31" s="3">
        <f t="shared" si="7"/>
        <v>0.152199445312627</v>
      </c>
      <c r="AG31" s="2">
        <v>3.3000000000000002E-2</v>
      </c>
      <c r="AH31" s="7">
        <f t="shared" si="8"/>
        <v>22.77</v>
      </c>
      <c r="AI31" s="7">
        <f t="shared" si="9"/>
        <v>50.599999999999994</v>
      </c>
      <c r="AK31"/>
      <c r="AL31" s="2">
        <v>11.5</v>
      </c>
      <c r="AM31" s="2">
        <v>419.8</v>
      </c>
      <c r="AN31" s="3">
        <v>150</v>
      </c>
      <c r="AO31" s="3">
        <f t="shared" si="10"/>
        <v>0.47234612878933946</v>
      </c>
      <c r="AP31" s="2">
        <v>6.7000000000000004E-2</v>
      </c>
      <c r="AQ31" s="7">
        <f t="shared" si="11"/>
        <v>46.230000000000004</v>
      </c>
      <c r="AR31" s="7">
        <f t="shared" si="19"/>
        <v>36.984000000000002</v>
      </c>
      <c r="AS31" s="7"/>
      <c r="AU31" s="2">
        <v>11.5</v>
      </c>
      <c r="AV31" s="2">
        <v>667.1</v>
      </c>
      <c r="AW31" s="3">
        <v>150.5</v>
      </c>
      <c r="AX31" s="3">
        <f t="shared" si="12"/>
        <v>9.7159583579261966E-2</v>
      </c>
      <c r="AY31" s="2">
        <v>3.3000000000000002E-2</v>
      </c>
      <c r="AZ31" s="7">
        <f t="shared" si="13"/>
        <v>22.77</v>
      </c>
      <c r="BA31" s="7">
        <f t="shared" si="14"/>
        <v>66.970588235294116</v>
      </c>
      <c r="BB31" s="7"/>
      <c r="BD31" s="2">
        <v>11.5</v>
      </c>
      <c r="BE31" s="2">
        <v>667.1</v>
      </c>
      <c r="BF31" s="3">
        <v>150.69999999999999</v>
      </c>
      <c r="BG31" s="3">
        <f t="shared" si="15"/>
        <v>0.15971438396591009</v>
      </c>
      <c r="BH31" s="69">
        <v>3.3000000000000002E-2</v>
      </c>
      <c r="BI31" s="7">
        <f t="shared" si="16"/>
        <v>22.77</v>
      </c>
      <c r="BJ31" s="7">
        <f t="shared" si="20"/>
        <v>39.258620689655174</v>
      </c>
    </row>
    <row r="32" spans="2:62">
      <c r="B32" s="2">
        <v>12</v>
      </c>
      <c r="C32" s="3">
        <v>155.4</v>
      </c>
      <c r="D32" s="3">
        <v>150</v>
      </c>
      <c r="E32" s="3">
        <f t="shared" si="0"/>
        <v>0.39994131679258715</v>
      </c>
      <c r="F32" s="2">
        <v>2.1000000000000001E-2</v>
      </c>
      <c r="G32" s="7">
        <f t="shared" si="1"/>
        <v>15.120000000000001</v>
      </c>
      <c r="H32" s="7">
        <f t="shared" si="17"/>
        <v>12.096</v>
      </c>
      <c r="I32" s="7"/>
      <c r="K32" s="2">
        <v>12</v>
      </c>
      <c r="L32" s="10">
        <v>162.80000000000001</v>
      </c>
      <c r="M32" s="10">
        <v>149.9</v>
      </c>
      <c r="N32" s="3">
        <f t="shared" si="2"/>
        <v>0.20509598866378828</v>
      </c>
      <c r="O32" s="2">
        <v>1.7000000000000001E-2</v>
      </c>
      <c r="P32" s="7">
        <f t="shared" si="3"/>
        <v>12.24</v>
      </c>
      <c r="Q32" s="7">
        <f t="shared" si="4"/>
        <v>36</v>
      </c>
      <c r="R32" s="7"/>
      <c r="T32" s="2">
        <v>12</v>
      </c>
      <c r="U32" s="9">
        <v>671.3</v>
      </c>
      <c r="V32" s="10">
        <v>150</v>
      </c>
      <c r="W32" s="3">
        <f t="shared" si="5"/>
        <v>0.15871512817467395</v>
      </c>
      <c r="X32" s="2">
        <v>3.3000000000000002E-2</v>
      </c>
      <c r="Y32" s="7">
        <f t="shared" si="6"/>
        <v>23.76</v>
      </c>
      <c r="Z32" s="7">
        <f t="shared" si="18"/>
        <v>40.965517241379317</v>
      </c>
      <c r="AC32" s="9">
        <v>12</v>
      </c>
      <c r="AD32" s="10">
        <v>610.20000000000005</v>
      </c>
      <c r="AE32" s="9">
        <v>150</v>
      </c>
      <c r="AF32" s="3">
        <f t="shared" si="7"/>
        <v>0.15132645603272829</v>
      </c>
      <c r="AG32" s="2">
        <v>3.3000000000000002E-2</v>
      </c>
      <c r="AH32" s="7">
        <f t="shared" si="8"/>
        <v>23.76</v>
      </c>
      <c r="AI32" s="7">
        <f t="shared" si="9"/>
        <v>52.800000000000004</v>
      </c>
      <c r="AK32"/>
      <c r="AL32" s="2">
        <v>12</v>
      </c>
      <c r="AM32" s="2">
        <v>418.1</v>
      </c>
      <c r="AN32" s="3">
        <v>150</v>
      </c>
      <c r="AO32" s="3">
        <f t="shared" si="10"/>
        <v>0.47426669424961665</v>
      </c>
      <c r="AP32" s="2">
        <v>6.7000000000000004E-2</v>
      </c>
      <c r="AQ32" s="7">
        <f t="shared" si="11"/>
        <v>48.24</v>
      </c>
      <c r="AR32" s="7">
        <f t="shared" si="19"/>
        <v>38.591999999999999</v>
      </c>
      <c r="AS32" s="7"/>
      <c r="AU32" s="2">
        <v>12</v>
      </c>
      <c r="AV32" s="2">
        <v>667.1</v>
      </c>
      <c r="AW32" s="3">
        <v>150.4</v>
      </c>
      <c r="AX32" s="3">
        <f t="shared" si="12"/>
        <v>9.7159583579261966E-2</v>
      </c>
      <c r="AY32" s="2">
        <v>3.3000000000000002E-2</v>
      </c>
      <c r="AZ32" s="7">
        <f t="shared" si="13"/>
        <v>23.76</v>
      </c>
      <c r="BA32" s="7">
        <f t="shared" si="14"/>
        <v>69.882352941176464</v>
      </c>
      <c r="BB32" s="7"/>
      <c r="BD32" s="2">
        <v>12</v>
      </c>
      <c r="BE32" s="2">
        <v>667.2</v>
      </c>
      <c r="BF32" s="3">
        <v>150.80000000000001</v>
      </c>
      <c r="BG32" s="3">
        <f t="shared" si="15"/>
        <v>0.15969044595872095</v>
      </c>
      <c r="BH32" s="69">
        <v>3.3000000000000002E-2</v>
      </c>
      <c r="BI32" s="7">
        <f t="shared" si="16"/>
        <v>23.76</v>
      </c>
      <c r="BJ32" s="7">
        <f t="shared" si="20"/>
        <v>40.965517241379317</v>
      </c>
    </row>
    <row r="33" spans="2:62">
      <c r="B33" s="2">
        <v>12.5</v>
      </c>
      <c r="C33" s="3">
        <v>155.5</v>
      </c>
      <c r="D33" s="3">
        <v>150</v>
      </c>
      <c r="E33" s="3">
        <f t="shared" si="0"/>
        <v>0.39968411980429613</v>
      </c>
      <c r="F33" s="2">
        <v>2.1000000000000001E-2</v>
      </c>
      <c r="G33" s="7">
        <f t="shared" si="1"/>
        <v>15.75</v>
      </c>
      <c r="H33" s="7">
        <f t="shared" si="17"/>
        <v>12.6</v>
      </c>
      <c r="I33" s="7"/>
      <c r="K33" s="2">
        <v>12.5</v>
      </c>
      <c r="L33" s="10">
        <v>162.6</v>
      </c>
      <c r="M33" s="10">
        <v>150</v>
      </c>
      <c r="N33" s="3">
        <f t="shared" si="2"/>
        <v>0.20534825925255062</v>
      </c>
      <c r="O33" s="2">
        <v>1.7000000000000001E-2</v>
      </c>
      <c r="P33" s="7">
        <f t="shared" si="3"/>
        <v>12.750000000000002</v>
      </c>
      <c r="Q33" s="7">
        <f t="shared" si="4"/>
        <v>37.5</v>
      </c>
      <c r="R33" s="7"/>
      <c r="T33" s="2">
        <v>12.5</v>
      </c>
      <c r="U33" s="9">
        <v>671.2</v>
      </c>
      <c r="V33" s="10">
        <v>149.4</v>
      </c>
      <c r="W33" s="3">
        <f t="shared" si="5"/>
        <v>0.15873877464788233</v>
      </c>
      <c r="X33" s="2">
        <v>3.3000000000000002E-2</v>
      </c>
      <c r="Y33" s="7">
        <f t="shared" si="6"/>
        <v>24.750000000000004</v>
      </c>
      <c r="Z33" s="7">
        <f t="shared" si="18"/>
        <v>42.672413793103459</v>
      </c>
      <c r="AC33" s="9">
        <v>12.5</v>
      </c>
      <c r="AD33" s="10">
        <v>609</v>
      </c>
      <c r="AE33" s="9">
        <v>149.9</v>
      </c>
      <c r="AF33" s="3">
        <f t="shared" si="7"/>
        <v>0.15162463624165978</v>
      </c>
      <c r="AG33" s="2">
        <v>3.3000000000000002E-2</v>
      </c>
      <c r="AH33" s="7">
        <f t="shared" si="8"/>
        <v>24.750000000000004</v>
      </c>
      <c r="AI33" s="7">
        <f t="shared" si="9"/>
        <v>55.000000000000007</v>
      </c>
      <c r="AK33"/>
      <c r="AL33" s="2">
        <v>12.5</v>
      </c>
      <c r="AM33" s="2">
        <v>417.4</v>
      </c>
      <c r="AN33" s="3">
        <v>149.9</v>
      </c>
      <c r="AO33" s="3">
        <f t="shared" si="10"/>
        <v>0.47506206244792698</v>
      </c>
      <c r="AP33" s="2">
        <v>6.7000000000000004E-2</v>
      </c>
      <c r="AQ33" s="7">
        <f t="shared" si="11"/>
        <v>50.25</v>
      </c>
      <c r="AR33" s="7">
        <f t="shared" si="19"/>
        <v>40.200000000000003</v>
      </c>
      <c r="AS33" s="7"/>
      <c r="AU33" s="2">
        <v>12.5</v>
      </c>
      <c r="AV33" s="2">
        <v>666.8</v>
      </c>
      <c r="AW33" s="3">
        <v>150.5</v>
      </c>
      <c r="AX33" s="3">
        <f t="shared" si="12"/>
        <v>9.7203296649258655E-2</v>
      </c>
      <c r="AY33" s="2">
        <v>3.3000000000000002E-2</v>
      </c>
      <c r="AZ33" s="7">
        <f t="shared" si="13"/>
        <v>24.750000000000004</v>
      </c>
      <c r="BA33" s="7">
        <f t="shared" si="14"/>
        <v>72.794117647058826</v>
      </c>
      <c r="BB33" s="7"/>
      <c r="BD33" s="2">
        <v>12.5</v>
      </c>
      <c r="BE33" s="2">
        <v>152.19999999999999</v>
      </c>
      <c r="BF33" s="3">
        <v>150.5</v>
      </c>
      <c r="BG33" s="3">
        <f t="shared" si="15"/>
        <v>0.70003591027370982</v>
      </c>
      <c r="BH33" s="69">
        <v>3.3000000000000002E-2</v>
      </c>
      <c r="BI33" s="7">
        <f t="shared" si="16"/>
        <v>24.750000000000004</v>
      </c>
      <c r="BJ33" s="7">
        <f t="shared" si="20"/>
        <v>42.672413793103459</v>
      </c>
    </row>
    <row r="34" spans="2:62">
      <c r="B34" s="2">
        <v>13</v>
      </c>
      <c r="C34" s="3">
        <v>155.9</v>
      </c>
      <c r="D34" s="3">
        <v>150</v>
      </c>
      <c r="E34" s="3">
        <f t="shared" si="0"/>
        <v>0.39865863136348972</v>
      </c>
      <c r="F34" s="2">
        <v>2.1000000000000001E-2</v>
      </c>
      <c r="G34" s="7">
        <f t="shared" si="1"/>
        <v>16.380000000000003</v>
      </c>
      <c r="H34" s="7">
        <f t="shared" si="17"/>
        <v>13.104000000000003</v>
      </c>
      <c r="I34" s="7"/>
      <c r="K34" s="2">
        <v>13</v>
      </c>
      <c r="L34" s="10">
        <v>162.30000000000001</v>
      </c>
      <c r="M34" s="10">
        <v>150</v>
      </c>
      <c r="N34" s="3">
        <f t="shared" si="2"/>
        <v>0.2057278308962707</v>
      </c>
      <c r="O34" s="2">
        <v>1.7000000000000001E-2</v>
      </c>
      <c r="P34" s="7">
        <f t="shared" si="3"/>
        <v>13.260000000000002</v>
      </c>
      <c r="Q34" s="7">
        <f t="shared" si="4"/>
        <v>39</v>
      </c>
      <c r="R34" s="7"/>
      <c r="T34" s="2">
        <v>13</v>
      </c>
      <c r="U34" s="9">
        <v>671.2</v>
      </c>
      <c r="V34" s="10">
        <v>149.80000000000001</v>
      </c>
      <c r="W34" s="3">
        <f t="shared" si="5"/>
        <v>0.15873877464788233</v>
      </c>
      <c r="X34" s="2">
        <v>3.3000000000000002E-2</v>
      </c>
      <c r="Y34" s="7">
        <f t="shared" si="6"/>
        <v>25.740000000000002</v>
      </c>
      <c r="Z34" s="7">
        <f t="shared" si="18"/>
        <v>44.379310344827594</v>
      </c>
      <c r="AC34" s="9">
        <v>13</v>
      </c>
      <c r="AD34" s="10">
        <v>607.79999999999995</v>
      </c>
      <c r="AE34" s="9">
        <v>150</v>
      </c>
      <c r="AF34" s="3">
        <f t="shared" si="7"/>
        <v>0.15192399386503919</v>
      </c>
      <c r="AG34" s="2">
        <v>3.3000000000000002E-2</v>
      </c>
      <c r="AH34" s="7">
        <f t="shared" si="8"/>
        <v>25.740000000000002</v>
      </c>
      <c r="AI34" s="7">
        <f t="shared" si="9"/>
        <v>57.2</v>
      </c>
      <c r="AK34"/>
      <c r="AL34" s="2">
        <v>13</v>
      </c>
      <c r="AM34" s="2">
        <v>418.6</v>
      </c>
      <c r="AN34" s="3">
        <v>150</v>
      </c>
      <c r="AO34" s="3">
        <f t="shared" si="10"/>
        <v>0.47370020273713498</v>
      </c>
      <c r="AP34" s="2">
        <v>6.7000000000000004E-2</v>
      </c>
      <c r="AQ34" s="7">
        <f t="shared" si="11"/>
        <v>52.26</v>
      </c>
      <c r="AR34" s="7">
        <f t="shared" si="19"/>
        <v>41.808</v>
      </c>
      <c r="AS34" s="7"/>
      <c r="AU34" s="2">
        <v>13</v>
      </c>
      <c r="AV34" s="2">
        <v>667</v>
      </c>
      <c r="AW34" s="3">
        <v>150.5</v>
      </c>
      <c r="AX34" s="3">
        <f t="shared" si="12"/>
        <v>9.7174150233471757E-2</v>
      </c>
      <c r="AY34" s="2">
        <v>3.3000000000000002E-2</v>
      </c>
      <c r="AZ34" s="7">
        <f t="shared" si="13"/>
        <v>25.740000000000002</v>
      </c>
      <c r="BA34" s="7">
        <f t="shared" si="14"/>
        <v>75.705882352941174</v>
      </c>
      <c r="BB34" s="7"/>
      <c r="BD34" s="2">
        <v>13</v>
      </c>
      <c r="BE34" s="2">
        <v>236.3</v>
      </c>
      <c r="BF34" s="3">
        <v>150.69999999999999</v>
      </c>
      <c r="BG34" s="3">
        <f t="shared" si="15"/>
        <v>0.45089067094227098</v>
      </c>
      <c r="BH34" s="69">
        <v>3.3000000000000002E-2</v>
      </c>
      <c r="BI34" s="7">
        <f t="shared" si="16"/>
        <v>25.740000000000002</v>
      </c>
      <c r="BJ34" s="7">
        <f t="shared" si="20"/>
        <v>44.379310344827594</v>
      </c>
    </row>
    <row r="35" spans="2:62">
      <c r="B35" s="2">
        <v>13.5</v>
      </c>
      <c r="C35" s="3">
        <v>158.69999999999999</v>
      </c>
      <c r="D35" s="3">
        <v>150</v>
      </c>
      <c r="E35" s="3">
        <f t="shared" si="0"/>
        <v>0.39162495670805331</v>
      </c>
      <c r="F35" s="2">
        <v>2.1000000000000001E-2</v>
      </c>
      <c r="G35" s="7">
        <f t="shared" si="1"/>
        <v>17.010000000000002</v>
      </c>
      <c r="H35" s="7">
        <f t="shared" si="17"/>
        <v>13.608000000000001</v>
      </c>
      <c r="I35" s="7"/>
      <c r="K35" s="2">
        <v>13.5</v>
      </c>
      <c r="L35" s="10">
        <v>162.19999999999999</v>
      </c>
      <c r="M35" s="10">
        <v>149.9</v>
      </c>
      <c r="N35" s="3">
        <f t="shared" si="2"/>
        <v>0.20585466679694658</v>
      </c>
      <c r="O35" s="2">
        <v>1.7000000000000001E-2</v>
      </c>
      <c r="P35" s="7">
        <f t="shared" si="3"/>
        <v>13.770000000000001</v>
      </c>
      <c r="Q35" s="7">
        <f t="shared" si="4"/>
        <v>40.5</v>
      </c>
      <c r="R35" s="7"/>
      <c r="T35" s="2">
        <v>13.5</v>
      </c>
      <c r="U35" s="9">
        <v>671.3</v>
      </c>
      <c r="V35" s="10">
        <v>150</v>
      </c>
      <c r="W35" s="3">
        <f t="shared" si="5"/>
        <v>0.15871512817467395</v>
      </c>
      <c r="X35" s="2">
        <v>3.3000000000000002E-2</v>
      </c>
      <c r="Y35" s="7">
        <f t="shared" si="6"/>
        <v>26.73</v>
      </c>
      <c r="Z35" s="7">
        <f t="shared" si="18"/>
        <v>46.08620689655173</v>
      </c>
      <c r="AC35" s="9">
        <v>13.5</v>
      </c>
      <c r="AD35" s="10">
        <v>608.79999999999995</v>
      </c>
      <c r="AE35" s="9">
        <v>149.9</v>
      </c>
      <c r="AF35" s="3">
        <f t="shared" si="7"/>
        <v>0.15167444722597045</v>
      </c>
      <c r="AG35" s="2">
        <v>3.3000000000000002E-2</v>
      </c>
      <c r="AH35" s="7">
        <f t="shared" si="8"/>
        <v>26.73</v>
      </c>
      <c r="AI35" s="7">
        <f t="shared" si="9"/>
        <v>59.4</v>
      </c>
      <c r="AK35"/>
      <c r="AL35" s="2">
        <v>13.5</v>
      </c>
      <c r="AM35" s="2">
        <v>420.6</v>
      </c>
      <c r="AN35" s="3">
        <v>150</v>
      </c>
      <c r="AO35" s="3">
        <f t="shared" si="10"/>
        <v>0.47144770533943103</v>
      </c>
      <c r="AP35" s="2">
        <v>6.7000000000000004E-2</v>
      </c>
      <c r="AQ35" s="7">
        <f t="shared" si="11"/>
        <v>54.27</v>
      </c>
      <c r="AR35" s="7">
        <f t="shared" si="19"/>
        <v>43.416000000000004</v>
      </c>
      <c r="AS35" s="7"/>
      <c r="AU35" s="2">
        <v>13.5</v>
      </c>
      <c r="AV35" s="2">
        <v>666.9</v>
      </c>
      <c r="AW35" s="3">
        <v>150.5</v>
      </c>
      <c r="AX35" s="3">
        <f t="shared" si="12"/>
        <v>9.7188721256148844E-2</v>
      </c>
      <c r="AY35" s="2">
        <v>3.3000000000000002E-2</v>
      </c>
      <c r="AZ35" s="7">
        <f t="shared" si="13"/>
        <v>26.73</v>
      </c>
      <c r="BA35" s="7">
        <f t="shared" si="14"/>
        <v>78.617647058823522</v>
      </c>
      <c r="BB35" s="7"/>
      <c r="BD35" s="2">
        <v>13.5</v>
      </c>
      <c r="BE35" s="2">
        <v>362.7</v>
      </c>
      <c r="BF35" s="3">
        <v>150.5</v>
      </c>
      <c r="BG35" s="3">
        <f t="shared" si="15"/>
        <v>0.29375645311182419</v>
      </c>
      <c r="BH35" s="69">
        <v>3.3000000000000002E-2</v>
      </c>
      <c r="BI35" s="7">
        <f t="shared" si="16"/>
        <v>26.73</v>
      </c>
      <c r="BJ35" s="7">
        <f t="shared" si="20"/>
        <v>46.08620689655173</v>
      </c>
    </row>
    <row r="36" spans="2:62">
      <c r="B36" s="2">
        <v>14</v>
      </c>
      <c r="C36" s="3">
        <v>154.1</v>
      </c>
      <c r="D36" s="3">
        <v>150</v>
      </c>
      <c r="E36" s="3">
        <f t="shared" si="0"/>
        <v>0.40331525392321899</v>
      </c>
      <c r="F36" s="2">
        <v>2.1000000000000001E-2</v>
      </c>
      <c r="G36" s="7">
        <f t="shared" si="1"/>
        <v>17.64</v>
      </c>
      <c r="H36" s="7">
        <f t="shared" si="17"/>
        <v>14.112</v>
      </c>
      <c r="I36" s="7"/>
      <c r="K36" s="2">
        <v>14</v>
      </c>
      <c r="L36" s="10">
        <v>162.4</v>
      </c>
      <c r="M36" s="10">
        <v>150</v>
      </c>
      <c r="N36" s="3">
        <f t="shared" si="2"/>
        <v>0.20560115119744293</v>
      </c>
      <c r="O36" s="2">
        <v>1.7000000000000001E-2</v>
      </c>
      <c r="P36" s="7">
        <f t="shared" si="3"/>
        <v>14.280000000000001</v>
      </c>
      <c r="Q36" s="7">
        <f t="shared" si="4"/>
        <v>42</v>
      </c>
      <c r="R36" s="7"/>
      <c r="T36" s="2">
        <v>14</v>
      </c>
      <c r="U36" s="9">
        <v>671.3</v>
      </c>
      <c r="V36" s="10">
        <v>150</v>
      </c>
      <c r="W36" s="3">
        <f t="shared" si="5"/>
        <v>0.15871512817467395</v>
      </c>
      <c r="X36" s="2">
        <v>3.3000000000000002E-2</v>
      </c>
      <c r="Y36" s="7">
        <f t="shared" si="6"/>
        <v>27.720000000000002</v>
      </c>
      <c r="Z36" s="7">
        <f t="shared" si="18"/>
        <v>47.793103448275872</v>
      </c>
      <c r="AC36" s="9">
        <v>14</v>
      </c>
      <c r="AD36" s="10">
        <v>609.9</v>
      </c>
      <c r="AE36" s="9">
        <v>150.1</v>
      </c>
      <c r="AF36" s="3">
        <f t="shared" si="7"/>
        <v>0.15140089108242469</v>
      </c>
      <c r="AG36" s="2">
        <v>3.3000000000000002E-2</v>
      </c>
      <c r="AH36" s="7">
        <f t="shared" si="8"/>
        <v>27.720000000000002</v>
      </c>
      <c r="AI36" s="7">
        <f t="shared" si="9"/>
        <v>61.6</v>
      </c>
      <c r="AK36"/>
      <c r="AL36" s="2">
        <v>14</v>
      </c>
      <c r="AM36" s="2">
        <v>419.6</v>
      </c>
      <c r="AN36" s="3">
        <v>150</v>
      </c>
      <c r="AO36" s="3">
        <f t="shared" si="10"/>
        <v>0.47257126993747545</v>
      </c>
      <c r="AP36" s="2">
        <v>6.7000000000000004E-2</v>
      </c>
      <c r="AQ36" s="7">
        <f t="shared" si="11"/>
        <v>56.28</v>
      </c>
      <c r="AR36" s="7">
        <f t="shared" si="19"/>
        <v>45.024000000000001</v>
      </c>
      <c r="AS36" s="7"/>
      <c r="AU36" s="2">
        <v>14</v>
      </c>
      <c r="AV36" s="2">
        <v>667.2</v>
      </c>
      <c r="AW36" s="3">
        <v>150.5</v>
      </c>
      <c r="AX36" s="3">
        <f t="shared" si="12"/>
        <v>9.714502129155525E-2</v>
      </c>
      <c r="AY36" s="2">
        <v>3.3000000000000002E-2</v>
      </c>
      <c r="AZ36" s="7">
        <f t="shared" si="13"/>
        <v>27.720000000000002</v>
      </c>
      <c r="BA36" s="7">
        <f t="shared" si="14"/>
        <v>81.529411764705884</v>
      </c>
      <c r="BB36" s="7"/>
      <c r="BD36" s="2">
        <v>14</v>
      </c>
      <c r="BE36" s="2">
        <v>513.5</v>
      </c>
      <c r="BF36" s="3">
        <v>150.80000000000001</v>
      </c>
      <c r="BG36" s="3">
        <f t="shared" si="15"/>
        <v>0.20748873523594669</v>
      </c>
      <c r="BH36" s="69">
        <v>3.3000000000000002E-2</v>
      </c>
      <c r="BI36" s="7">
        <f t="shared" si="16"/>
        <v>27.720000000000002</v>
      </c>
      <c r="BJ36" s="7">
        <f t="shared" si="20"/>
        <v>47.793103448275872</v>
      </c>
    </row>
    <row r="37" spans="2:62">
      <c r="B37" s="2">
        <v>14.5</v>
      </c>
      <c r="C37" s="3">
        <v>153.6</v>
      </c>
      <c r="D37" s="3">
        <v>150</v>
      </c>
      <c r="E37" s="3">
        <f t="shared" si="0"/>
        <v>0.40462812909875034</v>
      </c>
      <c r="F37" s="2">
        <v>2.1000000000000001E-2</v>
      </c>
      <c r="G37" s="7">
        <f t="shared" si="1"/>
        <v>18.27</v>
      </c>
      <c r="H37" s="7">
        <f t="shared" si="17"/>
        <v>14.616</v>
      </c>
      <c r="I37" s="7"/>
      <c r="K37" s="2">
        <v>14.5</v>
      </c>
      <c r="L37" s="10">
        <v>161.80000000000001</v>
      </c>
      <c r="M37" s="10">
        <v>150</v>
      </c>
      <c r="N37" s="3">
        <f t="shared" si="2"/>
        <v>0.20636357821053603</v>
      </c>
      <c r="O37" s="2">
        <v>1.7000000000000001E-2</v>
      </c>
      <c r="P37" s="7">
        <f t="shared" si="3"/>
        <v>14.790000000000001</v>
      </c>
      <c r="Q37" s="7">
        <f t="shared" si="4"/>
        <v>43.5</v>
      </c>
      <c r="R37" s="7"/>
      <c r="T37" s="2">
        <v>14.5</v>
      </c>
      <c r="U37" s="9">
        <v>671.3</v>
      </c>
      <c r="V37" s="10">
        <v>150</v>
      </c>
      <c r="W37" s="3">
        <f t="shared" si="5"/>
        <v>0.15871512817467395</v>
      </c>
      <c r="X37" s="2">
        <v>3.3000000000000002E-2</v>
      </c>
      <c r="Y37" s="7">
        <f t="shared" si="6"/>
        <v>28.71</v>
      </c>
      <c r="Z37" s="7">
        <f t="shared" si="18"/>
        <v>49.500000000000007</v>
      </c>
      <c r="AC37" s="9">
        <v>14.5</v>
      </c>
      <c r="AD37" s="10">
        <v>610.9</v>
      </c>
      <c r="AE37" s="9">
        <v>150</v>
      </c>
      <c r="AF37" s="3">
        <f t="shared" si="7"/>
        <v>0.15115305855487121</v>
      </c>
      <c r="AG37" s="2">
        <v>3.3000000000000002E-2</v>
      </c>
      <c r="AH37" s="7">
        <f t="shared" si="8"/>
        <v>28.71</v>
      </c>
      <c r="AI37" s="7">
        <f t="shared" si="9"/>
        <v>63.8</v>
      </c>
      <c r="AK37"/>
      <c r="AL37" s="2">
        <v>14.5</v>
      </c>
      <c r="AM37" s="2">
        <v>419.1</v>
      </c>
      <c r="AN37" s="3">
        <v>149.9</v>
      </c>
      <c r="AO37" s="3">
        <f t="shared" si="10"/>
        <v>0.47313506291043833</v>
      </c>
      <c r="AP37" s="2">
        <v>6.7000000000000004E-2</v>
      </c>
      <c r="AQ37" s="7">
        <f t="shared" si="11"/>
        <v>58.29</v>
      </c>
      <c r="AR37" s="7">
        <f t="shared" si="19"/>
        <v>46.631999999999998</v>
      </c>
      <c r="AS37" s="7"/>
      <c r="AU37" s="2">
        <v>14.5</v>
      </c>
      <c r="AV37" s="2">
        <v>667.2</v>
      </c>
      <c r="AW37" s="3">
        <v>150.5</v>
      </c>
      <c r="AX37" s="3">
        <f t="shared" si="12"/>
        <v>9.714502129155525E-2</v>
      </c>
      <c r="AY37" s="2">
        <v>3.3000000000000002E-2</v>
      </c>
      <c r="AZ37" s="7">
        <f t="shared" si="13"/>
        <v>28.71</v>
      </c>
      <c r="BA37" s="7">
        <f t="shared" si="14"/>
        <v>84.441176470588232</v>
      </c>
      <c r="BB37" s="7"/>
      <c r="BD37" s="2">
        <v>14.5</v>
      </c>
      <c r="BE37" s="2">
        <v>618.1</v>
      </c>
      <c r="BF37" s="3">
        <v>150.69999999999999</v>
      </c>
      <c r="BG37" s="3">
        <f t="shared" si="15"/>
        <v>0.17237577340828122</v>
      </c>
      <c r="BH37" s="69">
        <v>3.3000000000000002E-2</v>
      </c>
      <c r="BI37" s="7">
        <f t="shared" si="16"/>
        <v>28.71</v>
      </c>
      <c r="BJ37" s="7">
        <f t="shared" si="20"/>
        <v>49.500000000000007</v>
      </c>
    </row>
    <row r="38" spans="2:62">
      <c r="B38" s="2">
        <v>15</v>
      </c>
      <c r="C38" s="3">
        <v>154.9</v>
      </c>
      <c r="D38" s="3">
        <v>150.1</v>
      </c>
      <c r="E38" s="3">
        <f t="shared" si="0"/>
        <v>0.40123228295395769</v>
      </c>
      <c r="F38" s="2">
        <v>2.1000000000000001E-2</v>
      </c>
      <c r="G38" s="7">
        <f t="shared" si="1"/>
        <v>18.899999999999999</v>
      </c>
      <c r="H38" s="7">
        <f t="shared" si="17"/>
        <v>15.12</v>
      </c>
      <c r="I38" s="7"/>
      <c r="K38" s="2">
        <v>15</v>
      </c>
      <c r="L38" s="10">
        <v>161.9</v>
      </c>
      <c r="M38" s="10">
        <v>150</v>
      </c>
      <c r="N38" s="3">
        <f t="shared" si="2"/>
        <v>0.20623611460447644</v>
      </c>
      <c r="O38" s="2">
        <v>1.7000000000000001E-2</v>
      </c>
      <c r="P38" s="7">
        <f t="shared" si="3"/>
        <v>15.3</v>
      </c>
      <c r="Q38" s="7">
        <f t="shared" si="4"/>
        <v>45</v>
      </c>
      <c r="R38" s="7"/>
      <c r="T38" s="2">
        <v>15</v>
      </c>
      <c r="U38" s="9">
        <v>671.3</v>
      </c>
      <c r="V38" s="10">
        <v>150</v>
      </c>
      <c r="W38" s="3">
        <f t="shared" si="5"/>
        <v>0.15871512817467395</v>
      </c>
      <c r="X38" s="2">
        <v>3.3000000000000002E-2</v>
      </c>
      <c r="Y38" s="7">
        <f t="shared" si="6"/>
        <v>29.7</v>
      </c>
      <c r="Z38" s="7">
        <f t="shared" si="18"/>
        <v>51.206896551724142</v>
      </c>
      <c r="AC38" s="9">
        <v>15</v>
      </c>
      <c r="AD38" s="10">
        <v>612.20000000000005</v>
      </c>
      <c r="AE38" s="9">
        <v>150</v>
      </c>
      <c r="AF38" s="3">
        <f t="shared" si="7"/>
        <v>0.15083208668926953</v>
      </c>
      <c r="AG38" s="2">
        <v>3.3000000000000002E-2</v>
      </c>
      <c r="AH38" s="7">
        <f t="shared" si="8"/>
        <v>29.7</v>
      </c>
      <c r="AI38" s="7">
        <f t="shared" si="9"/>
        <v>66</v>
      </c>
      <c r="AK38"/>
      <c r="AL38" s="2">
        <v>15</v>
      </c>
      <c r="AM38" s="2">
        <v>417.1</v>
      </c>
      <c r="AN38" s="3">
        <v>149.9</v>
      </c>
      <c r="AO38" s="3">
        <f t="shared" si="10"/>
        <v>0.47540375177598826</v>
      </c>
      <c r="AP38" s="2">
        <v>6.7000000000000004E-2</v>
      </c>
      <c r="AQ38" s="7">
        <f t="shared" si="11"/>
        <v>60.300000000000004</v>
      </c>
      <c r="AR38" s="7">
        <f t="shared" si="19"/>
        <v>48.24</v>
      </c>
      <c r="AS38" s="7"/>
      <c r="AU38" s="2">
        <v>15</v>
      </c>
      <c r="AV38" s="2">
        <v>667.4</v>
      </c>
      <c r="AW38" s="3">
        <v>150.5</v>
      </c>
      <c r="AX38" s="3">
        <f t="shared" si="12"/>
        <v>9.7115909807799911E-2</v>
      </c>
      <c r="AY38" s="2">
        <v>3.3000000000000002E-2</v>
      </c>
      <c r="AZ38" s="7">
        <f t="shared" si="13"/>
        <v>29.7</v>
      </c>
      <c r="BA38" s="7">
        <f t="shared" si="14"/>
        <v>87.35294117647058</v>
      </c>
      <c r="BB38" s="7"/>
      <c r="BD38" s="2">
        <v>15</v>
      </c>
      <c r="BE38" s="2">
        <v>670</v>
      </c>
      <c r="BF38" s="3">
        <v>150.69999999999999</v>
      </c>
      <c r="BG38" s="3">
        <f t="shared" si="15"/>
        <v>0.15902308290098302</v>
      </c>
      <c r="BH38" s="69">
        <v>3.3000000000000002E-2</v>
      </c>
      <c r="BI38" s="7">
        <f t="shared" si="16"/>
        <v>29.7</v>
      </c>
      <c r="BJ38" s="7">
        <f t="shared" si="20"/>
        <v>51.206896551724142</v>
      </c>
    </row>
    <row r="39" spans="2:62">
      <c r="B39" s="2">
        <v>15.5</v>
      </c>
      <c r="C39" s="3">
        <v>156</v>
      </c>
      <c r="D39" s="3">
        <v>150</v>
      </c>
      <c r="E39" s="3">
        <f t="shared" si="0"/>
        <v>0.39840308095876953</v>
      </c>
      <c r="F39" s="2">
        <v>2.1000000000000001E-2</v>
      </c>
      <c r="G39" s="7">
        <f t="shared" si="1"/>
        <v>19.53</v>
      </c>
      <c r="H39" s="7">
        <f t="shared" si="17"/>
        <v>15.624000000000001</v>
      </c>
      <c r="I39" s="7"/>
      <c r="K39" s="2">
        <v>15.5</v>
      </c>
      <c r="L39" s="10">
        <v>161.6</v>
      </c>
      <c r="M39" s="10">
        <v>150</v>
      </c>
      <c r="N39" s="3">
        <f t="shared" si="2"/>
        <v>0.20661897867861839</v>
      </c>
      <c r="O39" s="2">
        <v>1.7000000000000001E-2</v>
      </c>
      <c r="P39" s="7">
        <f t="shared" si="3"/>
        <v>15.81</v>
      </c>
      <c r="Q39" s="7">
        <f t="shared" si="4"/>
        <v>46.5</v>
      </c>
      <c r="R39" s="7"/>
      <c r="T39" s="2">
        <v>15.5</v>
      </c>
      <c r="U39" s="9">
        <v>671</v>
      </c>
      <c r="V39" s="10">
        <v>150</v>
      </c>
      <c r="W39" s="3">
        <f t="shared" si="5"/>
        <v>0.15878608873868647</v>
      </c>
      <c r="X39" s="2">
        <v>3.3000000000000002E-2</v>
      </c>
      <c r="Y39" s="7">
        <f t="shared" si="6"/>
        <v>30.690000000000005</v>
      </c>
      <c r="Z39" s="7">
        <f t="shared" si="18"/>
        <v>52.913793103448285</v>
      </c>
      <c r="AC39" s="9">
        <v>15.5</v>
      </c>
      <c r="AD39" s="10">
        <v>613.29999999999995</v>
      </c>
      <c r="AE39" s="9">
        <v>150.1</v>
      </c>
      <c r="AF39" s="3">
        <f t="shared" si="7"/>
        <v>0.15056155791810014</v>
      </c>
      <c r="AG39" s="2">
        <v>3.3000000000000002E-2</v>
      </c>
      <c r="AH39" s="7">
        <f t="shared" si="8"/>
        <v>30.690000000000005</v>
      </c>
      <c r="AI39" s="7">
        <f t="shared" si="9"/>
        <v>68.2</v>
      </c>
      <c r="AK39"/>
      <c r="AL39" s="2">
        <v>15.5</v>
      </c>
      <c r="AM39" s="2">
        <v>417.1</v>
      </c>
      <c r="AN39" s="3">
        <v>150.1</v>
      </c>
      <c r="AO39" s="3">
        <f t="shared" si="10"/>
        <v>0.47540375177598826</v>
      </c>
      <c r="AP39" s="2">
        <v>6.7000000000000004E-2</v>
      </c>
      <c r="AQ39" s="7">
        <f t="shared" si="11"/>
        <v>62.31</v>
      </c>
      <c r="AR39" s="7">
        <f t="shared" si="19"/>
        <v>49.847999999999999</v>
      </c>
      <c r="AS39" s="7"/>
      <c r="AU39" s="2">
        <v>15.5</v>
      </c>
      <c r="AV39" s="2">
        <v>670</v>
      </c>
      <c r="AW39" s="3">
        <v>150.5</v>
      </c>
      <c r="AX39" s="3">
        <f t="shared" si="12"/>
        <v>9.6739042098097999E-2</v>
      </c>
      <c r="AY39" s="2">
        <v>3.3000000000000002E-2</v>
      </c>
      <c r="AZ39" s="7">
        <f t="shared" si="13"/>
        <v>30.690000000000005</v>
      </c>
      <c r="BA39" s="7">
        <f t="shared" si="14"/>
        <v>90.264705882352942</v>
      </c>
      <c r="BB39" s="7"/>
      <c r="BD39" s="2">
        <v>15.5</v>
      </c>
      <c r="BE39" s="2">
        <v>667.2</v>
      </c>
      <c r="BF39" s="3">
        <v>150.69999999999999</v>
      </c>
      <c r="BG39" s="3">
        <f t="shared" si="15"/>
        <v>0.15969044595872095</v>
      </c>
      <c r="BH39" s="69">
        <v>3.3000000000000002E-2</v>
      </c>
      <c r="BI39" s="7">
        <f t="shared" si="16"/>
        <v>30.690000000000005</v>
      </c>
      <c r="BJ39" s="7">
        <f t="shared" si="20"/>
        <v>52.913793103448285</v>
      </c>
    </row>
    <row r="40" spans="2:62">
      <c r="B40" s="2">
        <v>16</v>
      </c>
      <c r="C40" s="3">
        <v>155.9</v>
      </c>
      <c r="D40" s="3">
        <v>149.9</v>
      </c>
      <c r="E40" s="3">
        <f t="shared" si="0"/>
        <v>0.39865863136348972</v>
      </c>
      <c r="F40" s="2">
        <v>2.1000000000000001E-2</v>
      </c>
      <c r="G40" s="7">
        <f t="shared" si="1"/>
        <v>20.16</v>
      </c>
      <c r="H40" s="7">
        <f t="shared" si="17"/>
        <v>16.128</v>
      </c>
      <c r="I40" s="7"/>
      <c r="K40" s="2">
        <v>16</v>
      </c>
      <c r="L40" s="10">
        <v>161.4</v>
      </c>
      <c r="M40" s="10">
        <v>150</v>
      </c>
      <c r="N40" s="3">
        <f t="shared" si="2"/>
        <v>0.20687501210944692</v>
      </c>
      <c r="O40" s="2">
        <v>1.7000000000000001E-2</v>
      </c>
      <c r="P40" s="7">
        <f t="shared" si="3"/>
        <v>16.32</v>
      </c>
      <c r="Q40" s="7">
        <f t="shared" si="4"/>
        <v>48</v>
      </c>
      <c r="R40" s="7"/>
      <c r="T40" s="2">
        <v>16</v>
      </c>
      <c r="U40" s="9">
        <v>302.8</v>
      </c>
      <c r="V40" s="10">
        <v>150</v>
      </c>
      <c r="W40" s="3">
        <f t="shared" si="5"/>
        <v>0.3518674555602993</v>
      </c>
      <c r="X40" s="2">
        <v>3.3000000000000002E-2</v>
      </c>
      <c r="Y40" s="7">
        <f t="shared" si="6"/>
        <v>31.68</v>
      </c>
      <c r="Z40" s="7">
        <f t="shared" si="18"/>
        <v>54.62068965517242</v>
      </c>
      <c r="AC40" s="9">
        <v>16</v>
      </c>
      <c r="AD40" s="10">
        <v>614.29999999999995</v>
      </c>
      <c r="AE40" s="9">
        <v>150</v>
      </c>
      <c r="AF40" s="3">
        <f t="shared" si="7"/>
        <v>0.15031646340740815</v>
      </c>
      <c r="AG40" s="2">
        <v>3.3000000000000002E-2</v>
      </c>
      <c r="AH40" s="7">
        <f t="shared" si="8"/>
        <v>31.68</v>
      </c>
      <c r="AI40" s="7">
        <f t="shared" si="9"/>
        <v>70.399999999999991</v>
      </c>
      <c r="AK40"/>
      <c r="AL40" s="2">
        <v>16</v>
      </c>
      <c r="AM40" s="2">
        <v>419.9</v>
      </c>
      <c r="AN40" s="3">
        <v>150.1</v>
      </c>
      <c r="AO40" s="3">
        <f t="shared" si="10"/>
        <v>0.47223363864197365</v>
      </c>
      <c r="AP40" s="2">
        <v>6.7000000000000004E-2</v>
      </c>
      <c r="AQ40" s="7">
        <f t="shared" si="11"/>
        <v>64.320000000000007</v>
      </c>
      <c r="AR40" s="7">
        <f t="shared" si="19"/>
        <v>51.456000000000003</v>
      </c>
      <c r="AS40" s="7"/>
      <c r="AU40" s="2">
        <v>16</v>
      </c>
      <c r="AV40" s="2">
        <v>611.9</v>
      </c>
      <c r="AW40" s="3">
        <v>150.4</v>
      </c>
      <c r="AX40" s="3">
        <f t="shared" si="12"/>
        <v>0.10592442916444789</v>
      </c>
      <c r="AY40" s="2">
        <v>3.3000000000000002E-2</v>
      </c>
      <c r="AZ40" s="7">
        <f t="shared" si="13"/>
        <v>31.68</v>
      </c>
      <c r="BA40" s="7">
        <f t="shared" si="14"/>
        <v>93.17647058823529</v>
      </c>
      <c r="BB40" s="7"/>
      <c r="BD40" s="2">
        <v>16</v>
      </c>
      <c r="BE40" s="2">
        <v>667.3</v>
      </c>
      <c r="BF40" s="3">
        <v>150.69999999999999</v>
      </c>
      <c r="BG40" s="3">
        <f t="shared" si="15"/>
        <v>0.15966651512611815</v>
      </c>
      <c r="BH40" s="69">
        <v>3.3000000000000002E-2</v>
      </c>
      <c r="BI40" s="7">
        <f t="shared" si="16"/>
        <v>31.68</v>
      </c>
      <c r="BJ40" s="7">
        <f t="shared" si="20"/>
        <v>54.62068965517242</v>
      </c>
    </row>
    <row r="41" spans="2:62">
      <c r="B41" s="2">
        <v>16.5</v>
      </c>
      <c r="C41" s="3">
        <v>155.9</v>
      </c>
      <c r="D41" s="3">
        <v>150</v>
      </c>
      <c r="E41" s="3">
        <f t="shared" si="0"/>
        <v>0.39865863136348972</v>
      </c>
      <c r="F41" s="2">
        <v>2.1000000000000001E-2</v>
      </c>
      <c r="G41" s="7">
        <f t="shared" si="1"/>
        <v>20.790000000000003</v>
      </c>
      <c r="H41" s="7">
        <f t="shared" si="17"/>
        <v>16.632000000000001</v>
      </c>
      <c r="I41" s="7"/>
      <c r="K41" s="2">
        <v>16.5</v>
      </c>
      <c r="L41" s="10">
        <v>161.4</v>
      </c>
      <c r="M41" s="10">
        <v>150</v>
      </c>
      <c r="N41" s="3">
        <f t="shared" si="2"/>
        <v>0.20687501210944692</v>
      </c>
      <c r="O41" s="2">
        <v>1.7000000000000001E-2</v>
      </c>
      <c r="P41" s="7">
        <f t="shared" si="3"/>
        <v>16.830000000000002</v>
      </c>
      <c r="Q41" s="7">
        <f t="shared" si="4"/>
        <v>49.5</v>
      </c>
      <c r="R41" s="7"/>
      <c r="T41" s="2">
        <v>16.5</v>
      </c>
      <c r="U41" s="9">
        <v>98.5</v>
      </c>
      <c r="V41" s="10">
        <v>150</v>
      </c>
      <c r="W41" s="3">
        <f t="shared" si="5"/>
        <v>1.0816798532351128</v>
      </c>
      <c r="X41" s="2">
        <v>3.3000000000000002E-2</v>
      </c>
      <c r="Y41" s="7">
        <f t="shared" si="6"/>
        <v>32.67</v>
      </c>
      <c r="Z41" s="7">
        <f t="shared" si="18"/>
        <v>56.327586206896555</v>
      </c>
      <c r="AC41" s="9">
        <v>16.5</v>
      </c>
      <c r="AD41" s="10">
        <v>614.79999999999995</v>
      </c>
      <c r="AE41" s="9">
        <v>150</v>
      </c>
      <c r="AF41" s="3">
        <f t="shared" si="7"/>
        <v>0.15019421514504036</v>
      </c>
      <c r="AG41" s="2">
        <v>3.3000000000000002E-2</v>
      </c>
      <c r="AH41" s="7">
        <f t="shared" si="8"/>
        <v>32.67</v>
      </c>
      <c r="AI41" s="7">
        <f t="shared" si="9"/>
        <v>72.600000000000009</v>
      </c>
      <c r="AK41"/>
      <c r="AL41" s="2">
        <v>16.5</v>
      </c>
      <c r="AM41" s="2">
        <v>419.6</v>
      </c>
      <c r="AN41" s="3">
        <v>150</v>
      </c>
      <c r="AO41" s="3">
        <f t="shared" si="10"/>
        <v>0.47257126993747545</v>
      </c>
      <c r="AP41" s="2">
        <v>6.7000000000000004E-2</v>
      </c>
      <c r="AQ41" s="7">
        <f t="shared" si="11"/>
        <v>66.330000000000013</v>
      </c>
      <c r="AR41" s="7">
        <f t="shared" si="19"/>
        <v>53.064000000000007</v>
      </c>
      <c r="AS41" s="7"/>
      <c r="AU41" s="2">
        <v>16.5</v>
      </c>
      <c r="AV41" s="2">
        <v>565.5</v>
      </c>
      <c r="AW41" s="3">
        <v>150.4</v>
      </c>
      <c r="AX41" s="3">
        <f t="shared" si="12"/>
        <v>0.11461566437794105</v>
      </c>
      <c r="AY41" s="2">
        <v>3.3000000000000002E-2</v>
      </c>
      <c r="AZ41" s="7">
        <f t="shared" si="13"/>
        <v>32.67</v>
      </c>
      <c r="BA41" s="7">
        <f t="shared" si="14"/>
        <v>96.088235294117652</v>
      </c>
      <c r="BB41" s="7"/>
      <c r="BD41" s="2">
        <v>16.5</v>
      </c>
      <c r="BE41" s="2">
        <v>667.4</v>
      </c>
      <c r="BF41" s="3">
        <v>150.6</v>
      </c>
      <c r="BG41" s="3">
        <f t="shared" si="15"/>
        <v>0.15964259146487658</v>
      </c>
      <c r="BH41" s="69">
        <v>3.3000000000000002E-2</v>
      </c>
      <c r="BI41" s="7">
        <f t="shared" si="16"/>
        <v>32.67</v>
      </c>
      <c r="BJ41" s="7">
        <f t="shared" si="20"/>
        <v>56.327586206896555</v>
      </c>
    </row>
    <row r="42" spans="2:62">
      <c r="B42" s="2">
        <v>17</v>
      </c>
      <c r="C42" s="3">
        <v>157.19999999999999</v>
      </c>
      <c r="D42" s="3">
        <v>150</v>
      </c>
      <c r="E42" s="3">
        <f t="shared" si="0"/>
        <v>0.39536183606595454</v>
      </c>
      <c r="F42" s="2">
        <v>2.1000000000000001E-2</v>
      </c>
      <c r="G42" s="7">
        <f t="shared" si="1"/>
        <v>21.42</v>
      </c>
      <c r="H42" s="7">
        <f t="shared" si="17"/>
        <v>17.136000000000003</v>
      </c>
      <c r="I42" s="7"/>
      <c r="K42" s="2">
        <v>17</v>
      </c>
      <c r="L42" s="10">
        <v>162.5</v>
      </c>
      <c r="M42" s="10">
        <v>150</v>
      </c>
      <c r="N42" s="3">
        <f t="shared" si="2"/>
        <v>0.20547462741209066</v>
      </c>
      <c r="O42" s="2">
        <v>1.7000000000000001E-2</v>
      </c>
      <c r="P42" s="7">
        <f t="shared" si="3"/>
        <v>17.340000000000003</v>
      </c>
      <c r="Q42" s="7">
        <f t="shared" si="4"/>
        <v>51.000000000000007</v>
      </c>
      <c r="R42" s="7"/>
      <c r="T42" s="2">
        <v>17</v>
      </c>
      <c r="U42" s="9">
        <v>52.4</v>
      </c>
      <c r="V42" s="10">
        <v>150.1</v>
      </c>
      <c r="W42" s="3">
        <f t="shared" si="5"/>
        <v>2.0333104111385234</v>
      </c>
      <c r="X42" s="2">
        <v>3.3000000000000002E-2</v>
      </c>
      <c r="Y42" s="7">
        <f t="shared" si="6"/>
        <v>33.660000000000004</v>
      </c>
      <c r="Z42" s="7">
        <f t="shared" si="18"/>
        <v>58.034482758620697</v>
      </c>
      <c r="AC42" s="9">
        <v>17</v>
      </c>
      <c r="AD42" s="10">
        <v>615.5</v>
      </c>
      <c r="AE42" s="9">
        <v>150</v>
      </c>
      <c r="AF42" s="3">
        <f t="shared" si="7"/>
        <v>0.15002340125291763</v>
      </c>
      <c r="AG42" s="2">
        <v>3.3000000000000002E-2</v>
      </c>
      <c r="AH42" s="7">
        <f t="shared" si="8"/>
        <v>33.660000000000004</v>
      </c>
      <c r="AI42" s="7">
        <f t="shared" si="9"/>
        <v>74.800000000000011</v>
      </c>
      <c r="AK42"/>
      <c r="AL42" s="2">
        <v>17</v>
      </c>
      <c r="AM42" s="2">
        <v>421.2</v>
      </c>
      <c r="AN42" s="3">
        <v>150</v>
      </c>
      <c r="AO42" s="3">
        <f t="shared" si="10"/>
        <v>0.47077612741159708</v>
      </c>
      <c r="AP42" s="2">
        <v>6.7000000000000004E-2</v>
      </c>
      <c r="AQ42" s="7">
        <f t="shared" si="11"/>
        <v>68.34</v>
      </c>
      <c r="AR42" s="7">
        <f t="shared" si="19"/>
        <v>54.672000000000004</v>
      </c>
      <c r="AS42" s="7"/>
      <c r="AU42" s="2">
        <v>17</v>
      </c>
      <c r="AV42" s="2">
        <v>526.1</v>
      </c>
      <c r="AW42" s="3">
        <v>150.4</v>
      </c>
      <c r="AX42" s="3">
        <f t="shared" si="12"/>
        <v>0.1231993123089254</v>
      </c>
      <c r="AY42" s="2">
        <v>3.3000000000000002E-2</v>
      </c>
      <c r="AZ42" s="7">
        <f t="shared" si="13"/>
        <v>33.660000000000004</v>
      </c>
      <c r="BA42" s="7">
        <f t="shared" si="14"/>
        <v>99</v>
      </c>
      <c r="BB42" s="7"/>
      <c r="BD42" s="2">
        <v>17</v>
      </c>
      <c r="BE42" s="2">
        <v>667.4</v>
      </c>
      <c r="BF42" s="3">
        <v>150.69999999999999</v>
      </c>
      <c r="BG42" s="3">
        <f t="shared" si="15"/>
        <v>0.15964259146487658</v>
      </c>
      <c r="BH42" s="69">
        <v>3.3000000000000002E-2</v>
      </c>
      <c r="BI42" s="7">
        <f t="shared" si="16"/>
        <v>33.660000000000004</v>
      </c>
      <c r="BJ42" s="7">
        <f t="shared" si="20"/>
        <v>58.034482758620697</v>
      </c>
    </row>
    <row r="43" spans="2:62">
      <c r="B43" s="2">
        <v>17.5</v>
      </c>
      <c r="C43" s="3">
        <v>157.30000000000001</v>
      </c>
      <c r="D43" s="3">
        <v>150</v>
      </c>
      <c r="E43" s="3">
        <f t="shared" si="0"/>
        <v>0.39511049351282929</v>
      </c>
      <c r="F43" s="2">
        <v>2.1000000000000001E-2</v>
      </c>
      <c r="G43" s="7">
        <f t="shared" si="1"/>
        <v>22.050000000000004</v>
      </c>
      <c r="H43" s="7">
        <f t="shared" si="17"/>
        <v>17.640000000000004</v>
      </c>
      <c r="I43" s="7"/>
      <c r="K43" s="2">
        <v>17.5</v>
      </c>
      <c r="L43" s="10">
        <v>162.19999999999999</v>
      </c>
      <c r="M43" s="10">
        <v>150</v>
      </c>
      <c r="N43" s="3">
        <f t="shared" si="2"/>
        <v>0.20585466679694658</v>
      </c>
      <c r="O43" s="2">
        <v>1.7000000000000001E-2</v>
      </c>
      <c r="P43" s="7">
        <f t="shared" si="3"/>
        <v>17.850000000000001</v>
      </c>
      <c r="Q43" s="7">
        <f t="shared" si="4"/>
        <v>52.5</v>
      </c>
      <c r="R43" s="7"/>
      <c r="T43" s="2">
        <v>17.5</v>
      </c>
      <c r="U43" s="9">
        <v>27.4</v>
      </c>
      <c r="V43" s="10">
        <v>150.1</v>
      </c>
      <c r="W43" s="3">
        <f t="shared" si="5"/>
        <v>3.8885206402795118</v>
      </c>
      <c r="X43" s="2">
        <v>3.3000000000000002E-2</v>
      </c>
      <c r="Y43" s="7">
        <f t="shared" si="6"/>
        <v>34.65</v>
      </c>
      <c r="Z43" s="7">
        <f t="shared" si="18"/>
        <v>59.741379310344833</v>
      </c>
      <c r="AC43" s="9">
        <v>17.5</v>
      </c>
      <c r="AD43" s="10">
        <v>613</v>
      </c>
      <c r="AE43" s="9">
        <v>150</v>
      </c>
      <c r="AF43" s="3">
        <f t="shared" si="7"/>
        <v>0.1506352422041938</v>
      </c>
      <c r="AG43" s="2">
        <v>3.3000000000000002E-2</v>
      </c>
      <c r="AH43" s="7">
        <f t="shared" si="8"/>
        <v>34.65</v>
      </c>
      <c r="AI43" s="7">
        <f t="shared" si="9"/>
        <v>77</v>
      </c>
      <c r="AK43"/>
      <c r="AL43" s="2">
        <v>17.5</v>
      </c>
      <c r="AM43" s="2">
        <v>421.2</v>
      </c>
      <c r="AN43" s="3">
        <v>149.9</v>
      </c>
      <c r="AO43" s="3">
        <f t="shared" si="10"/>
        <v>0.47077612741159708</v>
      </c>
      <c r="AP43" s="2">
        <v>6.7000000000000004E-2</v>
      </c>
      <c r="AQ43" s="7">
        <f t="shared" si="11"/>
        <v>70.350000000000009</v>
      </c>
      <c r="AR43" s="7">
        <f t="shared" si="19"/>
        <v>56.280000000000008</v>
      </c>
      <c r="AS43" s="7"/>
      <c r="AU43" s="2">
        <v>17.5</v>
      </c>
      <c r="AV43" s="2">
        <v>491.8</v>
      </c>
      <c r="AW43" s="3">
        <v>150.4</v>
      </c>
      <c r="AX43" s="3">
        <f t="shared" si="12"/>
        <v>0.13179170029631082</v>
      </c>
      <c r="AY43" s="2">
        <v>3.3000000000000002E-2</v>
      </c>
      <c r="AZ43" s="7">
        <f t="shared" si="13"/>
        <v>34.65</v>
      </c>
      <c r="BA43" s="7">
        <f t="shared" si="14"/>
        <v>101.91176470588235</v>
      </c>
      <c r="BB43" s="7"/>
      <c r="BD43" s="2">
        <v>17.5</v>
      </c>
      <c r="BE43" s="2">
        <v>667.2</v>
      </c>
      <c r="BF43" s="3">
        <v>150.6</v>
      </c>
      <c r="BG43" s="3">
        <f t="shared" si="15"/>
        <v>0.15969044595872095</v>
      </c>
      <c r="BH43" s="69">
        <v>3.3000000000000002E-2</v>
      </c>
      <c r="BI43" s="7">
        <f t="shared" si="16"/>
        <v>34.65</v>
      </c>
      <c r="BJ43" s="7">
        <f t="shared" si="20"/>
        <v>59.741379310344833</v>
      </c>
    </row>
    <row r="44" spans="2:62">
      <c r="B44" s="2">
        <v>18</v>
      </c>
      <c r="C44" s="3">
        <v>156.80000000000001</v>
      </c>
      <c r="D44" s="3">
        <v>149.9</v>
      </c>
      <c r="E44" s="3">
        <f t="shared" si="0"/>
        <v>0.39637041217836766</v>
      </c>
      <c r="F44" s="2">
        <v>2.1000000000000001E-2</v>
      </c>
      <c r="G44" s="7">
        <f t="shared" si="1"/>
        <v>22.68</v>
      </c>
      <c r="H44" s="7">
        <f t="shared" si="17"/>
        <v>18.143999999999998</v>
      </c>
      <c r="I44" s="7"/>
      <c r="K44" s="2">
        <v>18</v>
      </c>
      <c r="L44" s="10">
        <v>162.1</v>
      </c>
      <c r="M44" s="10">
        <v>150</v>
      </c>
      <c r="N44" s="3">
        <f t="shared" si="2"/>
        <v>0.20598165918855479</v>
      </c>
      <c r="O44" s="2">
        <v>1.7000000000000001E-2</v>
      </c>
      <c r="P44" s="7">
        <f t="shared" si="3"/>
        <v>18.360000000000003</v>
      </c>
      <c r="Q44" s="7">
        <f t="shared" si="4"/>
        <v>54.000000000000007</v>
      </c>
      <c r="R44" s="7"/>
      <c r="T44" s="2">
        <v>18</v>
      </c>
      <c r="U44" s="9">
        <v>11.5</v>
      </c>
      <c r="V44" s="10">
        <v>150.19999999999999</v>
      </c>
      <c r="W44" s="3">
        <f t="shared" si="5"/>
        <v>9.2648230907529232</v>
      </c>
      <c r="X44" s="2">
        <v>3.3000000000000002E-2</v>
      </c>
      <c r="Y44" s="7">
        <f t="shared" si="6"/>
        <v>35.640000000000008</v>
      </c>
      <c r="Z44" s="7">
        <f t="shared" si="18"/>
        <v>61.448275862068982</v>
      </c>
      <c r="AC44" s="9">
        <v>18</v>
      </c>
      <c r="AD44" s="10">
        <v>608.4</v>
      </c>
      <c r="AE44" s="9">
        <v>150.19999999999999</v>
      </c>
      <c r="AF44" s="3">
        <f t="shared" si="7"/>
        <v>0.15177416744110916</v>
      </c>
      <c r="AG44" s="2">
        <v>3.3000000000000002E-2</v>
      </c>
      <c r="AH44" s="7">
        <f t="shared" si="8"/>
        <v>35.640000000000008</v>
      </c>
      <c r="AI44" s="7">
        <f t="shared" si="9"/>
        <v>79.200000000000017</v>
      </c>
      <c r="AK44"/>
      <c r="AL44" s="2">
        <v>18</v>
      </c>
      <c r="AM44" s="2">
        <v>422.3</v>
      </c>
      <c r="AN44" s="3">
        <v>149.9</v>
      </c>
      <c r="AO44" s="3">
        <f t="shared" si="10"/>
        <v>0.46954985760304219</v>
      </c>
      <c r="AP44" s="2">
        <v>6.7000000000000004E-2</v>
      </c>
      <c r="AQ44" s="7">
        <f t="shared" si="11"/>
        <v>72.36</v>
      </c>
      <c r="AR44" s="7">
        <f t="shared" si="19"/>
        <v>57.887999999999998</v>
      </c>
      <c r="AS44" s="7"/>
      <c r="AU44" s="2">
        <v>18</v>
      </c>
      <c r="AV44" s="2">
        <v>458.6</v>
      </c>
      <c r="AW44" s="3">
        <v>150.4</v>
      </c>
      <c r="AX44" s="3">
        <f t="shared" si="12"/>
        <v>0.14133266071898312</v>
      </c>
      <c r="AY44" s="2">
        <v>3.3000000000000002E-2</v>
      </c>
      <c r="AZ44" s="7">
        <f t="shared" si="13"/>
        <v>35.640000000000008</v>
      </c>
      <c r="BA44" s="7">
        <f t="shared" si="14"/>
        <v>104.82352941176472</v>
      </c>
      <c r="BB44" s="7"/>
      <c r="BD44" s="2">
        <v>18</v>
      </c>
      <c r="BE44" s="2">
        <v>667.4</v>
      </c>
      <c r="BF44" s="3">
        <v>150.5</v>
      </c>
      <c r="BG44" s="3">
        <f t="shared" si="15"/>
        <v>0.15964259146487658</v>
      </c>
      <c r="BH44" s="69">
        <v>3.3000000000000002E-2</v>
      </c>
      <c r="BI44" s="7">
        <f t="shared" si="16"/>
        <v>35.640000000000008</v>
      </c>
      <c r="BJ44" s="7">
        <f t="shared" si="20"/>
        <v>61.448275862068982</v>
      </c>
    </row>
    <row r="45" spans="2:62">
      <c r="B45" s="2">
        <v>18.5</v>
      </c>
      <c r="C45" s="3">
        <v>156.69999999999999</v>
      </c>
      <c r="D45" s="3">
        <v>150</v>
      </c>
      <c r="E45" s="3">
        <f t="shared" si="0"/>
        <v>0.39662336075027471</v>
      </c>
      <c r="F45" s="2">
        <v>2.1000000000000001E-2</v>
      </c>
      <c r="G45" s="7">
        <f t="shared" si="1"/>
        <v>23.310000000000002</v>
      </c>
      <c r="H45" s="7">
        <f t="shared" si="17"/>
        <v>18.648000000000003</v>
      </c>
      <c r="I45" s="7"/>
      <c r="K45" s="2">
        <v>18.5</v>
      </c>
      <c r="L45" s="10">
        <v>161.30000000000001</v>
      </c>
      <c r="M45" s="10">
        <v>150</v>
      </c>
      <c r="N45" s="3">
        <f t="shared" si="2"/>
        <v>0.20700326692166604</v>
      </c>
      <c r="O45" s="2">
        <v>1.7000000000000001E-2</v>
      </c>
      <c r="P45" s="7">
        <f t="shared" si="3"/>
        <v>18.87</v>
      </c>
      <c r="Q45" s="7">
        <f t="shared" si="4"/>
        <v>55.5</v>
      </c>
      <c r="R45" s="7"/>
      <c r="T45" s="2">
        <v>18.5</v>
      </c>
      <c r="U45" s="9">
        <v>1.5</v>
      </c>
      <c r="V45" s="10">
        <v>150</v>
      </c>
      <c r="W45" s="3">
        <f t="shared" si="5"/>
        <v>71.030310362439096</v>
      </c>
      <c r="X45" s="2">
        <v>3.3000000000000002E-2</v>
      </c>
      <c r="Y45" s="7">
        <f t="shared" si="6"/>
        <v>36.630000000000003</v>
      </c>
      <c r="Z45" s="7">
        <f t="shared" si="18"/>
        <v>63.15517241379311</v>
      </c>
      <c r="AC45" s="9">
        <v>18.5</v>
      </c>
      <c r="AD45" s="10">
        <v>610.1</v>
      </c>
      <c r="AE45" s="9">
        <v>149.9</v>
      </c>
      <c r="AF45" s="3">
        <f t="shared" si="7"/>
        <v>0.15135125958231571</v>
      </c>
      <c r="AG45" s="2">
        <v>3.3000000000000002E-2</v>
      </c>
      <c r="AH45" s="7">
        <f t="shared" si="8"/>
        <v>36.630000000000003</v>
      </c>
      <c r="AI45" s="7">
        <f t="shared" si="9"/>
        <v>81.400000000000006</v>
      </c>
      <c r="AK45"/>
      <c r="AL45" s="2">
        <v>18.5</v>
      </c>
      <c r="AM45" s="2">
        <v>421.9</v>
      </c>
      <c r="AN45" s="3">
        <v>149.9</v>
      </c>
      <c r="AO45" s="3">
        <f t="shared" si="10"/>
        <v>0.46999503405016529</v>
      </c>
      <c r="AP45" s="2">
        <v>6.7000000000000004E-2</v>
      </c>
      <c r="AQ45" s="7">
        <f t="shared" si="11"/>
        <v>74.37</v>
      </c>
      <c r="AR45" s="7">
        <f t="shared" si="19"/>
        <v>59.496000000000002</v>
      </c>
      <c r="AS45" s="7"/>
      <c r="AU45" s="2">
        <v>18.5</v>
      </c>
      <c r="AV45" s="2">
        <v>430.4</v>
      </c>
      <c r="AW45" s="3">
        <v>150.4</v>
      </c>
      <c r="AX45" s="3">
        <f t="shared" si="12"/>
        <v>0.15059283969731799</v>
      </c>
      <c r="AY45" s="2">
        <v>3.3000000000000002E-2</v>
      </c>
      <c r="AZ45" s="7">
        <f t="shared" si="13"/>
        <v>36.630000000000003</v>
      </c>
      <c r="BA45" s="7">
        <f t="shared" si="14"/>
        <v>107.73529411764706</v>
      </c>
      <c r="BB45" s="7"/>
      <c r="BD45" s="2">
        <v>18.5</v>
      </c>
      <c r="BE45" s="2">
        <v>667.5</v>
      </c>
      <c r="BF45" s="3">
        <v>150.6</v>
      </c>
      <c r="BG45" s="3">
        <f t="shared" si="15"/>
        <v>0.15961867497177323</v>
      </c>
      <c r="BH45" s="69">
        <v>3.3000000000000002E-2</v>
      </c>
      <c r="BI45" s="7">
        <f t="shared" si="16"/>
        <v>36.630000000000003</v>
      </c>
      <c r="BJ45" s="7">
        <f t="shared" si="20"/>
        <v>63.15517241379311</v>
      </c>
    </row>
    <row r="46" spans="2:62">
      <c r="B46" s="2">
        <v>19</v>
      </c>
      <c r="C46" s="3">
        <v>155.9</v>
      </c>
      <c r="D46" s="3">
        <v>150.1</v>
      </c>
      <c r="E46" s="3">
        <f t="shared" si="0"/>
        <v>0.39865863136348972</v>
      </c>
      <c r="F46" s="2">
        <v>2.1000000000000001E-2</v>
      </c>
      <c r="G46" s="7">
        <f t="shared" si="1"/>
        <v>23.94</v>
      </c>
      <c r="H46" s="7">
        <f t="shared" si="17"/>
        <v>19.152000000000001</v>
      </c>
      <c r="I46" s="7"/>
      <c r="K46" s="2">
        <v>19</v>
      </c>
      <c r="L46" s="10">
        <v>161.6</v>
      </c>
      <c r="M46" s="10">
        <v>150.1</v>
      </c>
      <c r="N46" s="3">
        <f t="shared" si="2"/>
        <v>0.20661897867861839</v>
      </c>
      <c r="O46" s="2">
        <v>1.7000000000000001E-2</v>
      </c>
      <c r="P46" s="7">
        <f t="shared" si="3"/>
        <v>19.38</v>
      </c>
      <c r="Q46" s="7">
        <f t="shared" si="4"/>
        <v>56.999999999999993</v>
      </c>
      <c r="R46" s="7"/>
      <c r="T46" s="2">
        <v>19</v>
      </c>
      <c r="U46" s="9">
        <v>30</v>
      </c>
      <c r="V46" s="10">
        <v>150</v>
      </c>
      <c r="W46" s="3">
        <f t="shared" si="5"/>
        <v>3.5515155181219544</v>
      </c>
      <c r="X46" s="2">
        <v>3.3000000000000002E-2</v>
      </c>
      <c r="Y46" s="7">
        <f t="shared" si="6"/>
        <v>37.619999999999997</v>
      </c>
      <c r="Z46" s="7">
        <f t="shared" si="18"/>
        <v>64.862068965517238</v>
      </c>
      <c r="AC46" s="9">
        <v>19</v>
      </c>
      <c r="AD46" s="10">
        <v>610.5</v>
      </c>
      <c r="AE46" s="9">
        <v>149.9</v>
      </c>
      <c r="AF46" s="3">
        <f t="shared" si="7"/>
        <v>0.15125209413787191</v>
      </c>
      <c r="AG46" s="2">
        <v>3.3000000000000002E-2</v>
      </c>
      <c r="AH46" s="7">
        <f t="shared" si="8"/>
        <v>37.619999999999997</v>
      </c>
      <c r="AI46" s="7">
        <f t="shared" si="9"/>
        <v>83.6</v>
      </c>
      <c r="AK46"/>
      <c r="AL46" s="2">
        <v>19</v>
      </c>
      <c r="AM46" s="2">
        <v>423.3</v>
      </c>
      <c r="AN46" s="3">
        <v>149.9</v>
      </c>
      <c r="AO46" s="3">
        <f t="shared" si="10"/>
        <v>0.46844059736774085</v>
      </c>
      <c r="AP46" s="2">
        <v>6.7000000000000004E-2</v>
      </c>
      <c r="AQ46" s="7">
        <f t="shared" si="11"/>
        <v>76.38000000000001</v>
      </c>
      <c r="AR46" s="7">
        <f t="shared" si="19"/>
        <v>61.104000000000006</v>
      </c>
      <c r="AS46" s="7"/>
      <c r="AU46" s="2">
        <v>19</v>
      </c>
      <c r="AV46" s="2">
        <v>407.6</v>
      </c>
      <c r="AW46" s="3">
        <v>150.4</v>
      </c>
      <c r="AX46" s="3">
        <f t="shared" si="12"/>
        <v>0.15901658048509731</v>
      </c>
      <c r="AY46" s="2">
        <v>3.3000000000000002E-2</v>
      </c>
      <c r="AZ46" s="7">
        <f t="shared" si="13"/>
        <v>37.619999999999997</v>
      </c>
      <c r="BA46" s="7">
        <f t="shared" si="14"/>
        <v>110.64705882352939</v>
      </c>
      <c r="BB46" s="7"/>
      <c r="BD46" s="2">
        <v>19</v>
      </c>
      <c r="BE46" s="2">
        <v>667.2</v>
      </c>
      <c r="BF46" s="3">
        <v>150.5</v>
      </c>
      <c r="BG46" s="3">
        <f t="shared" si="15"/>
        <v>0.15969044595872095</v>
      </c>
      <c r="BH46" s="69">
        <v>3.3000000000000002E-2</v>
      </c>
      <c r="BI46" s="7">
        <f t="shared" si="16"/>
        <v>37.619999999999997</v>
      </c>
      <c r="BJ46" s="7">
        <f t="shared" si="20"/>
        <v>64.862068965517238</v>
      </c>
    </row>
    <row r="47" spans="2:62">
      <c r="B47" s="2">
        <v>19.5</v>
      </c>
      <c r="C47" s="3">
        <v>156.4</v>
      </c>
      <c r="D47" s="3">
        <v>150</v>
      </c>
      <c r="E47" s="3">
        <f t="shared" si="0"/>
        <v>0.39738414724787752</v>
      </c>
      <c r="F47" s="2">
        <v>2.1000000000000001E-2</v>
      </c>
      <c r="G47" s="7">
        <f t="shared" si="1"/>
        <v>24.57</v>
      </c>
      <c r="H47" s="7">
        <f t="shared" si="17"/>
        <v>19.655999999999999</v>
      </c>
      <c r="I47" s="7"/>
      <c r="K47" s="2">
        <v>19.5</v>
      </c>
      <c r="L47" s="10">
        <v>161.1</v>
      </c>
      <c r="M47" s="10">
        <v>150</v>
      </c>
      <c r="N47" s="3">
        <f t="shared" si="2"/>
        <v>0.2072602542176582</v>
      </c>
      <c r="O47" s="2">
        <v>1.7000000000000001E-2</v>
      </c>
      <c r="P47" s="7">
        <f t="shared" si="3"/>
        <v>19.89</v>
      </c>
      <c r="Q47" s="7">
        <f t="shared" si="4"/>
        <v>58.5</v>
      </c>
      <c r="R47" s="7"/>
      <c r="T47" s="2">
        <v>19.5</v>
      </c>
      <c r="U47" s="9">
        <v>36.799999999999997</v>
      </c>
      <c r="V47" s="10">
        <v>150</v>
      </c>
      <c r="W47" s="3">
        <f t="shared" si="5"/>
        <v>2.8952572158602892</v>
      </c>
      <c r="X47" s="2">
        <v>3.3000000000000002E-2</v>
      </c>
      <c r="Y47" s="7">
        <f t="shared" si="6"/>
        <v>38.610000000000007</v>
      </c>
      <c r="Z47" s="7">
        <f t="shared" si="18"/>
        <v>66.568965517241395</v>
      </c>
      <c r="AC47" s="9">
        <v>19.5</v>
      </c>
      <c r="AD47" s="10">
        <v>611.70000000000005</v>
      </c>
      <c r="AE47" s="9">
        <v>150</v>
      </c>
      <c r="AF47" s="3">
        <f t="shared" si="7"/>
        <v>0.15095537595417821</v>
      </c>
      <c r="AG47" s="2">
        <v>3.3000000000000002E-2</v>
      </c>
      <c r="AH47" s="7">
        <f t="shared" si="8"/>
        <v>38.610000000000007</v>
      </c>
      <c r="AI47" s="7">
        <f t="shared" si="9"/>
        <v>85.800000000000011</v>
      </c>
      <c r="AK47"/>
      <c r="AL47" s="2">
        <v>19.5</v>
      </c>
      <c r="AM47" s="2">
        <v>422.3</v>
      </c>
      <c r="AN47" s="3">
        <v>150</v>
      </c>
      <c r="AO47" s="3">
        <f t="shared" si="10"/>
        <v>0.46954985760304219</v>
      </c>
      <c r="AP47" s="2">
        <v>6.7000000000000004E-2</v>
      </c>
      <c r="AQ47" s="7">
        <f t="shared" si="11"/>
        <v>78.39</v>
      </c>
      <c r="AR47" s="7">
        <f t="shared" si="19"/>
        <v>62.712000000000003</v>
      </c>
      <c r="AS47" s="7"/>
      <c r="AU47" s="2">
        <v>19.5</v>
      </c>
      <c r="AV47" s="2">
        <v>386.3</v>
      </c>
      <c r="AW47" s="3">
        <v>150.30000000000001</v>
      </c>
      <c r="AX47" s="3">
        <f t="shared" si="12"/>
        <v>0.16778451515849252</v>
      </c>
      <c r="AY47" s="2">
        <v>3.3000000000000002E-2</v>
      </c>
      <c r="AZ47" s="7">
        <f t="shared" si="13"/>
        <v>38.610000000000007</v>
      </c>
      <c r="BA47" s="7">
        <f t="shared" si="14"/>
        <v>113.55882352941178</v>
      </c>
      <c r="BB47" s="7"/>
      <c r="BD47" s="2">
        <v>19.5</v>
      </c>
      <c r="BE47" s="2">
        <v>667.2</v>
      </c>
      <c r="BF47" s="3">
        <v>150.5</v>
      </c>
      <c r="BG47" s="3">
        <f t="shared" si="15"/>
        <v>0.15969044595872095</v>
      </c>
      <c r="BH47" s="69">
        <v>3.3000000000000002E-2</v>
      </c>
      <c r="BI47" s="7">
        <f t="shared" si="16"/>
        <v>38.610000000000007</v>
      </c>
      <c r="BJ47" s="7">
        <f t="shared" si="20"/>
        <v>66.568965517241395</v>
      </c>
    </row>
    <row r="48" spans="2:62">
      <c r="B48" s="2">
        <v>20</v>
      </c>
      <c r="C48" s="3">
        <v>157.5</v>
      </c>
      <c r="D48" s="3">
        <v>150</v>
      </c>
      <c r="E48" s="3">
        <f t="shared" si="0"/>
        <v>0.39460876590201938</v>
      </c>
      <c r="F48" s="2">
        <v>2.1000000000000001E-2</v>
      </c>
      <c r="G48" s="7">
        <f t="shared" si="1"/>
        <v>25.200000000000003</v>
      </c>
      <c r="H48" s="7">
        <f t="shared" si="17"/>
        <v>20.160000000000004</v>
      </c>
      <c r="I48" s="7"/>
      <c r="K48" s="2">
        <v>20</v>
      </c>
      <c r="L48" s="10">
        <v>161.5</v>
      </c>
      <c r="M48" s="10">
        <v>149.9</v>
      </c>
      <c r="N48" s="3">
        <f t="shared" si="2"/>
        <v>0.20674691612671661</v>
      </c>
      <c r="O48" s="2">
        <v>1.7000000000000001E-2</v>
      </c>
      <c r="P48" s="7">
        <f t="shared" si="3"/>
        <v>20.400000000000002</v>
      </c>
      <c r="Q48" s="7">
        <f t="shared" si="4"/>
        <v>60</v>
      </c>
      <c r="R48" s="7"/>
      <c r="T48" s="2">
        <v>20</v>
      </c>
      <c r="U48" s="9">
        <v>50.8</v>
      </c>
      <c r="V48" s="10">
        <v>150.1</v>
      </c>
      <c r="W48" s="3">
        <f t="shared" si="5"/>
        <v>2.0973516839302877</v>
      </c>
      <c r="X48" s="2">
        <v>3.3000000000000002E-2</v>
      </c>
      <c r="Y48" s="7">
        <f t="shared" si="6"/>
        <v>39.6</v>
      </c>
      <c r="Z48" s="7">
        <f t="shared" si="18"/>
        <v>68.275862068965523</v>
      </c>
      <c r="AC48" s="9">
        <v>20</v>
      </c>
      <c r="AD48" s="10">
        <v>613.20000000000005</v>
      </c>
      <c r="AE48" s="9">
        <v>150.1</v>
      </c>
      <c r="AF48" s="3">
        <f t="shared" si="7"/>
        <v>0.15058611133589497</v>
      </c>
      <c r="AG48" s="2">
        <v>3.3000000000000002E-2</v>
      </c>
      <c r="AH48" s="7">
        <f t="shared" si="8"/>
        <v>39.6</v>
      </c>
      <c r="AI48" s="7">
        <f t="shared" si="9"/>
        <v>88</v>
      </c>
      <c r="AK48"/>
      <c r="AL48" s="2">
        <v>20</v>
      </c>
      <c r="AM48" s="2">
        <v>421.9</v>
      </c>
      <c r="AN48" s="3">
        <v>149.9</v>
      </c>
      <c r="AO48" s="3">
        <f t="shared" si="10"/>
        <v>0.46999503405016529</v>
      </c>
      <c r="AP48" s="2">
        <v>6.7000000000000004E-2</v>
      </c>
      <c r="AQ48" s="7">
        <f t="shared" si="11"/>
        <v>80.400000000000006</v>
      </c>
      <c r="AR48" s="7">
        <f t="shared" si="19"/>
        <v>64.320000000000007</v>
      </c>
      <c r="AS48" s="7"/>
      <c r="AU48" s="2">
        <v>20</v>
      </c>
      <c r="AV48" s="2">
        <v>362</v>
      </c>
      <c r="AW48" s="3">
        <v>150.30000000000001</v>
      </c>
      <c r="AX48" s="3">
        <f t="shared" si="12"/>
        <v>0.17904739835835817</v>
      </c>
      <c r="AY48" s="2">
        <v>3.3000000000000002E-2</v>
      </c>
      <c r="AZ48" s="7">
        <f t="shared" si="13"/>
        <v>39.6</v>
      </c>
      <c r="BA48" s="7">
        <f t="shared" si="14"/>
        <v>116.47058823529412</v>
      </c>
      <c r="BB48" s="7"/>
      <c r="BD48" s="2">
        <v>20</v>
      </c>
      <c r="BE48" s="2">
        <v>667.2</v>
      </c>
      <c r="BF48" s="3">
        <v>150.5</v>
      </c>
      <c r="BG48" s="3">
        <f t="shared" si="15"/>
        <v>0.15969044595872095</v>
      </c>
      <c r="BH48" s="69">
        <v>3.3000000000000002E-2</v>
      </c>
      <c r="BI48" s="7">
        <f t="shared" si="16"/>
        <v>39.6</v>
      </c>
      <c r="BJ48" s="7">
        <f t="shared" si="20"/>
        <v>68.275862068965523</v>
      </c>
    </row>
    <row r="49" spans="2:62">
      <c r="B49" s="2">
        <v>20.5</v>
      </c>
      <c r="C49" s="3">
        <v>156.9</v>
      </c>
      <c r="D49" s="3">
        <v>150</v>
      </c>
      <c r="E49" s="3">
        <f t="shared" si="0"/>
        <v>0.39611778603931197</v>
      </c>
      <c r="F49" s="2">
        <v>2.1000000000000001E-2</v>
      </c>
      <c r="G49" s="7">
        <f t="shared" si="1"/>
        <v>25.830000000000002</v>
      </c>
      <c r="H49" s="7">
        <f t="shared" si="17"/>
        <v>20.664000000000001</v>
      </c>
      <c r="I49" s="7"/>
      <c r="K49" s="2">
        <v>20.5</v>
      </c>
      <c r="L49" s="10">
        <v>161.69999999999999</v>
      </c>
      <c r="M49" s="10">
        <v>150</v>
      </c>
      <c r="N49" s="3">
        <f t="shared" si="2"/>
        <v>0.20649119947102496</v>
      </c>
      <c r="O49" s="2">
        <v>1.7000000000000001E-2</v>
      </c>
      <c r="P49" s="7">
        <f t="shared" si="3"/>
        <v>20.910000000000004</v>
      </c>
      <c r="Q49" s="7">
        <f t="shared" si="4"/>
        <v>61.500000000000007</v>
      </c>
      <c r="R49" s="7"/>
      <c r="T49" s="2">
        <v>20.5</v>
      </c>
      <c r="U49" s="9">
        <v>57.2</v>
      </c>
      <c r="V49" s="10">
        <v>150</v>
      </c>
      <c r="W49" s="3">
        <f t="shared" si="5"/>
        <v>1.8626829640499758</v>
      </c>
      <c r="X49" s="2">
        <v>3.3000000000000002E-2</v>
      </c>
      <c r="Y49" s="7">
        <f t="shared" si="6"/>
        <v>40.589999999999996</v>
      </c>
      <c r="Z49" s="7">
        <f t="shared" si="18"/>
        <v>69.982758620689651</v>
      </c>
      <c r="AC49" s="9">
        <v>20.5</v>
      </c>
      <c r="AD49" s="10">
        <v>614.79999999999995</v>
      </c>
      <c r="AE49" s="9">
        <v>150</v>
      </c>
      <c r="AF49" s="3">
        <f t="shared" si="7"/>
        <v>0.15019421514504036</v>
      </c>
      <c r="AG49" s="2">
        <v>3.3000000000000002E-2</v>
      </c>
      <c r="AH49" s="7">
        <f t="shared" si="8"/>
        <v>40.589999999999996</v>
      </c>
      <c r="AI49" s="7">
        <f t="shared" si="9"/>
        <v>90.199999999999989</v>
      </c>
      <c r="AK49"/>
      <c r="AL49" s="2">
        <v>20.5</v>
      </c>
      <c r="AM49" s="2">
        <v>423.3</v>
      </c>
      <c r="AN49" s="3">
        <v>150</v>
      </c>
      <c r="AO49" s="3">
        <f t="shared" si="10"/>
        <v>0.46844059736774085</v>
      </c>
      <c r="AP49" s="2">
        <v>6.7000000000000004E-2</v>
      </c>
      <c r="AQ49" s="7">
        <f t="shared" si="11"/>
        <v>82.410000000000011</v>
      </c>
      <c r="AR49" s="7">
        <f t="shared" si="19"/>
        <v>65.928000000000011</v>
      </c>
      <c r="AS49" s="7"/>
      <c r="AU49" s="2">
        <v>20.5</v>
      </c>
      <c r="AV49" s="2">
        <v>342.8</v>
      </c>
      <c r="AW49" s="3">
        <v>150.30000000000001</v>
      </c>
      <c r="AX49" s="3">
        <f t="shared" si="12"/>
        <v>0.18907572405404216</v>
      </c>
      <c r="AY49" s="2">
        <v>3.3000000000000002E-2</v>
      </c>
      <c r="AZ49" s="7">
        <f t="shared" si="13"/>
        <v>40.589999999999996</v>
      </c>
      <c r="BA49" s="7">
        <f t="shared" si="14"/>
        <v>119.38235294117645</v>
      </c>
      <c r="BB49" s="7"/>
      <c r="BD49" s="2">
        <v>20.5</v>
      </c>
      <c r="BE49" s="2">
        <v>667.2</v>
      </c>
      <c r="BF49" s="3">
        <v>150.5</v>
      </c>
      <c r="BG49" s="3">
        <f t="shared" si="15"/>
        <v>0.15969044595872095</v>
      </c>
      <c r="BH49" s="69">
        <v>3.3000000000000002E-2</v>
      </c>
      <c r="BI49" s="7">
        <f t="shared" si="16"/>
        <v>40.589999999999996</v>
      </c>
      <c r="BJ49" s="7">
        <f t="shared" si="20"/>
        <v>69.982758620689651</v>
      </c>
    </row>
    <row r="50" spans="2:62">
      <c r="B50" s="2">
        <v>21</v>
      </c>
      <c r="C50" s="3">
        <v>156.6</v>
      </c>
      <c r="D50" s="3">
        <v>150</v>
      </c>
      <c r="E50" s="3">
        <f t="shared" si="0"/>
        <v>0.39687663237272064</v>
      </c>
      <c r="F50" s="2">
        <v>2.1000000000000001E-2</v>
      </c>
      <c r="G50" s="7">
        <f t="shared" si="1"/>
        <v>26.46</v>
      </c>
      <c r="H50" s="7">
        <f t="shared" si="17"/>
        <v>21.167999999999999</v>
      </c>
      <c r="I50" s="7"/>
      <c r="K50" s="2">
        <v>21</v>
      </c>
      <c r="L50" s="10">
        <v>162.80000000000001</v>
      </c>
      <c r="M50" s="10">
        <v>150</v>
      </c>
      <c r="N50" s="3">
        <f t="shared" si="2"/>
        <v>0.20509598866378828</v>
      </c>
      <c r="O50" s="2">
        <v>1.7000000000000001E-2</v>
      </c>
      <c r="P50" s="7">
        <f t="shared" si="3"/>
        <v>21.42</v>
      </c>
      <c r="Q50" s="7">
        <f t="shared" si="4"/>
        <v>63</v>
      </c>
      <c r="R50" s="7"/>
      <c r="T50" s="2">
        <v>21</v>
      </c>
      <c r="U50" s="9">
        <v>63.5</v>
      </c>
      <c r="V50" s="10">
        <v>150</v>
      </c>
      <c r="W50" s="3">
        <f t="shared" si="5"/>
        <v>1.6778813471442304</v>
      </c>
      <c r="X50" s="2">
        <v>3.3000000000000002E-2</v>
      </c>
      <c r="Y50" s="7">
        <f t="shared" si="6"/>
        <v>41.580000000000005</v>
      </c>
      <c r="Z50" s="7">
        <f t="shared" si="18"/>
        <v>71.689655172413808</v>
      </c>
      <c r="AC50" s="9">
        <v>21</v>
      </c>
      <c r="AD50" s="10">
        <v>616.20000000000005</v>
      </c>
      <c r="AE50" s="9">
        <v>149.9</v>
      </c>
      <c r="AF50" s="3">
        <f t="shared" si="7"/>
        <v>0.14985297544818371</v>
      </c>
      <c r="AG50" s="2">
        <v>3.3000000000000002E-2</v>
      </c>
      <c r="AH50" s="7">
        <f t="shared" si="8"/>
        <v>41.580000000000005</v>
      </c>
      <c r="AI50" s="7">
        <f t="shared" si="9"/>
        <v>92.4</v>
      </c>
      <c r="AK50"/>
      <c r="AL50" s="2">
        <v>21</v>
      </c>
      <c r="AM50" s="2">
        <v>423.3</v>
      </c>
      <c r="AN50" s="3">
        <v>150</v>
      </c>
      <c r="AO50" s="3">
        <f t="shared" si="10"/>
        <v>0.46844059736774085</v>
      </c>
      <c r="AP50" s="2">
        <v>6.7000000000000004E-2</v>
      </c>
      <c r="AQ50" s="7">
        <f t="shared" si="11"/>
        <v>84.42</v>
      </c>
      <c r="AR50" s="7">
        <f t="shared" si="19"/>
        <v>67.536000000000001</v>
      </c>
      <c r="AS50" s="7"/>
      <c r="AU50" s="2">
        <v>21</v>
      </c>
      <c r="AV50" s="2">
        <v>664.8</v>
      </c>
      <c r="AW50" s="3">
        <v>150.19999999999999</v>
      </c>
      <c r="AX50" s="3">
        <f t="shared" si="12"/>
        <v>9.7495725339539208E-2</v>
      </c>
      <c r="AY50" s="2">
        <v>3.3000000000000002E-2</v>
      </c>
      <c r="AZ50" s="7">
        <f t="shared" si="13"/>
        <v>41.580000000000005</v>
      </c>
      <c r="BA50" s="7">
        <f t="shared" si="14"/>
        <v>122.29411764705883</v>
      </c>
      <c r="BB50" s="7"/>
      <c r="BD50" s="2">
        <v>21</v>
      </c>
      <c r="BE50" s="2">
        <v>667.4</v>
      </c>
      <c r="BF50" s="3">
        <v>150.5</v>
      </c>
      <c r="BG50" s="3">
        <f t="shared" si="15"/>
        <v>0.15964259146487658</v>
      </c>
      <c r="BH50" s="69">
        <v>3.3000000000000002E-2</v>
      </c>
      <c r="BI50" s="7">
        <f t="shared" si="16"/>
        <v>41.580000000000005</v>
      </c>
      <c r="BJ50" s="7">
        <f t="shared" si="20"/>
        <v>71.689655172413808</v>
      </c>
    </row>
    <row r="51" spans="2:62">
      <c r="B51" s="2">
        <v>21.5</v>
      </c>
      <c r="C51" s="3">
        <v>157.30000000000001</v>
      </c>
      <c r="D51" s="3">
        <v>150</v>
      </c>
      <c r="E51" s="3">
        <f t="shared" si="0"/>
        <v>0.39511049351282929</v>
      </c>
      <c r="F51" s="2">
        <v>2.1000000000000001E-2</v>
      </c>
      <c r="G51" s="7">
        <f t="shared" si="1"/>
        <v>27.09</v>
      </c>
      <c r="H51" s="7">
        <f t="shared" si="17"/>
        <v>21.672000000000001</v>
      </c>
      <c r="I51" s="7"/>
      <c r="K51" s="2">
        <v>21.5</v>
      </c>
      <c r="L51" s="10">
        <v>162.9</v>
      </c>
      <c r="M51" s="10">
        <v>150</v>
      </c>
      <c r="N51" s="3">
        <f t="shared" si="2"/>
        <v>0.20497008566276692</v>
      </c>
      <c r="O51" s="2">
        <v>1.7000000000000001E-2</v>
      </c>
      <c r="P51" s="7">
        <f t="shared" si="3"/>
        <v>21.930000000000003</v>
      </c>
      <c r="Q51" s="7">
        <f t="shared" si="4"/>
        <v>64.5</v>
      </c>
      <c r="R51" s="7"/>
      <c r="T51" s="2">
        <v>21.5</v>
      </c>
      <c r="U51" s="9">
        <v>69.5</v>
      </c>
      <c r="V51" s="10">
        <v>150</v>
      </c>
      <c r="W51" s="3">
        <f t="shared" si="5"/>
        <v>1.5330282812037213</v>
      </c>
      <c r="X51" s="2">
        <v>3.3000000000000002E-2</v>
      </c>
      <c r="Y51" s="7">
        <f t="shared" si="6"/>
        <v>42.57</v>
      </c>
      <c r="Z51" s="7">
        <f t="shared" si="18"/>
        <v>73.396551724137936</v>
      </c>
      <c r="AC51" s="9">
        <v>21.5</v>
      </c>
      <c r="AD51" s="10">
        <v>617.29999999999995</v>
      </c>
      <c r="AE51" s="9">
        <v>150</v>
      </c>
      <c r="AF51" s="3">
        <f t="shared" si="7"/>
        <v>0.14958594438874262</v>
      </c>
      <c r="AG51" s="2">
        <v>3.3000000000000002E-2</v>
      </c>
      <c r="AH51" s="7">
        <f t="shared" si="8"/>
        <v>42.57</v>
      </c>
      <c r="AI51" s="7">
        <f t="shared" si="9"/>
        <v>94.6</v>
      </c>
      <c r="AK51"/>
      <c r="AL51" s="2">
        <v>21.5</v>
      </c>
      <c r="AM51" s="2">
        <v>421.6</v>
      </c>
      <c r="AN51" s="3">
        <v>150</v>
      </c>
      <c r="AO51" s="3">
        <f t="shared" si="10"/>
        <v>0.47032947074422365</v>
      </c>
      <c r="AP51" s="2">
        <v>6.7000000000000004E-2</v>
      </c>
      <c r="AQ51" s="7">
        <f t="shared" si="11"/>
        <v>86.43</v>
      </c>
      <c r="AR51" s="7">
        <f t="shared" si="19"/>
        <v>69.144000000000005</v>
      </c>
      <c r="AS51" s="7"/>
      <c r="AU51" s="2">
        <v>21.5</v>
      </c>
      <c r="AV51" s="2">
        <v>667</v>
      </c>
      <c r="AW51" s="3">
        <v>150.19999999999999</v>
      </c>
      <c r="AX51" s="3">
        <f t="shared" si="12"/>
        <v>9.7174150233471757E-2</v>
      </c>
      <c r="AY51" s="2">
        <v>3.3000000000000002E-2</v>
      </c>
      <c r="AZ51" s="7">
        <f t="shared" si="13"/>
        <v>42.57</v>
      </c>
      <c r="BA51" s="7">
        <f t="shared" si="14"/>
        <v>125.20588235294117</v>
      </c>
      <c r="BB51" s="7"/>
      <c r="BD51" s="2">
        <v>21.5</v>
      </c>
      <c r="BE51" s="2">
        <v>667.3</v>
      </c>
      <c r="BF51" s="3">
        <v>150.5</v>
      </c>
      <c r="BG51" s="3">
        <f t="shared" si="15"/>
        <v>0.15966651512611815</v>
      </c>
      <c r="BH51" s="69">
        <v>3.3000000000000002E-2</v>
      </c>
      <c r="BI51" s="7">
        <f t="shared" si="16"/>
        <v>42.57</v>
      </c>
      <c r="BJ51" s="7">
        <f t="shared" si="20"/>
        <v>73.396551724137936</v>
      </c>
    </row>
    <row r="52" spans="2:62">
      <c r="B52" s="2">
        <v>22</v>
      </c>
      <c r="C52" s="3">
        <v>157.9</v>
      </c>
      <c r="D52" s="3">
        <v>149.9</v>
      </c>
      <c r="E52" s="3">
        <f t="shared" si="0"/>
        <v>0.39360912368314149</v>
      </c>
      <c r="F52" s="2">
        <v>2.1000000000000001E-2</v>
      </c>
      <c r="G52" s="7">
        <f t="shared" si="1"/>
        <v>27.720000000000002</v>
      </c>
      <c r="H52" s="7">
        <f t="shared" si="17"/>
        <v>22.176000000000002</v>
      </c>
      <c r="I52" s="7"/>
      <c r="K52" s="2">
        <v>22</v>
      </c>
      <c r="L52" s="10">
        <v>163.4</v>
      </c>
      <c r="M52" s="10">
        <v>149.9</v>
      </c>
      <c r="N52" s="3">
        <f t="shared" si="2"/>
        <v>0.20434288221826641</v>
      </c>
      <c r="O52" s="2">
        <v>1.7000000000000001E-2</v>
      </c>
      <c r="P52" s="7">
        <f t="shared" si="3"/>
        <v>22.44</v>
      </c>
      <c r="Q52" s="7">
        <f t="shared" si="4"/>
        <v>66</v>
      </c>
      <c r="R52" s="7"/>
      <c r="T52" s="2">
        <v>22</v>
      </c>
      <c r="U52" s="9">
        <v>74.5</v>
      </c>
      <c r="V52" s="10">
        <v>150</v>
      </c>
      <c r="W52" s="3">
        <f t="shared" si="5"/>
        <v>1.430140477096089</v>
      </c>
      <c r="X52" s="2">
        <v>3.3000000000000002E-2</v>
      </c>
      <c r="Y52" s="7">
        <f t="shared" si="6"/>
        <v>43.56</v>
      </c>
      <c r="Z52" s="7">
        <f t="shared" si="18"/>
        <v>75.103448275862078</v>
      </c>
      <c r="AC52" s="9">
        <v>22</v>
      </c>
      <c r="AD52" s="10">
        <v>619</v>
      </c>
      <c r="AE52" s="9">
        <v>149.9</v>
      </c>
      <c r="AF52" s="3">
        <f t="shared" si="7"/>
        <v>0.14917512677087369</v>
      </c>
      <c r="AG52" s="2">
        <v>3.3000000000000002E-2</v>
      </c>
      <c r="AH52" s="7">
        <f t="shared" si="8"/>
        <v>43.56</v>
      </c>
      <c r="AI52" s="7">
        <f t="shared" si="9"/>
        <v>96.8</v>
      </c>
      <c r="AK52"/>
      <c r="AL52" s="2">
        <v>22</v>
      </c>
      <c r="AM52" s="2">
        <v>422.3</v>
      </c>
      <c r="AN52" s="3">
        <v>150</v>
      </c>
      <c r="AO52" s="3">
        <f t="shared" si="10"/>
        <v>0.46954985760304219</v>
      </c>
      <c r="AP52" s="2">
        <v>6.7000000000000004E-2</v>
      </c>
      <c r="AQ52" s="7">
        <f t="shared" si="11"/>
        <v>88.440000000000012</v>
      </c>
      <c r="AR52" s="7">
        <f t="shared" si="19"/>
        <v>70.75200000000001</v>
      </c>
      <c r="AS52" s="7"/>
      <c r="AU52" s="2">
        <v>22</v>
      </c>
      <c r="AV52" s="2">
        <v>667.3</v>
      </c>
      <c r="AW52" s="3">
        <v>150.30000000000001</v>
      </c>
      <c r="AX52" s="3">
        <f t="shared" si="12"/>
        <v>9.7130463368388528E-2</v>
      </c>
      <c r="AY52" s="2">
        <v>3.3000000000000002E-2</v>
      </c>
      <c r="AZ52" s="7">
        <f t="shared" si="13"/>
        <v>43.56</v>
      </c>
      <c r="BA52" s="7">
        <f t="shared" si="14"/>
        <v>128.11764705882354</v>
      </c>
      <c r="BB52" s="7"/>
      <c r="BD52" s="2">
        <v>22</v>
      </c>
      <c r="BE52" s="2">
        <v>667.4</v>
      </c>
      <c r="BF52" s="3">
        <v>150.5</v>
      </c>
      <c r="BG52" s="3">
        <f t="shared" si="15"/>
        <v>0.15964259146487658</v>
      </c>
      <c r="BH52" s="69">
        <v>3.3000000000000002E-2</v>
      </c>
      <c r="BI52" s="7">
        <f t="shared" si="16"/>
        <v>43.56</v>
      </c>
      <c r="BJ52" s="7">
        <f t="shared" si="20"/>
        <v>75.103448275862078</v>
      </c>
    </row>
    <row r="53" spans="2:62">
      <c r="B53" s="2">
        <v>22.5</v>
      </c>
      <c r="C53" s="3">
        <v>157.69999999999999</v>
      </c>
      <c r="D53" s="3">
        <v>150</v>
      </c>
      <c r="E53" s="3">
        <f t="shared" si="0"/>
        <v>0.39410831090404602</v>
      </c>
      <c r="F53" s="2">
        <v>2.1000000000000001E-2</v>
      </c>
      <c r="G53" s="7">
        <f t="shared" si="1"/>
        <v>28.35</v>
      </c>
      <c r="H53" s="7">
        <f t="shared" si="17"/>
        <v>22.68</v>
      </c>
      <c r="I53" s="7"/>
      <c r="K53" s="2">
        <v>22.5</v>
      </c>
      <c r="L53" s="10">
        <v>163.1</v>
      </c>
      <c r="M53" s="10">
        <v>150</v>
      </c>
      <c r="N53" s="3">
        <f t="shared" si="2"/>
        <v>0.20471874282320501</v>
      </c>
      <c r="O53" s="2">
        <v>1.7000000000000001E-2</v>
      </c>
      <c r="P53" s="7">
        <f t="shared" si="3"/>
        <v>22.95</v>
      </c>
      <c r="Q53" s="7">
        <f t="shared" si="4"/>
        <v>67.5</v>
      </c>
      <c r="R53" s="7"/>
      <c r="T53" s="2">
        <v>22.5</v>
      </c>
      <c r="U53" s="9">
        <v>80.2</v>
      </c>
      <c r="V53" s="10">
        <v>150</v>
      </c>
      <c r="W53" s="3">
        <f t="shared" si="5"/>
        <v>1.3284970766042221</v>
      </c>
      <c r="X53" s="2">
        <v>3.3000000000000002E-2</v>
      </c>
      <c r="Y53" s="7">
        <f t="shared" si="6"/>
        <v>44.550000000000004</v>
      </c>
      <c r="Z53" s="7">
        <f t="shared" si="18"/>
        <v>76.810344827586221</v>
      </c>
      <c r="AC53" s="9">
        <v>22.5</v>
      </c>
      <c r="AD53" s="10">
        <v>12.1</v>
      </c>
      <c r="AE53" s="9">
        <v>149.9</v>
      </c>
      <c r="AF53" s="3">
        <f t="shared" si="7"/>
        <v>7.6313556587744475</v>
      </c>
      <c r="AG53" s="2">
        <v>3.3000000000000002E-2</v>
      </c>
      <c r="AH53" s="7">
        <f t="shared" si="8"/>
        <v>44.550000000000004</v>
      </c>
      <c r="AI53" s="7">
        <f t="shared" si="9"/>
        <v>99</v>
      </c>
      <c r="AK53"/>
      <c r="AL53" s="2">
        <v>22.5</v>
      </c>
      <c r="AM53" s="2">
        <v>421.9</v>
      </c>
      <c r="AN53" s="3">
        <v>150</v>
      </c>
      <c r="AO53" s="3">
        <f t="shared" si="10"/>
        <v>0.46999503405016529</v>
      </c>
      <c r="AP53" s="2">
        <v>6.7000000000000004E-2</v>
      </c>
      <c r="AQ53" s="7">
        <f t="shared" si="11"/>
        <v>90.45</v>
      </c>
      <c r="AR53" s="7">
        <f t="shared" si="19"/>
        <v>72.36</v>
      </c>
      <c r="AS53" s="7"/>
      <c r="AU53" s="2">
        <v>22.5</v>
      </c>
      <c r="AV53" s="2">
        <v>667.3</v>
      </c>
      <c r="AW53" s="3">
        <v>150.19999999999999</v>
      </c>
      <c r="AX53" s="3">
        <f t="shared" si="12"/>
        <v>9.7130463368388528E-2</v>
      </c>
      <c r="AY53" s="2">
        <v>3.3000000000000002E-2</v>
      </c>
      <c r="AZ53" s="7">
        <f t="shared" si="13"/>
        <v>44.550000000000004</v>
      </c>
      <c r="BA53" s="7">
        <f t="shared" si="14"/>
        <v>131.02941176470588</v>
      </c>
      <c r="BB53" s="7"/>
      <c r="BD53" s="2">
        <v>22.5</v>
      </c>
      <c r="BE53" s="2">
        <v>667.1</v>
      </c>
      <c r="BF53" s="3">
        <v>150.4</v>
      </c>
      <c r="BG53" s="3">
        <f t="shared" si="15"/>
        <v>0.15971438396591009</v>
      </c>
      <c r="BH53" s="69">
        <v>3.3000000000000002E-2</v>
      </c>
      <c r="BI53" s="7">
        <f t="shared" si="16"/>
        <v>44.550000000000004</v>
      </c>
      <c r="BJ53" s="7">
        <f t="shared" si="20"/>
        <v>76.810344827586221</v>
      </c>
    </row>
    <row r="54" spans="2:62">
      <c r="B54" s="2">
        <v>23</v>
      </c>
      <c r="C54" s="3">
        <v>157.6</v>
      </c>
      <c r="D54" s="3">
        <v>150</v>
      </c>
      <c r="E54" s="3">
        <f t="shared" si="0"/>
        <v>0.39435837962923892</v>
      </c>
      <c r="F54" s="2">
        <v>2.1000000000000001E-2</v>
      </c>
      <c r="G54" s="7">
        <f t="shared" si="1"/>
        <v>28.980000000000004</v>
      </c>
      <c r="H54" s="7">
        <f t="shared" si="17"/>
        <v>23.184000000000005</v>
      </c>
      <c r="I54" s="7"/>
      <c r="K54" s="2">
        <v>23</v>
      </c>
      <c r="L54" s="10">
        <v>162.9</v>
      </c>
      <c r="M54" s="10">
        <v>150</v>
      </c>
      <c r="N54" s="3">
        <f t="shared" si="2"/>
        <v>0.20497008566276692</v>
      </c>
      <c r="O54" s="2">
        <v>1.7000000000000001E-2</v>
      </c>
      <c r="P54" s="7">
        <f t="shared" si="3"/>
        <v>23.46</v>
      </c>
      <c r="Q54" s="7">
        <f t="shared" si="4"/>
        <v>69</v>
      </c>
      <c r="R54" s="7"/>
      <c r="T54" s="2">
        <v>23</v>
      </c>
      <c r="U54" s="9">
        <v>86.5</v>
      </c>
      <c r="V54" s="10">
        <v>149.9</v>
      </c>
      <c r="W54" s="3">
        <f t="shared" si="5"/>
        <v>1.2317394860538569</v>
      </c>
      <c r="X54" s="2">
        <v>3.3000000000000002E-2</v>
      </c>
      <c r="Y54" s="7">
        <f t="shared" si="6"/>
        <v>45.54</v>
      </c>
      <c r="Z54" s="7">
        <f t="shared" si="18"/>
        <v>78.517241379310349</v>
      </c>
      <c r="AC54" s="9">
        <v>23</v>
      </c>
      <c r="AD54" s="10">
        <v>19.5</v>
      </c>
      <c r="AE54" s="9">
        <v>150.1</v>
      </c>
      <c r="AF54" s="3">
        <f t="shared" si="7"/>
        <v>4.7353540241626053</v>
      </c>
      <c r="AG54" s="2">
        <v>3.3000000000000002E-2</v>
      </c>
      <c r="AH54" s="7">
        <f t="shared" si="8"/>
        <v>45.54</v>
      </c>
      <c r="AI54" s="7">
        <f t="shared" si="9"/>
        <v>101.19999999999999</v>
      </c>
      <c r="AK54"/>
      <c r="AL54" s="2">
        <v>23</v>
      </c>
      <c r="AM54" s="2">
        <v>423.3</v>
      </c>
      <c r="AN54" s="3">
        <v>150</v>
      </c>
      <c r="AO54" s="3">
        <f t="shared" si="10"/>
        <v>0.46844059736774085</v>
      </c>
      <c r="AP54" s="2">
        <v>6.7000000000000004E-2</v>
      </c>
      <c r="AQ54" s="7">
        <f t="shared" si="11"/>
        <v>92.460000000000008</v>
      </c>
      <c r="AR54" s="7">
        <f t="shared" si="19"/>
        <v>73.968000000000004</v>
      </c>
      <c r="AS54" s="7"/>
      <c r="AU54" s="2">
        <v>23</v>
      </c>
      <c r="AV54" s="2">
        <v>667.3</v>
      </c>
      <c r="AW54" s="3">
        <v>150.19999999999999</v>
      </c>
      <c r="AX54" s="3">
        <f t="shared" si="12"/>
        <v>9.7130463368388528E-2</v>
      </c>
      <c r="AY54" s="2">
        <v>3.3000000000000002E-2</v>
      </c>
      <c r="AZ54" s="7">
        <f t="shared" si="13"/>
        <v>45.54</v>
      </c>
      <c r="BA54" s="7">
        <f t="shared" si="14"/>
        <v>133.94117647058823</v>
      </c>
      <c r="BB54" s="7"/>
      <c r="BD54" s="2">
        <v>23</v>
      </c>
      <c r="BE54" s="2">
        <v>667.3</v>
      </c>
      <c r="BF54" s="3">
        <v>150.5</v>
      </c>
      <c r="BG54" s="3">
        <f t="shared" si="15"/>
        <v>0.15966651512611815</v>
      </c>
      <c r="BH54" s="69">
        <v>3.3000000000000002E-2</v>
      </c>
      <c r="BI54" s="7">
        <f t="shared" si="16"/>
        <v>45.54</v>
      </c>
      <c r="BJ54" s="7">
        <f t="shared" si="20"/>
        <v>78.517241379310349</v>
      </c>
    </row>
    <row r="55" spans="2:62">
      <c r="B55" s="2">
        <v>23.5</v>
      </c>
      <c r="C55" s="3">
        <v>157.6</v>
      </c>
      <c r="D55" s="3">
        <v>150.1</v>
      </c>
      <c r="E55" s="3">
        <f t="shared" si="0"/>
        <v>0.39435837962923892</v>
      </c>
      <c r="F55" s="2">
        <v>2.1000000000000001E-2</v>
      </c>
      <c r="G55" s="7">
        <f t="shared" si="1"/>
        <v>29.610000000000003</v>
      </c>
      <c r="H55" s="7">
        <f t="shared" si="17"/>
        <v>23.688000000000002</v>
      </c>
      <c r="I55" s="7"/>
      <c r="K55" s="2">
        <v>23.5</v>
      </c>
      <c r="L55" s="10">
        <v>163.19999999999999</v>
      </c>
      <c r="M55" s="10">
        <v>150</v>
      </c>
      <c r="N55" s="3">
        <f t="shared" si="2"/>
        <v>0.20459330241706333</v>
      </c>
      <c r="O55" s="2">
        <v>1.7000000000000001E-2</v>
      </c>
      <c r="P55" s="7">
        <f t="shared" si="3"/>
        <v>23.970000000000002</v>
      </c>
      <c r="Q55" s="7">
        <f t="shared" si="4"/>
        <v>70.5</v>
      </c>
      <c r="R55" s="7"/>
      <c r="T55" s="2">
        <v>23.5</v>
      </c>
      <c r="U55" s="9">
        <v>95</v>
      </c>
      <c r="V55" s="10">
        <v>149.9</v>
      </c>
      <c r="W55" s="3">
        <f t="shared" si="5"/>
        <v>1.1215312162490381</v>
      </c>
      <c r="X55" s="2">
        <v>3.3000000000000002E-2</v>
      </c>
      <c r="Y55" s="7">
        <f t="shared" si="6"/>
        <v>46.53</v>
      </c>
      <c r="Z55" s="7">
        <f t="shared" si="18"/>
        <v>80.224137931034491</v>
      </c>
      <c r="AC55" s="9">
        <v>23.5</v>
      </c>
      <c r="AD55" s="10">
        <v>26</v>
      </c>
      <c r="AE55" s="9">
        <v>150.30000000000001</v>
      </c>
      <c r="AF55" s="3">
        <f t="shared" si="7"/>
        <v>3.5515155181219544</v>
      </c>
      <c r="AG55" s="2">
        <v>3.3000000000000002E-2</v>
      </c>
      <c r="AH55" s="7">
        <f t="shared" si="8"/>
        <v>46.53</v>
      </c>
      <c r="AI55" s="7">
        <f t="shared" si="9"/>
        <v>103.4</v>
      </c>
      <c r="AK55"/>
      <c r="AL55" s="2">
        <v>23.5</v>
      </c>
      <c r="AM55" s="2">
        <v>426.1</v>
      </c>
      <c r="AN55" s="3">
        <v>150</v>
      </c>
      <c r="AO55" s="3">
        <f t="shared" si="10"/>
        <v>0.46536236767370265</v>
      </c>
      <c r="AP55" s="2">
        <v>6.7000000000000004E-2</v>
      </c>
      <c r="AQ55" s="7">
        <f t="shared" si="11"/>
        <v>94.47</v>
      </c>
      <c r="AR55" s="7">
        <f t="shared" si="19"/>
        <v>75.575999999999993</v>
      </c>
      <c r="AS55" s="7"/>
      <c r="AU55" s="2">
        <v>23.5</v>
      </c>
      <c r="AV55" s="2">
        <v>667.3</v>
      </c>
      <c r="AW55" s="3">
        <v>150.30000000000001</v>
      </c>
      <c r="AX55" s="3">
        <f t="shared" si="12"/>
        <v>9.7130463368388528E-2</v>
      </c>
      <c r="AY55" s="2">
        <v>3.3000000000000002E-2</v>
      </c>
      <c r="AZ55" s="7">
        <f t="shared" si="13"/>
        <v>46.53</v>
      </c>
      <c r="BA55" s="7">
        <f t="shared" si="14"/>
        <v>136.85294117647058</v>
      </c>
      <c r="BB55" s="7"/>
      <c r="BD55" s="2">
        <v>23.5</v>
      </c>
      <c r="BE55" s="2">
        <v>666.9</v>
      </c>
      <c r="BF55" s="3">
        <v>150.4</v>
      </c>
      <c r="BG55" s="3">
        <f t="shared" si="15"/>
        <v>0.15976228151695701</v>
      </c>
      <c r="BH55" s="69">
        <v>3.3000000000000002E-2</v>
      </c>
      <c r="BI55" s="7">
        <f t="shared" si="16"/>
        <v>46.53</v>
      </c>
      <c r="BJ55" s="7">
        <f t="shared" si="20"/>
        <v>80.224137931034491</v>
      </c>
    </row>
    <row r="56" spans="2:62">
      <c r="B56" s="2">
        <v>24</v>
      </c>
      <c r="C56" s="3">
        <v>158.19999999999999</v>
      </c>
      <c r="D56" s="3">
        <v>150</v>
      </c>
      <c r="E56" s="3">
        <f t="shared" si="0"/>
        <v>0.39286270941572726</v>
      </c>
      <c r="F56" s="2">
        <v>2.1000000000000001E-2</v>
      </c>
      <c r="G56" s="7">
        <f t="shared" si="1"/>
        <v>30.240000000000002</v>
      </c>
      <c r="H56" s="7">
        <f t="shared" si="17"/>
        <v>24.192</v>
      </c>
      <c r="I56" s="7"/>
      <c r="K56" s="2">
        <v>24</v>
      </c>
      <c r="L56" s="10">
        <v>163.6</v>
      </c>
      <c r="M56" s="10">
        <v>150</v>
      </c>
      <c r="N56" s="3">
        <f t="shared" si="2"/>
        <v>0.20409307429379422</v>
      </c>
      <c r="O56" s="2">
        <v>1.7000000000000001E-2</v>
      </c>
      <c r="P56" s="7">
        <f t="shared" si="3"/>
        <v>24.48</v>
      </c>
      <c r="Q56" s="7">
        <f t="shared" si="4"/>
        <v>72</v>
      </c>
      <c r="R56" s="7"/>
      <c r="T56" s="2">
        <v>24</v>
      </c>
      <c r="U56" s="9">
        <v>105.1</v>
      </c>
      <c r="V56" s="10">
        <v>150</v>
      </c>
      <c r="W56" s="3">
        <f t="shared" si="5"/>
        <v>1.0137532401870468</v>
      </c>
      <c r="X56" s="2">
        <v>3.3000000000000002E-2</v>
      </c>
      <c r="Y56" s="7">
        <f t="shared" si="6"/>
        <v>47.52</v>
      </c>
      <c r="Z56" s="7">
        <f t="shared" si="18"/>
        <v>81.931034482758633</v>
      </c>
      <c r="AC56" s="9">
        <v>24</v>
      </c>
      <c r="AD56" s="10">
        <v>33.9</v>
      </c>
      <c r="AE56" s="9">
        <v>150.4</v>
      </c>
      <c r="AF56" s="3">
        <f t="shared" si="7"/>
        <v>2.7238762085891093</v>
      </c>
      <c r="AG56" s="2">
        <v>3.3000000000000002E-2</v>
      </c>
      <c r="AH56" s="7">
        <f t="shared" si="8"/>
        <v>47.52</v>
      </c>
      <c r="AI56" s="7">
        <f t="shared" si="9"/>
        <v>105.60000000000001</v>
      </c>
      <c r="AK56"/>
      <c r="AL56" s="2">
        <v>24</v>
      </c>
      <c r="AM56" s="2">
        <v>428.5</v>
      </c>
      <c r="AN56" s="3">
        <v>149.9</v>
      </c>
      <c r="AO56" s="3">
        <f t="shared" si="10"/>
        <v>0.46275590400411837</v>
      </c>
      <c r="AP56" s="2">
        <v>6.7000000000000004E-2</v>
      </c>
      <c r="AQ56" s="7">
        <f t="shared" si="11"/>
        <v>96.48</v>
      </c>
      <c r="AR56" s="7">
        <f t="shared" si="19"/>
        <v>77.183999999999997</v>
      </c>
      <c r="AS56" s="7"/>
      <c r="AU56" s="2">
        <v>24</v>
      </c>
      <c r="AV56" s="2">
        <v>667.3</v>
      </c>
      <c r="AW56" s="3">
        <v>150.19999999999999</v>
      </c>
      <c r="AX56" s="3">
        <f t="shared" si="12"/>
        <v>9.7130463368388528E-2</v>
      </c>
      <c r="AY56" s="2">
        <v>3.3000000000000002E-2</v>
      </c>
      <c r="AZ56" s="7">
        <f t="shared" si="13"/>
        <v>47.52</v>
      </c>
      <c r="BA56" s="7">
        <f t="shared" si="14"/>
        <v>139.76470588235293</v>
      </c>
      <c r="BB56" s="7"/>
      <c r="BD56" s="2">
        <v>24</v>
      </c>
      <c r="BE56" s="2">
        <v>667.4</v>
      </c>
      <c r="BF56" s="3">
        <v>150.4</v>
      </c>
      <c r="BG56" s="3">
        <f t="shared" si="15"/>
        <v>0.15964259146487658</v>
      </c>
      <c r="BH56" s="69">
        <v>3.3000000000000002E-2</v>
      </c>
      <c r="BI56" s="7">
        <f t="shared" si="16"/>
        <v>47.52</v>
      </c>
      <c r="BJ56" s="7">
        <f t="shared" si="20"/>
        <v>81.931034482758633</v>
      </c>
    </row>
    <row r="57" spans="2:62">
      <c r="B57" s="2">
        <v>24.5</v>
      </c>
      <c r="C57" s="3">
        <v>159.30000000000001</v>
      </c>
      <c r="D57" s="3">
        <v>149.9</v>
      </c>
      <c r="E57" s="3">
        <f t="shared" si="0"/>
        <v>0.39014990979013209</v>
      </c>
      <c r="F57" s="2">
        <v>2.1000000000000001E-2</v>
      </c>
      <c r="G57" s="7">
        <f t="shared" si="1"/>
        <v>30.870000000000005</v>
      </c>
      <c r="H57" s="7">
        <f t="shared" si="17"/>
        <v>24.696000000000005</v>
      </c>
      <c r="I57" s="7"/>
      <c r="K57" s="2">
        <v>24.5</v>
      </c>
      <c r="L57" s="10">
        <v>163.6</v>
      </c>
      <c r="M57" s="10">
        <v>150.1</v>
      </c>
      <c r="N57" s="3">
        <f t="shared" si="2"/>
        <v>0.20409307429379422</v>
      </c>
      <c r="O57" s="2">
        <v>1.7000000000000001E-2</v>
      </c>
      <c r="P57" s="7">
        <f t="shared" si="3"/>
        <v>24.990000000000002</v>
      </c>
      <c r="Q57" s="7">
        <f t="shared" si="4"/>
        <v>73.5</v>
      </c>
      <c r="R57" s="7"/>
      <c r="T57" s="2">
        <v>24.5</v>
      </c>
      <c r="U57" s="9">
        <v>117.1</v>
      </c>
      <c r="V57" s="10">
        <v>150</v>
      </c>
      <c r="W57" s="3">
        <f t="shared" si="5"/>
        <v>0.90986734025327598</v>
      </c>
      <c r="X57" s="2">
        <v>3.3000000000000002E-2</v>
      </c>
      <c r="Y57" s="7">
        <f t="shared" si="6"/>
        <v>48.51</v>
      </c>
      <c r="Z57" s="7">
        <f t="shared" si="18"/>
        <v>83.637931034482762</v>
      </c>
      <c r="AC57" s="9">
        <v>24.5</v>
      </c>
      <c r="AD57" s="10">
        <v>42.8</v>
      </c>
      <c r="AE57" s="9">
        <v>150.6</v>
      </c>
      <c r="AF57" s="3">
        <f t="shared" si="7"/>
        <v>2.1574626979245517</v>
      </c>
      <c r="AG57" s="2">
        <v>3.3000000000000002E-2</v>
      </c>
      <c r="AH57" s="7">
        <f t="shared" si="8"/>
        <v>48.51</v>
      </c>
      <c r="AI57" s="7">
        <f t="shared" si="9"/>
        <v>107.8</v>
      </c>
      <c r="AK57"/>
      <c r="AL57" s="2">
        <v>24.5</v>
      </c>
      <c r="AM57" s="2">
        <v>429.9</v>
      </c>
      <c r="AN57" s="3">
        <v>149.9</v>
      </c>
      <c r="AO57" s="3">
        <f t="shared" si="10"/>
        <v>0.46124890641024591</v>
      </c>
      <c r="AP57" s="2">
        <v>6.7000000000000004E-2</v>
      </c>
      <c r="AQ57" s="7">
        <f t="shared" si="11"/>
        <v>98.490000000000009</v>
      </c>
      <c r="AR57" s="7">
        <f t="shared" si="19"/>
        <v>78.792000000000002</v>
      </c>
      <c r="AS57" s="7"/>
      <c r="AU57" s="2">
        <v>24.5</v>
      </c>
      <c r="AV57" s="2">
        <v>667.3</v>
      </c>
      <c r="AW57" s="3">
        <v>150.19999999999999</v>
      </c>
      <c r="AX57" s="3">
        <f t="shared" si="12"/>
        <v>9.7130463368388528E-2</v>
      </c>
      <c r="AY57" s="2">
        <v>3.3000000000000002E-2</v>
      </c>
      <c r="AZ57" s="7">
        <f t="shared" si="13"/>
        <v>48.51</v>
      </c>
      <c r="BA57" s="7">
        <f t="shared" si="14"/>
        <v>142.67647058823528</v>
      </c>
      <c r="BB57" s="7"/>
      <c r="BD57" s="2">
        <v>24.5</v>
      </c>
      <c r="BE57" s="2">
        <v>667.2</v>
      </c>
      <c r="BF57" s="3">
        <v>150.4</v>
      </c>
      <c r="BG57" s="3">
        <f t="shared" si="15"/>
        <v>0.15969044595872095</v>
      </c>
      <c r="BH57" s="69">
        <v>3.3000000000000002E-2</v>
      </c>
      <c r="BI57" s="7">
        <f t="shared" si="16"/>
        <v>48.51</v>
      </c>
      <c r="BJ57" s="7">
        <f t="shared" si="20"/>
        <v>83.637931034482762</v>
      </c>
    </row>
    <row r="58" spans="2:62">
      <c r="B58" s="2">
        <v>25</v>
      </c>
      <c r="C58" s="3">
        <v>160.4</v>
      </c>
      <c r="D58" s="3">
        <v>150</v>
      </c>
      <c r="E58" s="3">
        <f t="shared" si="0"/>
        <v>0.38747431813945166</v>
      </c>
      <c r="F58" s="2">
        <v>2.1000000000000001E-2</v>
      </c>
      <c r="G58" s="7">
        <f t="shared" si="1"/>
        <v>31.5</v>
      </c>
      <c r="H58" s="7">
        <f t="shared" si="17"/>
        <v>25.2</v>
      </c>
      <c r="I58" s="7"/>
      <c r="K58" s="2">
        <v>25</v>
      </c>
      <c r="L58" s="10">
        <v>162.80000000000001</v>
      </c>
      <c r="M58" s="10">
        <v>150</v>
      </c>
      <c r="N58" s="3">
        <f t="shared" si="2"/>
        <v>0.20509598866378828</v>
      </c>
      <c r="O58" s="2">
        <v>1.7000000000000001E-2</v>
      </c>
      <c r="P58" s="7">
        <f t="shared" si="3"/>
        <v>25.500000000000004</v>
      </c>
      <c r="Q58" s="7">
        <f t="shared" si="4"/>
        <v>75</v>
      </c>
      <c r="R58" s="7"/>
      <c r="T58" s="2">
        <v>25</v>
      </c>
      <c r="U58" s="9">
        <v>130.5</v>
      </c>
      <c r="V58" s="10">
        <v>150</v>
      </c>
      <c r="W58" s="3">
        <f t="shared" si="5"/>
        <v>0.81644034899355278</v>
      </c>
      <c r="X58" s="2">
        <v>3.3000000000000002E-2</v>
      </c>
      <c r="Y58" s="7">
        <f t="shared" si="6"/>
        <v>49.500000000000007</v>
      </c>
      <c r="Z58" s="7">
        <f t="shared" si="18"/>
        <v>85.344827586206918</v>
      </c>
      <c r="AC58" s="9">
        <v>25</v>
      </c>
      <c r="AD58" s="10">
        <v>53.1</v>
      </c>
      <c r="AE58" s="9">
        <v>150.4</v>
      </c>
      <c r="AF58" s="3">
        <f t="shared" si="7"/>
        <v>1.7389718167828778</v>
      </c>
      <c r="AG58" s="2">
        <v>3.3000000000000002E-2</v>
      </c>
      <c r="AH58" s="7">
        <f t="shared" si="8"/>
        <v>49.500000000000007</v>
      </c>
      <c r="AI58" s="7">
        <f t="shared" si="9"/>
        <v>110.00000000000001</v>
      </c>
      <c r="AK58"/>
      <c r="AL58" s="2">
        <v>25</v>
      </c>
      <c r="AM58" s="2">
        <v>430.3</v>
      </c>
      <c r="AN58" s="3">
        <v>149.9</v>
      </c>
      <c r="AO58" s="3">
        <f t="shared" si="10"/>
        <v>0.46082013680168421</v>
      </c>
      <c r="AP58" s="2">
        <v>6.7000000000000004E-2</v>
      </c>
      <c r="AQ58" s="7">
        <f t="shared" si="11"/>
        <v>100.5</v>
      </c>
      <c r="AR58" s="7">
        <f t="shared" si="19"/>
        <v>80.400000000000006</v>
      </c>
      <c r="AS58" s="7"/>
      <c r="AU58" s="2">
        <v>25</v>
      </c>
      <c r="AV58" s="2">
        <v>667.3</v>
      </c>
      <c r="AW58" s="3">
        <v>150.19999999999999</v>
      </c>
      <c r="AX58" s="3">
        <f t="shared" si="12"/>
        <v>9.7130463368388528E-2</v>
      </c>
      <c r="AY58" s="2">
        <v>3.3000000000000002E-2</v>
      </c>
      <c r="AZ58" s="7">
        <f t="shared" si="13"/>
        <v>49.500000000000007</v>
      </c>
      <c r="BA58" s="7">
        <f t="shared" si="14"/>
        <v>145.58823529411765</v>
      </c>
      <c r="BB58" s="7"/>
      <c r="BD58" s="2">
        <v>25</v>
      </c>
      <c r="BE58" s="2">
        <v>667.1</v>
      </c>
      <c r="BF58" s="3">
        <v>150.4</v>
      </c>
      <c r="BG58" s="3">
        <f t="shared" si="15"/>
        <v>0.15971438396591009</v>
      </c>
      <c r="BH58" s="69">
        <v>3.3000000000000002E-2</v>
      </c>
      <c r="BI58" s="7">
        <f t="shared" si="16"/>
        <v>49.500000000000007</v>
      </c>
      <c r="BJ58" s="7">
        <f t="shared" si="20"/>
        <v>85.344827586206918</v>
      </c>
    </row>
    <row r="59" spans="2:62">
      <c r="B59" s="2">
        <v>25.5</v>
      </c>
      <c r="C59" s="3">
        <v>161.19999999999999</v>
      </c>
      <c r="D59" s="3">
        <v>150</v>
      </c>
      <c r="E59" s="3">
        <f t="shared" si="0"/>
        <v>0.38555136866977702</v>
      </c>
      <c r="F59" s="2">
        <v>2.1000000000000001E-2</v>
      </c>
      <c r="G59" s="7">
        <f t="shared" si="1"/>
        <v>32.130000000000003</v>
      </c>
      <c r="H59" s="7">
        <f t="shared" si="17"/>
        <v>25.704000000000001</v>
      </c>
      <c r="I59" s="7"/>
      <c r="K59" s="2">
        <v>25.5</v>
      </c>
      <c r="L59" s="10">
        <v>163</v>
      </c>
      <c r="M59" s="10">
        <v>150</v>
      </c>
      <c r="N59" s="3">
        <f t="shared" si="2"/>
        <v>0.20484433714395542</v>
      </c>
      <c r="O59" s="2">
        <v>1.7000000000000001E-2</v>
      </c>
      <c r="P59" s="7">
        <f t="shared" si="3"/>
        <v>26.01</v>
      </c>
      <c r="Q59" s="7">
        <f t="shared" si="4"/>
        <v>76.5</v>
      </c>
      <c r="R59" s="7"/>
      <c r="T59" s="2">
        <v>25.5</v>
      </c>
      <c r="U59" s="9">
        <v>145.5</v>
      </c>
      <c r="V59" s="10">
        <v>150</v>
      </c>
      <c r="W59" s="3">
        <f t="shared" si="5"/>
        <v>0.73227124084988748</v>
      </c>
      <c r="X59" s="2">
        <v>3.3000000000000002E-2</v>
      </c>
      <c r="Y59" s="7">
        <f t="shared" si="6"/>
        <v>50.49</v>
      </c>
      <c r="Z59" s="7">
        <f t="shared" si="18"/>
        <v>87.051724137931046</v>
      </c>
      <c r="AC59" s="9">
        <v>25.5</v>
      </c>
      <c r="AD59" s="10">
        <v>64.3</v>
      </c>
      <c r="AE59" s="9">
        <v>150.6</v>
      </c>
      <c r="AF59" s="3">
        <f t="shared" si="7"/>
        <v>1.4360715936418478</v>
      </c>
      <c r="AG59" s="2">
        <v>3.3000000000000002E-2</v>
      </c>
      <c r="AH59" s="7">
        <f t="shared" si="8"/>
        <v>50.49</v>
      </c>
      <c r="AI59" s="7">
        <f t="shared" si="9"/>
        <v>112.2</v>
      </c>
      <c r="AK59"/>
      <c r="AL59" s="2">
        <v>25.5</v>
      </c>
      <c r="AM59" s="2">
        <v>434.1</v>
      </c>
      <c r="AN59" s="3">
        <v>150</v>
      </c>
      <c r="AO59" s="3">
        <f t="shared" si="10"/>
        <v>0.45678623558112114</v>
      </c>
      <c r="AP59" s="2">
        <v>6.7000000000000004E-2</v>
      </c>
      <c r="AQ59" s="7">
        <f t="shared" si="11"/>
        <v>102.51</v>
      </c>
      <c r="AR59" s="7">
        <f t="shared" si="19"/>
        <v>82.00800000000001</v>
      </c>
      <c r="AS59" s="7"/>
      <c r="AU59" s="2">
        <v>25.5</v>
      </c>
      <c r="AV59" s="2">
        <v>667.3</v>
      </c>
      <c r="AW59" s="3">
        <v>150.1</v>
      </c>
      <c r="AX59" s="3">
        <f t="shared" si="12"/>
        <v>9.7130463368388528E-2</v>
      </c>
      <c r="AY59" s="2">
        <v>3.3000000000000002E-2</v>
      </c>
      <c r="AZ59" s="7">
        <f t="shared" si="13"/>
        <v>50.49</v>
      </c>
      <c r="BA59" s="7">
        <f t="shared" si="14"/>
        <v>148.5</v>
      </c>
      <c r="BB59" s="7"/>
      <c r="BD59" s="2">
        <v>25.5</v>
      </c>
      <c r="BE59" s="2">
        <v>667.1</v>
      </c>
      <c r="BF59" s="3">
        <v>150.4</v>
      </c>
      <c r="BG59" s="3">
        <f t="shared" si="15"/>
        <v>0.15971438396591009</v>
      </c>
      <c r="BH59" s="69">
        <v>3.3000000000000002E-2</v>
      </c>
      <c r="BI59" s="7">
        <f t="shared" si="16"/>
        <v>50.49</v>
      </c>
      <c r="BJ59" s="7">
        <f t="shared" si="20"/>
        <v>87.051724137931046</v>
      </c>
    </row>
    <row r="60" spans="2:62">
      <c r="B60" s="2">
        <v>26</v>
      </c>
      <c r="C60" s="3">
        <v>160.80000000000001</v>
      </c>
      <c r="D60" s="3">
        <v>150</v>
      </c>
      <c r="E60" s="3">
        <f t="shared" si="0"/>
        <v>0.38651045167641818</v>
      </c>
      <c r="F60" s="2">
        <v>2.1000000000000001E-2</v>
      </c>
      <c r="G60" s="7">
        <f t="shared" si="1"/>
        <v>32.760000000000005</v>
      </c>
      <c r="H60" s="7">
        <f t="shared" si="17"/>
        <v>26.208000000000006</v>
      </c>
      <c r="I60" s="7"/>
      <c r="K60" s="2">
        <v>26</v>
      </c>
      <c r="L60" s="10">
        <v>163</v>
      </c>
      <c r="M60" s="10">
        <v>149.9</v>
      </c>
      <c r="N60" s="3">
        <f t="shared" si="2"/>
        <v>0.20484433714395542</v>
      </c>
      <c r="O60" s="2">
        <v>1.7000000000000001E-2</v>
      </c>
      <c r="P60" s="7">
        <f t="shared" si="3"/>
        <v>26.520000000000003</v>
      </c>
      <c r="Q60" s="7">
        <f t="shared" si="4"/>
        <v>78</v>
      </c>
      <c r="R60" s="7"/>
      <c r="T60" s="2">
        <v>26</v>
      </c>
      <c r="U60" s="9">
        <v>162.19999999999999</v>
      </c>
      <c r="V60" s="10">
        <v>150</v>
      </c>
      <c r="W60" s="3">
        <f t="shared" si="5"/>
        <v>0.65687709952933804</v>
      </c>
      <c r="X60" s="2">
        <v>3.3000000000000002E-2</v>
      </c>
      <c r="Y60" s="7">
        <f t="shared" si="6"/>
        <v>51.480000000000004</v>
      </c>
      <c r="Z60" s="7">
        <f t="shared" si="18"/>
        <v>88.758620689655189</v>
      </c>
      <c r="AC60" s="9">
        <v>26</v>
      </c>
      <c r="AD60" s="10">
        <v>74.2</v>
      </c>
      <c r="AE60" s="9">
        <v>150.80000000000001</v>
      </c>
      <c r="AF60" s="3">
        <f t="shared" si="7"/>
        <v>1.2444663540589058</v>
      </c>
      <c r="AG60" s="2">
        <v>3.3000000000000002E-2</v>
      </c>
      <c r="AH60" s="7">
        <f t="shared" si="8"/>
        <v>51.480000000000004</v>
      </c>
      <c r="AI60" s="7">
        <f t="shared" si="9"/>
        <v>114.4</v>
      </c>
      <c r="AK60"/>
      <c r="AL60" s="2">
        <v>26</v>
      </c>
      <c r="AM60" s="2">
        <v>434.5</v>
      </c>
      <c r="AN60" s="3">
        <v>149.9</v>
      </c>
      <c r="AO60" s="3">
        <f t="shared" si="10"/>
        <v>0.45636571890854938</v>
      </c>
      <c r="AP60" s="2">
        <v>6.7000000000000004E-2</v>
      </c>
      <c r="AQ60" s="7">
        <f t="shared" si="11"/>
        <v>104.52</v>
      </c>
      <c r="AR60" s="7">
        <f t="shared" si="19"/>
        <v>83.616</v>
      </c>
      <c r="AS60" s="7"/>
      <c r="AU60" s="2">
        <v>26</v>
      </c>
      <c r="AV60" s="2">
        <v>667.3</v>
      </c>
      <c r="AW60" s="3">
        <v>150.19999999999999</v>
      </c>
      <c r="AX60" s="3">
        <f t="shared" si="12"/>
        <v>9.7130463368388528E-2</v>
      </c>
      <c r="AY60" s="2">
        <v>3.3000000000000002E-2</v>
      </c>
      <c r="AZ60" s="7">
        <f t="shared" si="13"/>
        <v>51.480000000000004</v>
      </c>
      <c r="BA60" s="7">
        <f t="shared" si="14"/>
        <v>151.41176470588235</v>
      </c>
      <c r="BB60" s="7"/>
      <c r="BD60" s="2">
        <v>26</v>
      </c>
      <c r="BE60" s="2">
        <v>667.3</v>
      </c>
      <c r="BF60" s="3">
        <v>150.4</v>
      </c>
      <c r="BG60" s="3">
        <f t="shared" si="15"/>
        <v>0.15966651512611815</v>
      </c>
      <c r="BH60" s="69">
        <v>3.3000000000000002E-2</v>
      </c>
      <c r="BI60" s="7">
        <f t="shared" si="16"/>
        <v>51.480000000000004</v>
      </c>
      <c r="BJ60" s="7">
        <f t="shared" si="20"/>
        <v>88.758620689655189</v>
      </c>
    </row>
    <row r="61" spans="2:62">
      <c r="B61" s="2">
        <v>26.5</v>
      </c>
      <c r="C61" s="3">
        <v>161.1</v>
      </c>
      <c r="D61" s="3">
        <v>150</v>
      </c>
      <c r="E61" s="3">
        <f t="shared" si="0"/>
        <v>0.38579069292096863</v>
      </c>
      <c r="F61" s="2">
        <v>2.1000000000000001E-2</v>
      </c>
      <c r="G61" s="7">
        <f t="shared" si="1"/>
        <v>33.39</v>
      </c>
      <c r="H61" s="7">
        <f t="shared" si="17"/>
        <v>26.712</v>
      </c>
      <c r="I61" s="7"/>
      <c r="K61" s="2">
        <v>26.5</v>
      </c>
      <c r="L61" s="10">
        <v>163.1</v>
      </c>
      <c r="M61" s="10">
        <v>150</v>
      </c>
      <c r="N61" s="3">
        <f t="shared" si="2"/>
        <v>0.20471874282320501</v>
      </c>
      <c r="O61" s="2">
        <v>1.7000000000000001E-2</v>
      </c>
      <c r="P61" s="7">
        <f t="shared" si="3"/>
        <v>27.03</v>
      </c>
      <c r="Q61" s="7">
        <f t="shared" si="4"/>
        <v>79.5</v>
      </c>
      <c r="R61" s="7"/>
      <c r="T61" s="2">
        <v>26.5</v>
      </c>
      <c r="U61" s="9">
        <v>180.3</v>
      </c>
      <c r="V61" s="10">
        <v>150</v>
      </c>
      <c r="W61" s="3">
        <f t="shared" si="5"/>
        <v>0.59093436241629849</v>
      </c>
      <c r="X61" s="2">
        <v>3.3000000000000002E-2</v>
      </c>
      <c r="Y61" s="7">
        <f t="shared" si="6"/>
        <v>52.470000000000006</v>
      </c>
      <c r="Z61" s="7">
        <f t="shared" si="18"/>
        <v>90.465517241379331</v>
      </c>
      <c r="AC61" s="9">
        <v>26.5</v>
      </c>
      <c r="AD61" s="10">
        <v>88.2</v>
      </c>
      <c r="AE61" s="9">
        <v>151</v>
      </c>
      <c r="AF61" s="3">
        <f t="shared" si="7"/>
        <v>1.0469320121447938</v>
      </c>
      <c r="AG61" s="2">
        <v>3.3000000000000002E-2</v>
      </c>
      <c r="AH61" s="7">
        <f t="shared" si="8"/>
        <v>52.470000000000006</v>
      </c>
      <c r="AI61" s="7">
        <f t="shared" si="9"/>
        <v>116.60000000000001</v>
      </c>
      <c r="AK61"/>
      <c r="AL61" s="2">
        <v>26.5</v>
      </c>
      <c r="AM61" s="2">
        <v>195.3</v>
      </c>
      <c r="AN61" s="3">
        <v>149.9</v>
      </c>
      <c r="AO61" s="3">
        <f t="shared" si="10"/>
        <v>1.0153144130351497</v>
      </c>
      <c r="AP61" s="2">
        <v>6.7000000000000004E-2</v>
      </c>
      <c r="AQ61" s="7">
        <f t="shared" si="11"/>
        <v>106.53</v>
      </c>
      <c r="AR61" s="7">
        <f t="shared" si="19"/>
        <v>85.224000000000004</v>
      </c>
      <c r="AS61" s="7"/>
      <c r="AU61" s="2">
        <v>26.5</v>
      </c>
      <c r="AV61" s="2">
        <v>667.3</v>
      </c>
      <c r="AW61" s="3">
        <v>150.1</v>
      </c>
      <c r="AX61" s="3">
        <f t="shared" si="12"/>
        <v>9.7130463368388528E-2</v>
      </c>
      <c r="AY61" s="2">
        <v>3.3000000000000002E-2</v>
      </c>
      <c r="AZ61" s="7">
        <f t="shared" si="13"/>
        <v>52.470000000000006</v>
      </c>
      <c r="BA61" s="7">
        <f t="shared" si="14"/>
        <v>154.32352941176472</v>
      </c>
      <c r="BB61" s="7"/>
      <c r="BD61" s="2">
        <v>26.5</v>
      </c>
      <c r="BE61" s="2">
        <v>667.2</v>
      </c>
      <c r="BF61" s="3">
        <v>150.30000000000001</v>
      </c>
      <c r="BG61" s="3">
        <f t="shared" si="15"/>
        <v>0.15969044595872095</v>
      </c>
      <c r="BH61" s="69">
        <v>3.3000000000000002E-2</v>
      </c>
      <c r="BI61" s="7">
        <f t="shared" si="16"/>
        <v>52.470000000000006</v>
      </c>
      <c r="BJ61" s="7">
        <f t="shared" si="20"/>
        <v>90.465517241379331</v>
      </c>
    </row>
    <row r="62" spans="2:62">
      <c r="B62" s="2">
        <v>27</v>
      </c>
      <c r="C62" s="3">
        <v>161.1</v>
      </c>
      <c r="D62" s="3">
        <v>150</v>
      </c>
      <c r="E62" s="3">
        <f t="shared" si="0"/>
        <v>0.38579069292096863</v>
      </c>
      <c r="F62" s="2">
        <v>2.1000000000000001E-2</v>
      </c>
      <c r="G62" s="7">
        <f t="shared" si="1"/>
        <v>34.020000000000003</v>
      </c>
      <c r="H62" s="7">
        <f t="shared" si="17"/>
        <v>27.216000000000001</v>
      </c>
      <c r="I62" s="7"/>
      <c r="K62" s="2">
        <v>27</v>
      </c>
      <c r="L62" s="10">
        <v>163.19999999999999</v>
      </c>
      <c r="M62" s="10">
        <v>150</v>
      </c>
      <c r="N62" s="3">
        <f t="shared" si="2"/>
        <v>0.20459330241706333</v>
      </c>
      <c r="O62" s="2">
        <v>1.7000000000000001E-2</v>
      </c>
      <c r="P62" s="7">
        <f t="shared" si="3"/>
        <v>27.540000000000003</v>
      </c>
      <c r="Q62" s="7">
        <f t="shared" si="4"/>
        <v>81</v>
      </c>
      <c r="R62" s="7"/>
      <c r="T62" s="2">
        <v>27</v>
      </c>
      <c r="U62" s="9">
        <v>200.3</v>
      </c>
      <c r="V62" s="10">
        <v>150.1</v>
      </c>
      <c r="W62" s="3">
        <f t="shared" si="5"/>
        <v>0.5319294335679412</v>
      </c>
      <c r="X62" s="2">
        <v>3.3000000000000002E-2</v>
      </c>
      <c r="Y62" s="7">
        <f t="shared" si="6"/>
        <v>53.46</v>
      </c>
      <c r="Z62" s="7">
        <f t="shared" si="18"/>
        <v>92.172413793103459</v>
      </c>
      <c r="AC62" s="9">
        <v>27</v>
      </c>
      <c r="AD62" s="10">
        <v>99.7</v>
      </c>
      <c r="AE62" s="9">
        <v>150.9</v>
      </c>
      <c r="AF62" s="3">
        <f t="shared" si="7"/>
        <v>0.92617255236881446</v>
      </c>
      <c r="AG62" s="2">
        <v>3.3000000000000002E-2</v>
      </c>
      <c r="AH62" s="7">
        <f t="shared" si="8"/>
        <v>53.46</v>
      </c>
      <c r="AI62" s="7">
        <f t="shared" si="9"/>
        <v>118.8</v>
      </c>
      <c r="AK62"/>
      <c r="AL62" s="2">
        <v>27</v>
      </c>
      <c r="AM62" s="2">
        <v>98.5</v>
      </c>
      <c r="AN62" s="3">
        <v>150</v>
      </c>
      <c r="AO62" s="3">
        <f t="shared" si="10"/>
        <v>2.0131056331549715</v>
      </c>
      <c r="AP62" s="2">
        <v>6.7000000000000004E-2</v>
      </c>
      <c r="AQ62" s="7">
        <f t="shared" si="11"/>
        <v>108.54</v>
      </c>
      <c r="AR62" s="7">
        <f t="shared" si="19"/>
        <v>86.832000000000008</v>
      </c>
      <c r="AS62" s="7"/>
      <c r="AU62" s="2">
        <v>27</v>
      </c>
      <c r="AV62" s="2">
        <v>667.3</v>
      </c>
      <c r="AW62" s="3">
        <v>150.1</v>
      </c>
      <c r="AX62" s="3">
        <f t="shared" si="12"/>
        <v>9.7130463368388528E-2</v>
      </c>
      <c r="AY62" s="2">
        <v>3.3000000000000002E-2</v>
      </c>
      <c r="AZ62" s="7">
        <f t="shared" si="13"/>
        <v>53.46</v>
      </c>
      <c r="BA62" s="7">
        <f t="shared" si="14"/>
        <v>157.23529411764704</v>
      </c>
      <c r="BB62" s="7"/>
      <c r="BD62" s="2">
        <v>27</v>
      </c>
      <c r="BE62" s="2">
        <v>667.3</v>
      </c>
      <c r="BF62" s="3">
        <v>150.30000000000001</v>
      </c>
      <c r="BG62" s="3">
        <f t="shared" si="15"/>
        <v>0.15966651512611815</v>
      </c>
      <c r="BH62" s="69">
        <v>3.3000000000000002E-2</v>
      </c>
      <c r="BI62" s="7">
        <f t="shared" si="16"/>
        <v>53.46</v>
      </c>
      <c r="BJ62" s="7">
        <f t="shared" si="20"/>
        <v>92.172413793103459</v>
      </c>
    </row>
    <row r="63" spans="2:62">
      <c r="B63" s="2">
        <v>27.5</v>
      </c>
      <c r="C63" s="3">
        <v>161.6</v>
      </c>
      <c r="D63" s="3">
        <v>150.1</v>
      </c>
      <c r="E63" s="3">
        <f t="shared" si="0"/>
        <v>0.3845970335988122</v>
      </c>
      <c r="F63" s="2">
        <v>2.1000000000000001E-2</v>
      </c>
      <c r="G63" s="7">
        <f t="shared" si="1"/>
        <v>34.65</v>
      </c>
      <c r="H63" s="7">
        <f t="shared" si="17"/>
        <v>27.72</v>
      </c>
      <c r="I63" s="7"/>
      <c r="K63" s="2">
        <v>27.5</v>
      </c>
      <c r="L63" s="10">
        <v>163.30000000000001</v>
      </c>
      <c r="M63" s="10">
        <v>149.9</v>
      </c>
      <c r="N63" s="3">
        <f t="shared" si="2"/>
        <v>0.20446801564277239</v>
      </c>
      <c r="O63" s="2">
        <v>1.7000000000000001E-2</v>
      </c>
      <c r="P63" s="7">
        <f t="shared" si="3"/>
        <v>28.05</v>
      </c>
      <c r="Q63" s="7">
        <f t="shared" si="4"/>
        <v>82.5</v>
      </c>
      <c r="R63" s="7"/>
      <c r="T63" s="2">
        <v>27.5</v>
      </c>
      <c r="U63" s="9">
        <v>222.3</v>
      </c>
      <c r="V63" s="10">
        <v>150</v>
      </c>
      <c r="W63" s="3">
        <f t="shared" si="5"/>
        <v>0.47928684455087101</v>
      </c>
      <c r="X63" s="2">
        <v>3.3000000000000002E-2</v>
      </c>
      <c r="Y63" s="7">
        <f t="shared" si="6"/>
        <v>54.45</v>
      </c>
      <c r="Z63" s="7">
        <f t="shared" si="18"/>
        <v>93.879310344827601</v>
      </c>
      <c r="AC63" s="9">
        <v>27.5</v>
      </c>
      <c r="AD63" s="10">
        <v>107.3</v>
      </c>
      <c r="AE63" s="9">
        <v>150.9</v>
      </c>
      <c r="AF63" s="3">
        <f t="shared" si="7"/>
        <v>0.86057225974996099</v>
      </c>
      <c r="AG63" s="2">
        <v>3.3000000000000002E-2</v>
      </c>
      <c r="AH63" s="7">
        <f t="shared" si="8"/>
        <v>54.45</v>
      </c>
      <c r="AI63" s="7">
        <f t="shared" si="9"/>
        <v>121</v>
      </c>
      <c r="AK63"/>
      <c r="AL63" s="2">
        <v>27.5</v>
      </c>
      <c r="AM63" s="2">
        <v>77.3</v>
      </c>
      <c r="AN63" s="3">
        <v>150</v>
      </c>
      <c r="AO63" s="3">
        <f t="shared" si="10"/>
        <v>2.5652122233604748</v>
      </c>
      <c r="AP63" s="2">
        <v>6.7000000000000004E-2</v>
      </c>
      <c r="AQ63" s="7">
        <f t="shared" si="11"/>
        <v>110.55</v>
      </c>
      <c r="AR63" s="7">
        <f t="shared" si="19"/>
        <v>88.44</v>
      </c>
      <c r="AS63" s="7"/>
      <c r="AU63" s="2">
        <v>27.5</v>
      </c>
      <c r="AV63" s="2">
        <v>667.3</v>
      </c>
      <c r="AW63" s="3">
        <v>150.19999999999999</v>
      </c>
      <c r="AX63" s="3">
        <f t="shared" si="12"/>
        <v>9.7130463368388528E-2</v>
      </c>
      <c r="AY63" s="2">
        <v>3.3000000000000002E-2</v>
      </c>
      <c r="AZ63" s="7">
        <f t="shared" si="13"/>
        <v>54.45</v>
      </c>
      <c r="BA63" s="7">
        <f t="shared" si="14"/>
        <v>160.14705882352942</v>
      </c>
      <c r="BB63" s="7"/>
      <c r="BD63" s="2">
        <v>27.5</v>
      </c>
      <c r="BE63" s="2">
        <v>666.9</v>
      </c>
      <c r="BF63" s="3">
        <v>150.1</v>
      </c>
      <c r="BG63" s="3">
        <f t="shared" si="15"/>
        <v>0.15976228151695701</v>
      </c>
      <c r="BH63" s="69">
        <v>3.3000000000000002E-2</v>
      </c>
      <c r="BI63" s="7">
        <f t="shared" si="16"/>
        <v>54.45</v>
      </c>
      <c r="BJ63" s="7">
        <f t="shared" si="20"/>
        <v>93.879310344827601</v>
      </c>
    </row>
    <row r="64" spans="2:62">
      <c r="B64" s="2">
        <v>28</v>
      </c>
      <c r="C64" s="3">
        <v>162.4</v>
      </c>
      <c r="D64" s="3">
        <v>150</v>
      </c>
      <c r="E64" s="3">
        <f t="shared" si="0"/>
        <v>0.3827024669308377</v>
      </c>
      <c r="F64" s="2">
        <v>2.1000000000000001E-2</v>
      </c>
      <c r="G64" s="7">
        <f t="shared" si="1"/>
        <v>35.28</v>
      </c>
      <c r="H64" s="7">
        <f t="shared" si="17"/>
        <v>28.224</v>
      </c>
      <c r="I64" s="7"/>
      <c r="K64" s="2">
        <v>28</v>
      </c>
      <c r="L64" s="10">
        <v>163.9</v>
      </c>
      <c r="M64" s="10">
        <v>149.9</v>
      </c>
      <c r="N64" s="3">
        <f t="shared" si="2"/>
        <v>0.20371950551839374</v>
      </c>
      <c r="O64" s="2">
        <v>1.7000000000000001E-2</v>
      </c>
      <c r="P64" s="7">
        <f t="shared" si="3"/>
        <v>28.560000000000002</v>
      </c>
      <c r="Q64" s="7">
        <f t="shared" si="4"/>
        <v>84</v>
      </c>
      <c r="R64" s="7"/>
      <c r="T64" s="2">
        <v>28</v>
      </c>
      <c r="U64" s="9">
        <v>245.6</v>
      </c>
      <c r="V64" s="10">
        <v>150</v>
      </c>
      <c r="W64" s="3">
        <f t="shared" si="5"/>
        <v>0.43381704211587391</v>
      </c>
      <c r="X64" s="2">
        <v>3.3000000000000002E-2</v>
      </c>
      <c r="Y64" s="7">
        <f t="shared" si="6"/>
        <v>55.440000000000005</v>
      </c>
      <c r="Z64" s="7">
        <f t="shared" si="18"/>
        <v>95.586206896551744</v>
      </c>
      <c r="AC64" s="9">
        <v>28</v>
      </c>
      <c r="AD64" s="10">
        <v>131.9</v>
      </c>
      <c r="AE64" s="9">
        <v>150.9</v>
      </c>
      <c r="AF64" s="3">
        <f t="shared" si="7"/>
        <v>0.70007129242737531</v>
      </c>
      <c r="AG64" s="2">
        <v>3.3000000000000002E-2</v>
      </c>
      <c r="AH64" s="7">
        <f t="shared" si="8"/>
        <v>55.440000000000005</v>
      </c>
      <c r="AI64" s="7">
        <f t="shared" si="9"/>
        <v>123.2</v>
      </c>
      <c r="AK64"/>
      <c r="AL64" s="2">
        <v>28</v>
      </c>
      <c r="AM64" s="2">
        <v>63.4</v>
      </c>
      <c r="AN64" s="3">
        <v>149.9</v>
      </c>
      <c r="AO64" s="3">
        <f t="shared" si="10"/>
        <v>3.1276167959899794</v>
      </c>
      <c r="AP64" s="2">
        <v>6.7000000000000004E-2</v>
      </c>
      <c r="AQ64" s="7">
        <f t="shared" si="11"/>
        <v>112.56</v>
      </c>
      <c r="AR64" s="7">
        <f t="shared" si="19"/>
        <v>90.048000000000002</v>
      </c>
      <c r="AS64" s="7"/>
      <c r="AU64" s="2">
        <v>28</v>
      </c>
      <c r="AV64" s="2">
        <v>667.3</v>
      </c>
      <c r="AW64" s="3">
        <v>150.19999999999999</v>
      </c>
      <c r="AX64" s="3">
        <f t="shared" si="12"/>
        <v>9.7130463368388528E-2</v>
      </c>
      <c r="AY64" s="2">
        <v>3.3000000000000002E-2</v>
      </c>
      <c r="AZ64" s="7">
        <f t="shared" si="13"/>
        <v>55.440000000000005</v>
      </c>
      <c r="BA64" s="7">
        <f t="shared" si="14"/>
        <v>163.05882352941177</v>
      </c>
      <c r="BB64" s="7"/>
      <c r="BD64" s="2">
        <v>28</v>
      </c>
      <c r="BE64" s="2">
        <v>667.4</v>
      </c>
      <c r="BF64" s="3">
        <v>150.30000000000001</v>
      </c>
      <c r="BG64" s="3">
        <f t="shared" si="15"/>
        <v>0.15964259146487658</v>
      </c>
      <c r="BH64" s="69">
        <v>3.3000000000000002E-2</v>
      </c>
      <c r="BI64" s="7">
        <f t="shared" si="16"/>
        <v>55.440000000000005</v>
      </c>
      <c r="BJ64" s="7">
        <f t="shared" si="20"/>
        <v>95.586206896551744</v>
      </c>
    </row>
    <row r="65" spans="2:62">
      <c r="B65" s="2">
        <v>28.5</v>
      </c>
      <c r="C65" s="3">
        <v>163.30000000000001</v>
      </c>
      <c r="D65" s="3">
        <v>150</v>
      </c>
      <c r="E65" s="3">
        <f t="shared" si="0"/>
        <v>0.38059326778669961</v>
      </c>
      <c r="F65" s="2">
        <v>2.1000000000000001E-2</v>
      </c>
      <c r="G65" s="7">
        <f t="shared" si="1"/>
        <v>35.910000000000004</v>
      </c>
      <c r="H65" s="7">
        <f t="shared" si="17"/>
        <v>28.728000000000002</v>
      </c>
      <c r="I65" s="7"/>
      <c r="K65" s="2">
        <v>28.5</v>
      </c>
      <c r="L65" s="10">
        <v>164.1</v>
      </c>
      <c r="M65" s="10">
        <v>150</v>
      </c>
      <c r="N65" s="3">
        <f t="shared" si="2"/>
        <v>0.20347121849155841</v>
      </c>
      <c r="O65" s="2">
        <v>1.7000000000000001E-2</v>
      </c>
      <c r="P65" s="7">
        <f t="shared" si="3"/>
        <v>29.070000000000004</v>
      </c>
      <c r="Q65" s="7">
        <f t="shared" si="4"/>
        <v>85.5</v>
      </c>
      <c r="R65" s="7"/>
      <c r="T65" s="2">
        <v>28.5</v>
      </c>
      <c r="U65" s="9">
        <v>272.39999999999998</v>
      </c>
      <c r="V65" s="10">
        <v>150</v>
      </c>
      <c r="W65" s="3">
        <f t="shared" si="5"/>
        <v>0.39113607027774833</v>
      </c>
      <c r="X65" s="2">
        <v>3.3000000000000002E-2</v>
      </c>
      <c r="Y65" s="7">
        <f t="shared" si="6"/>
        <v>56.43</v>
      </c>
      <c r="Z65" s="7">
        <f t="shared" si="18"/>
        <v>97.293103448275872</v>
      </c>
      <c r="AC65" s="9">
        <v>28.5</v>
      </c>
      <c r="AD65" s="10">
        <v>173.8</v>
      </c>
      <c r="AE65" s="9">
        <v>151</v>
      </c>
      <c r="AF65" s="3">
        <f t="shared" si="7"/>
        <v>0.53129691295265136</v>
      </c>
      <c r="AG65" s="2">
        <v>3.3000000000000002E-2</v>
      </c>
      <c r="AH65" s="7">
        <f t="shared" si="8"/>
        <v>56.43</v>
      </c>
      <c r="AI65" s="7">
        <f t="shared" si="9"/>
        <v>125.39999999999999</v>
      </c>
      <c r="AK65"/>
      <c r="AL65" s="2">
        <v>28.5</v>
      </c>
      <c r="AM65" s="2">
        <v>54.2</v>
      </c>
      <c r="AN65" s="3">
        <v>149.9</v>
      </c>
      <c r="AO65" s="3">
        <f t="shared" si="10"/>
        <v>3.658503779811157</v>
      </c>
      <c r="AP65" s="2">
        <v>6.7000000000000004E-2</v>
      </c>
      <c r="AQ65" s="7">
        <f t="shared" si="11"/>
        <v>114.57000000000001</v>
      </c>
      <c r="AR65" s="7">
        <f t="shared" si="19"/>
        <v>91.656000000000006</v>
      </c>
      <c r="AS65" s="7"/>
      <c r="AU65" s="2">
        <v>28.5</v>
      </c>
      <c r="AV65" s="2">
        <v>667.3</v>
      </c>
      <c r="AW65" s="3">
        <v>150.19999999999999</v>
      </c>
      <c r="AX65" s="3">
        <f t="shared" si="12"/>
        <v>9.7130463368388528E-2</v>
      </c>
      <c r="AY65" s="2">
        <v>3.3000000000000002E-2</v>
      </c>
      <c r="AZ65" s="7">
        <f t="shared" si="13"/>
        <v>56.43</v>
      </c>
      <c r="BA65" s="7">
        <f t="shared" si="14"/>
        <v>165.97058823529412</v>
      </c>
      <c r="BB65" s="7"/>
      <c r="BD65" s="2">
        <v>28.5</v>
      </c>
      <c r="BE65" s="2">
        <v>667.1</v>
      </c>
      <c r="BF65" s="3">
        <v>150.30000000000001</v>
      </c>
      <c r="BG65" s="3">
        <f t="shared" si="15"/>
        <v>0.15971438396591009</v>
      </c>
      <c r="BH65" s="69">
        <v>3.3000000000000002E-2</v>
      </c>
      <c r="BI65" s="7">
        <f t="shared" si="16"/>
        <v>56.43</v>
      </c>
      <c r="BJ65" s="7">
        <f t="shared" si="20"/>
        <v>97.293103448275872</v>
      </c>
    </row>
    <row r="66" spans="2:62">
      <c r="B66" s="2">
        <v>29</v>
      </c>
      <c r="C66" s="3">
        <v>162.69999999999999</v>
      </c>
      <c r="D66" s="3">
        <v>150</v>
      </c>
      <c r="E66" s="3">
        <f t="shared" si="0"/>
        <v>0.38199680780312262</v>
      </c>
      <c r="F66" s="2">
        <v>2.1000000000000001E-2</v>
      </c>
      <c r="G66" s="7">
        <f t="shared" si="1"/>
        <v>36.54</v>
      </c>
      <c r="H66" s="7">
        <f t="shared" si="17"/>
        <v>29.231999999999999</v>
      </c>
      <c r="I66" s="7"/>
      <c r="K66" s="2">
        <v>29</v>
      </c>
      <c r="L66" s="10">
        <v>164</v>
      </c>
      <c r="M66" s="10">
        <v>149.9</v>
      </c>
      <c r="N66" s="3">
        <f t="shared" si="2"/>
        <v>0.20359528630771181</v>
      </c>
      <c r="O66" s="2">
        <v>1.7000000000000001E-2</v>
      </c>
      <c r="P66" s="7">
        <f t="shared" si="3"/>
        <v>29.580000000000002</v>
      </c>
      <c r="Q66" s="7">
        <f t="shared" si="4"/>
        <v>87</v>
      </c>
      <c r="R66" s="7"/>
      <c r="T66" s="2">
        <v>29</v>
      </c>
      <c r="U66" s="9">
        <v>300.8</v>
      </c>
      <c r="V66" s="10">
        <v>150</v>
      </c>
      <c r="W66" s="3">
        <f t="shared" si="5"/>
        <v>0.35420699981269488</v>
      </c>
      <c r="X66" s="2">
        <v>3.3000000000000002E-2</v>
      </c>
      <c r="Y66" s="7">
        <f t="shared" si="6"/>
        <v>57.42</v>
      </c>
      <c r="Z66" s="7">
        <f t="shared" si="18"/>
        <v>99.000000000000014</v>
      </c>
      <c r="AC66" s="9">
        <v>29</v>
      </c>
      <c r="AD66" s="10">
        <v>232.1</v>
      </c>
      <c r="AE66" s="9">
        <v>150.80000000000001</v>
      </c>
      <c r="AF66" s="3">
        <f t="shared" si="7"/>
        <v>0.39784318600245933</v>
      </c>
      <c r="AG66" s="2">
        <v>3.3000000000000002E-2</v>
      </c>
      <c r="AH66" s="7">
        <f t="shared" si="8"/>
        <v>57.42</v>
      </c>
      <c r="AI66" s="7">
        <f t="shared" si="9"/>
        <v>127.6</v>
      </c>
      <c r="AK66"/>
      <c r="AL66" s="2">
        <v>29</v>
      </c>
      <c r="AM66" s="2">
        <v>46.4</v>
      </c>
      <c r="AN66" s="3">
        <v>149.9</v>
      </c>
      <c r="AO66" s="3">
        <f t="shared" si="10"/>
        <v>4.2735108807276871</v>
      </c>
      <c r="AP66" s="2">
        <v>6.7000000000000004E-2</v>
      </c>
      <c r="AQ66" s="7">
        <f t="shared" si="11"/>
        <v>116.58</v>
      </c>
      <c r="AR66" s="7">
        <f t="shared" si="19"/>
        <v>93.263999999999996</v>
      </c>
      <c r="AS66" s="7"/>
      <c r="AU66" s="2">
        <v>29</v>
      </c>
      <c r="AV66" s="2">
        <v>667.3</v>
      </c>
      <c r="AW66" s="3">
        <v>150.1</v>
      </c>
      <c r="AX66" s="3">
        <f t="shared" si="12"/>
        <v>9.7130463368388528E-2</v>
      </c>
      <c r="AY66" s="2">
        <v>3.3000000000000002E-2</v>
      </c>
      <c r="AZ66" s="7">
        <f t="shared" si="13"/>
        <v>57.42</v>
      </c>
      <c r="BA66" s="7">
        <f t="shared" si="14"/>
        <v>168.88235294117646</v>
      </c>
      <c r="BB66" s="7"/>
      <c r="BD66" s="2">
        <v>29</v>
      </c>
      <c r="BE66" s="2">
        <v>667.2</v>
      </c>
      <c r="BF66" s="3">
        <v>150.30000000000001</v>
      </c>
      <c r="BG66" s="3">
        <f t="shared" si="15"/>
        <v>0.15969044595872095</v>
      </c>
      <c r="BH66" s="69">
        <v>3.3000000000000002E-2</v>
      </c>
      <c r="BI66" s="7">
        <f t="shared" si="16"/>
        <v>57.42</v>
      </c>
      <c r="BJ66" s="7">
        <f t="shared" si="20"/>
        <v>99.000000000000014</v>
      </c>
    </row>
    <row r="67" spans="2:62">
      <c r="B67" s="2">
        <v>29.5</v>
      </c>
      <c r="C67" s="3">
        <v>163.19999999999999</v>
      </c>
      <c r="D67" s="3">
        <v>150</v>
      </c>
      <c r="E67" s="3">
        <f t="shared" si="0"/>
        <v>0.38082647444588269</v>
      </c>
      <c r="F67" s="2">
        <v>2.1000000000000001E-2</v>
      </c>
      <c r="G67" s="7">
        <f t="shared" si="1"/>
        <v>37.17</v>
      </c>
      <c r="H67" s="7">
        <f t="shared" si="17"/>
        <v>29.736000000000001</v>
      </c>
      <c r="I67" s="7"/>
      <c r="K67" s="2">
        <v>29.5</v>
      </c>
      <c r="L67" s="10">
        <v>163.6</v>
      </c>
      <c r="M67" s="10">
        <v>150</v>
      </c>
      <c r="N67" s="3">
        <f t="shared" si="2"/>
        <v>0.20409307429379422</v>
      </c>
      <c r="O67" s="2">
        <v>1.7000000000000001E-2</v>
      </c>
      <c r="P67" s="7">
        <f t="shared" si="3"/>
        <v>30.090000000000003</v>
      </c>
      <c r="Q67" s="7">
        <f t="shared" si="4"/>
        <v>88.5</v>
      </c>
      <c r="R67" s="7"/>
      <c r="T67" s="2">
        <v>29.5</v>
      </c>
      <c r="U67" s="9">
        <v>331.2</v>
      </c>
      <c r="V67" s="10">
        <v>150</v>
      </c>
      <c r="W67" s="3">
        <f t="shared" si="5"/>
        <v>0.32169524620669876</v>
      </c>
      <c r="X67" s="2">
        <v>3.3000000000000002E-2</v>
      </c>
      <c r="Y67" s="7">
        <f t="shared" si="6"/>
        <v>58.410000000000004</v>
      </c>
      <c r="Z67" s="7">
        <f t="shared" si="18"/>
        <v>100.70689655172416</v>
      </c>
      <c r="AC67" s="9">
        <v>29.5</v>
      </c>
      <c r="AD67" s="10">
        <v>305.89999999999998</v>
      </c>
      <c r="AE67" s="9">
        <v>150.9</v>
      </c>
      <c r="AF67" s="3">
        <f t="shared" si="7"/>
        <v>0.3018614039593685</v>
      </c>
      <c r="AG67" s="2">
        <v>3.3000000000000002E-2</v>
      </c>
      <c r="AH67" s="7">
        <f t="shared" si="8"/>
        <v>58.410000000000004</v>
      </c>
      <c r="AI67" s="7">
        <f t="shared" si="9"/>
        <v>129.80000000000001</v>
      </c>
      <c r="AK67"/>
      <c r="AL67" s="2">
        <v>29.5</v>
      </c>
      <c r="AM67" s="2">
        <v>40.299999999999997</v>
      </c>
      <c r="AN67" s="3">
        <v>149.9</v>
      </c>
      <c r="AO67" s="3">
        <f t="shared" si="10"/>
        <v>4.9203698477857252</v>
      </c>
      <c r="AP67" s="2">
        <v>6.7000000000000004E-2</v>
      </c>
      <c r="AQ67" s="7">
        <f t="shared" si="11"/>
        <v>118.59</v>
      </c>
      <c r="AR67" s="7">
        <f t="shared" si="19"/>
        <v>94.872</v>
      </c>
      <c r="AS67" s="7"/>
      <c r="AU67" s="2">
        <v>29.5</v>
      </c>
      <c r="AV67" s="2">
        <v>667.3</v>
      </c>
      <c r="AW67" s="3">
        <v>150.1</v>
      </c>
      <c r="AX67" s="3">
        <f t="shared" si="12"/>
        <v>9.7130463368388528E-2</v>
      </c>
      <c r="AY67" s="2">
        <v>3.3000000000000002E-2</v>
      </c>
      <c r="AZ67" s="7">
        <f t="shared" si="13"/>
        <v>58.410000000000004</v>
      </c>
      <c r="BA67" s="7">
        <f t="shared" si="14"/>
        <v>171.79411764705881</v>
      </c>
      <c r="BB67" s="7"/>
      <c r="BD67" s="2">
        <v>29.5</v>
      </c>
      <c r="BE67" s="2">
        <v>667</v>
      </c>
      <c r="BF67" s="3">
        <v>150.19999999999999</v>
      </c>
      <c r="BG67" s="3">
        <f t="shared" si="15"/>
        <v>0.15973832915091249</v>
      </c>
      <c r="BH67" s="69">
        <v>3.3000000000000002E-2</v>
      </c>
      <c r="BI67" s="7">
        <f t="shared" si="16"/>
        <v>58.410000000000004</v>
      </c>
      <c r="BJ67" s="7">
        <f t="shared" si="20"/>
        <v>100.70689655172416</v>
      </c>
    </row>
    <row r="68" spans="2:62">
      <c r="B68" s="2">
        <v>30</v>
      </c>
      <c r="C68" s="3">
        <v>160.9</v>
      </c>
      <c r="D68" s="3">
        <v>149.9</v>
      </c>
      <c r="E68" s="3">
        <f t="shared" si="0"/>
        <v>0.38627023386928555</v>
      </c>
      <c r="F68" s="2">
        <v>2.1000000000000001E-2</v>
      </c>
      <c r="G68" s="7">
        <f t="shared" si="1"/>
        <v>37.799999999999997</v>
      </c>
      <c r="H68" s="7">
        <f t="shared" si="17"/>
        <v>30.24</v>
      </c>
      <c r="I68" s="7"/>
      <c r="K68" s="2">
        <v>30</v>
      </c>
      <c r="L68" s="10">
        <v>164.2</v>
      </c>
      <c r="M68" s="10">
        <v>150.1</v>
      </c>
      <c r="N68" s="3">
        <f t="shared" si="2"/>
        <v>0.20334730179332969</v>
      </c>
      <c r="O68" s="2">
        <v>1.7000000000000001E-2</v>
      </c>
      <c r="P68" s="7">
        <f t="shared" si="3"/>
        <v>30.6</v>
      </c>
      <c r="Q68" s="7">
        <f t="shared" si="4"/>
        <v>90</v>
      </c>
      <c r="R68" s="7"/>
      <c r="T68" s="2">
        <v>30</v>
      </c>
      <c r="U68" s="9">
        <v>364</v>
      </c>
      <c r="V68" s="10">
        <v>150</v>
      </c>
      <c r="W68" s="3">
        <f t="shared" si="5"/>
        <v>0.29270732292213908</v>
      </c>
      <c r="X68" s="2">
        <v>3.3000000000000002E-2</v>
      </c>
      <c r="Y68" s="7">
        <f t="shared" si="6"/>
        <v>59.4</v>
      </c>
      <c r="Z68" s="7">
        <f t="shared" si="18"/>
        <v>102.41379310344828</v>
      </c>
      <c r="AC68" s="9">
        <v>30</v>
      </c>
      <c r="AD68" s="10">
        <v>385.8</v>
      </c>
      <c r="AE68" s="9">
        <v>150.80000000000001</v>
      </c>
      <c r="AF68" s="3">
        <f t="shared" si="7"/>
        <v>0.23934526560697461</v>
      </c>
      <c r="AG68" s="2">
        <v>3.3000000000000002E-2</v>
      </c>
      <c r="AH68" s="7">
        <f t="shared" si="8"/>
        <v>59.4</v>
      </c>
      <c r="AI68" s="7">
        <f t="shared" si="9"/>
        <v>132</v>
      </c>
      <c r="AK68"/>
      <c r="AL68" s="2">
        <v>30</v>
      </c>
      <c r="AM68" s="2">
        <v>32.5</v>
      </c>
      <c r="AN68" s="3">
        <v>150</v>
      </c>
      <c r="AO68" s="3">
        <f t="shared" si="10"/>
        <v>6.1012586112542984</v>
      </c>
      <c r="AP68" s="2">
        <v>6.7000000000000004E-2</v>
      </c>
      <c r="AQ68" s="7">
        <f t="shared" si="11"/>
        <v>120.60000000000001</v>
      </c>
      <c r="AR68" s="7">
        <f t="shared" si="19"/>
        <v>96.48</v>
      </c>
      <c r="AS68" s="7"/>
      <c r="AU68" s="2">
        <v>30</v>
      </c>
      <c r="AV68" s="2">
        <v>667.3</v>
      </c>
      <c r="AW68" s="3">
        <v>150.1</v>
      </c>
      <c r="AX68" s="3">
        <f t="shared" si="12"/>
        <v>9.7130463368388528E-2</v>
      </c>
      <c r="AY68" s="2">
        <v>3.3000000000000002E-2</v>
      </c>
      <c r="AZ68" s="7">
        <f t="shared" si="13"/>
        <v>59.4</v>
      </c>
      <c r="BA68" s="7">
        <f t="shared" si="14"/>
        <v>174.70588235294116</v>
      </c>
      <c r="BB68" s="7"/>
      <c r="BD68" s="2">
        <v>30</v>
      </c>
      <c r="BE68" s="2">
        <v>667.1</v>
      </c>
      <c r="BF68" s="3">
        <v>150.30000000000001</v>
      </c>
      <c r="BG68" s="3">
        <f t="shared" si="15"/>
        <v>0.15971438396591009</v>
      </c>
      <c r="BH68" s="69">
        <v>3.3000000000000002E-2</v>
      </c>
      <c r="BI68" s="7">
        <f t="shared" si="16"/>
        <v>59.4</v>
      </c>
      <c r="BJ68" s="7">
        <f t="shared" si="20"/>
        <v>102.41379310344828</v>
      </c>
    </row>
    <row r="69" spans="2:62">
      <c r="B69" s="2">
        <v>30.5</v>
      </c>
      <c r="C69" s="3">
        <v>162.5</v>
      </c>
      <c r="D69" s="3">
        <v>150</v>
      </c>
      <c r="E69" s="3">
        <f t="shared" si="0"/>
        <v>0.38246695772041878</v>
      </c>
      <c r="F69" s="2">
        <v>2.1000000000000001E-2</v>
      </c>
      <c r="G69" s="7">
        <f t="shared" si="1"/>
        <v>38.430000000000007</v>
      </c>
      <c r="H69" s="7">
        <f t="shared" si="17"/>
        <v>30.744000000000007</v>
      </c>
      <c r="I69" s="7"/>
      <c r="K69" s="2">
        <v>30.5</v>
      </c>
      <c r="L69" s="10">
        <v>164.1</v>
      </c>
      <c r="M69" s="10">
        <v>150</v>
      </c>
      <c r="N69" s="3">
        <f t="shared" si="2"/>
        <v>0.20347121849155841</v>
      </c>
      <c r="O69" s="2">
        <v>1.7000000000000001E-2</v>
      </c>
      <c r="P69" s="7">
        <f t="shared" si="3"/>
        <v>31.110000000000003</v>
      </c>
      <c r="Q69" s="7">
        <f t="shared" si="4"/>
        <v>91.5</v>
      </c>
      <c r="R69" s="7"/>
      <c r="T69" s="2">
        <v>30.5</v>
      </c>
      <c r="U69" s="9">
        <v>399.4</v>
      </c>
      <c r="V69" s="10">
        <v>149.9</v>
      </c>
      <c r="W69" s="3">
        <f t="shared" si="5"/>
        <v>0.26676380957350682</v>
      </c>
      <c r="X69" s="2">
        <v>3.3000000000000002E-2</v>
      </c>
      <c r="Y69" s="7">
        <f t="shared" si="6"/>
        <v>60.39</v>
      </c>
      <c r="Z69" s="7">
        <f t="shared" si="18"/>
        <v>104.12068965517243</v>
      </c>
      <c r="AC69" s="9">
        <v>30.5</v>
      </c>
      <c r="AD69" s="10">
        <v>460.7</v>
      </c>
      <c r="AE69" s="9">
        <v>150.80000000000001</v>
      </c>
      <c r="AF69" s="3">
        <f t="shared" si="7"/>
        <v>0.20043282715687175</v>
      </c>
      <c r="AG69" s="2">
        <v>3.3000000000000002E-2</v>
      </c>
      <c r="AH69" s="7">
        <f t="shared" si="8"/>
        <v>60.39</v>
      </c>
      <c r="AI69" s="7">
        <f t="shared" si="9"/>
        <v>134.19999999999999</v>
      </c>
      <c r="AK69"/>
      <c r="AL69" s="2">
        <v>30.5</v>
      </c>
      <c r="AM69" s="2">
        <v>30.7</v>
      </c>
      <c r="AN69" s="3">
        <v>149.9</v>
      </c>
      <c r="AO69" s="3">
        <f t="shared" si="10"/>
        <v>6.458987129178003</v>
      </c>
      <c r="AP69" s="2">
        <v>6.7000000000000004E-2</v>
      </c>
      <c r="AQ69" s="7">
        <f t="shared" si="11"/>
        <v>122.61000000000001</v>
      </c>
      <c r="AR69" s="7">
        <f t="shared" si="19"/>
        <v>98.088000000000008</v>
      </c>
      <c r="AS69" s="7"/>
      <c r="AU69" s="2">
        <v>30.5</v>
      </c>
      <c r="AV69" s="2">
        <v>667.3</v>
      </c>
      <c r="AW69" s="3">
        <v>150</v>
      </c>
      <c r="AX69" s="3">
        <f t="shared" si="12"/>
        <v>9.7130463368388528E-2</v>
      </c>
      <c r="AY69" s="2">
        <v>3.3000000000000002E-2</v>
      </c>
      <c r="AZ69" s="7">
        <f t="shared" si="13"/>
        <v>60.39</v>
      </c>
      <c r="BA69" s="7">
        <f t="shared" si="14"/>
        <v>177.61764705882351</v>
      </c>
      <c r="BB69" s="7"/>
      <c r="BD69" s="2">
        <v>30.5</v>
      </c>
      <c r="BE69" s="2">
        <v>666.9</v>
      </c>
      <c r="BF69" s="3">
        <v>150.19999999999999</v>
      </c>
      <c r="BG69" s="3">
        <f t="shared" si="15"/>
        <v>0.15976228151695701</v>
      </c>
      <c r="BH69" s="69">
        <v>3.3000000000000002E-2</v>
      </c>
      <c r="BI69" s="7">
        <f t="shared" si="16"/>
        <v>60.39</v>
      </c>
      <c r="BJ69" s="7">
        <f t="shared" si="20"/>
        <v>104.12068965517243</v>
      </c>
    </row>
    <row r="70" spans="2:62">
      <c r="B70" s="2">
        <v>31</v>
      </c>
      <c r="C70" s="3">
        <v>167.2</v>
      </c>
      <c r="D70" s="3">
        <v>150</v>
      </c>
      <c r="E70" s="3">
        <f t="shared" si="0"/>
        <v>0.37171579323904336</v>
      </c>
      <c r="F70" s="2">
        <v>2.1000000000000001E-2</v>
      </c>
      <c r="G70" s="7">
        <f t="shared" si="1"/>
        <v>39.06</v>
      </c>
      <c r="H70" s="7">
        <f t="shared" si="17"/>
        <v>31.248000000000001</v>
      </c>
      <c r="I70" s="7"/>
      <c r="K70" s="2">
        <v>31</v>
      </c>
      <c r="L70" s="10">
        <v>164.1</v>
      </c>
      <c r="M70" s="10">
        <v>149.9</v>
      </c>
      <c r="N70" s="3">
        <f t="shared" si="2"/>
        <v>0.20347121849155841</v>
      </c>
      <c r="O70" s="2">
        <v>1.7000000000000001E-2</v>
      </c>
      <c r="P70" s="7">
        <f t="shared" si="3"/>
        <v>31.62</v>
      </c>
      <c r="Q70" s="7">
        <f t="shared" si="4"/>
        <v>93</v>
      </c>
      <c r="R70" s="7"/>
      <c r="T70" s="2">
        <v>31</v>
      </c>
      <c r="U70" s="9">
        <v>440</v>
      </c>
      <c r="V70" s="10">
        <v>149.80000000000001</v>
      </c>
      <c r="W70" s="3">
        <f t="shared" si="5"/>
        <v>0.24214878532649686</v>
      </c>
      <c r="X70" s="2">
        <v>3.3000000000000002E-2</v>
      </c>
      <c r="Y70" s="7">
        <f t="shared" si="6"/>
        <v>61.38000000000001</v>
      </c>
      <c r="Z70" s="7">
        <f t="shared" si="18"/>
        <v>105.82758620689657</v>
      </c>
      <c r="AC70" s="9">
        <v>31</v>
      </c>
      <c r="AD70" s="10">
        <v>497.6</v>
      </c>
      <c r="AE70" s="9">
        <v>150.69999999999999</v>
      </c>
      <c r="AF70" s="3">
        <f t="shared" si="7"/>
        <v>0.18556954073788345</v>
      </c>
      <c r="AG70" s="2">
        <v>3.3000000000000002E-2</v>
      </c>
      <c r="AH70" s="7">
        <f t="shared" si="8"/>
        <v>61.38000000000001</v>
      </c>
      <c r="AI70" s="7">
        <f t="shared" si="9"/>
        <v>136.4</v>
      </c>
      <c r="AK70"/>
      <c r="AL70" s="2">
        <v>31</v>
      </c>
      <c r="AM70" s="2">
        <v>27.6</v>
      </c>
      <c r="AN70" s="3">
        <v>150</v>
      </c>
      <c r="AO70" s="3">
        <f t="shared" si="10"/>
        <v>7.1844530748465472</v>
      </c>
      <c r="AP70" s="2">
        <v>6.7000000000000004E-2</v>
      </c>
      <c r="AQ70" s="7">
        <f t="shared" si="11"/>
        <v>124.62</v>
      </c>
      <c r="AR70" s="7">
        <f t="shared" si="19"/>
        <v>99.695999999999998</v>
      </c>
      <c r="AS70" s="7"/>
      <c r="AU70" s="2">
        <v>31</v>
      </c>
      <c r="AV70" s="2">
        <v>666.9</v>
      </c>
      <c r="AW70" s="3">
        <v>150</v>
      </c>
      <c r="AX70" s="3">
        <f t="shared" si="12"/>
        <v>9.7188721256148844E-2</v>
      </c>
      <c r="AY70" s="2">
        <v>3.3000000000000002E-2</v>
      </c>
      <c r="AZ70" s="7">
        <f t="shared" si="13"/>
        <v>61.38000000000001</v>
      </c>
      <c r="BA70" s="7">
        <f t="shared" si="14"/>
        <v>180.52941176470588</v>
      </c>
      <c r="BB70" s="7"/>
      <c r="BD70" s="2">
        <v>31</v>
      </c>
      <c r="BE70" s="2">
        <v>667.1</v>
      </c>
      <c r="BF70" s="3">
        <v>150.19999999999999</v>
      </c>
      <c r="BG70" s="3">
        <f t="shared" si="15"/>
        <v>0.15971438396591009</v>
      </c>
      <c r="BH70" s="69">
        <v>3.3000000000000002E-2</v>
      </c>
      <c r="BI70" s="7">
        <f t="shared" si="16"/>
        <v>61.38000000000001</v>
      </c>
      <c r="BJ70" s="7">
        <f t="shared" si="20"/>
        <v>105.82758620689657</v>
      </c>
    </row>
    <row r="71" spans="2:62">
      <c r="B71" s="2">
        <v>31.5</v>
      </c>
      <c r="C71" s="3">
        <v>164.5</v>
      </c>
      <c r="D71" s="3">
        <v>150</v>
      </c>
      <c r="E71" s="3">
        <f t="shared" si="0"/>
        <v>0.37781690352321007</v>
      </c>
      <c r="F71" s="2">
        <v>2.1000000000000001E-2</v>
      </c>
      <c r="G71" s="7">
        <f t="shared" si="1"/>
        <v>39.690000000000005</v>
      </c>
      <c r="H71" s="7">
        <f t="shared" si="17"/>
        <v>31.752000000000002</v>
      </c>
      <c r="I71" s="7"/>
      <c r="K71" s="2">
        <v>31.5</v>
      </c>
      <c r="L71" s="10">
        <v>164.3</v>
      </c>
      <c r="M71" s="10">
        <v>149.9</v>
      </c>
      <c r="N71" s="3">
        <f t="shared" si="2"/>
        <v>0.20322353593709513</v>
      </c>
      <c r="O71" s="2">
        <v>1.7000000000000001E-2</v>
      </c>
      <c r="P71" s="7">
        <f t="shared" si="3"/>
        <v>32.130000000000003</v>
      </c>
      <c r="Q71" s="7">
        <f t="shared" si="4"/>
        <v>94.5</v>
      </c>
      <c r="R71" s="7"/>
      <c r="T71" s="2">
        <v>31.5</v>
      </c>
      <c r="U71" s="9">
        <v>485</v>
      </c>
      <c r="V71" s="10">
        <v>149.9</v>
      </c>
      <c r="W71" s="3">
        <f t="shared" si="5"/>
        <v>0.21968137225496626</v>
      </c>
      <c r="X71" s="2">
        <v>3.3000000000000002E-2</v>
      </c>
      <c r="Y71" s="7">
        <f t="shared" si="6"/>
        <v>62.370000000000005</v>
      </c>
      <c r="Z71" s="7">
        <f t="shared" si="18"/>
        <v>107.53448275862071</v>
      </c>
      <c r="AC71" s="9">
        <v>31.5</v>
      </c>
      <c r="AD71" s="10">
        <v>534.79999999999995</v>
      </c>
      <c r="AE71" s="9">
        <v>150.5</v>
      </c>
      <c r="AF71" s="3">
        <f t="shared" si="7"/>
        <v>0.17266156221236129</v>
      </c>
      <c r="AG71" s="2">
        <v>3.3000000000000002E-2</v>
      </c>
      <c r="AH71" s="7">
        <f t="shared" si="8"/>
        <v>62.370000000000005</v>
      </c>
      <c r="AI71" s="7">
        <f t="shared" si="9"/>
        <v>138.6</v>
      </c>
      <c r="AK71"/>
      <c r="AL71" s="2">
        <v>31.5</v>
      </c>
      <c r="AM71" s="2">
        <v>27.2</v>
      </c>
      <c r="AN71" s="3">
        <v>150.1</v>
      </c>
      <c r="AO71" s="3">
        <f t="shared" si="10"/>
        <v>7.2901067965354676</v>
      </c>
      <c r="AP71" s="2">
        <v>6.7000000000000004E-2</v>
      </c>
      <c r="AQ71" s="7">
        <f t="shared" si="11"/>
        <v>126.63</v>
      </c>
      <c r="AR71" s="7">
        <f t="shared" si="19"/>
        <v>101.304</v>
      </c>
      <c r="AS71" s="7"/>
      <c r="AU71" s="2">
        <v>31.5</v>
      </c>
      <c r="AV71" s="2">
        <v>667</v>
      </c>
      <c r="AW71" s="3">
        <v>150</v>
      </c>
      <c r="AX71" s="3">
        <f t="shared" si="12"/>
        <v>9.7174150233471757E-2</v>
      </c>
      <c r="AY71" s="2">
        <v>3.3000000000000002E-2</v>
      </c>
      <c r="AZ71" s="7">
        <f t="shared" si="13"/>
        <v>62.370000000000005</v>
      </c>
      <c r="BA71" s="7">
        <f t="shared" si="14"/>
        <v>183.44117647058823</v>
      </c>
      <c r="BB71" s="7"/>
      <c r="BD71" s="2">
        <v>31.5</v>
      </c>
      <c r="BE71" s="2">
        <v>667.1</v>
      </c>
      <c r="BF71" s="3">
        <v>150.30000000000001</v>
      </c>
      <c r="BG71" s="3">
        <f t="shared" si="15"/>
        <v>0.15971438396591009</v>
      </c>
      <c r="BH71" s="69">
        <v>3.3000000000000002E-2</v>
      </c>
      <c r="BI71" s="7">
        <f t="shared" si="16"/>
        <v>62.370000000000005</v>
      </c>
      <c r="BJ71" s="7">
        <f t="shared" si="20"/>
        <v>107.53448275862071</v>
      </c>
    </row>
    <row r="72" spans="2:62">
      <c r="B72" s="2">
        <v>32</v>
      </c>
      <c r="C72" s="3">
        <v>164.3</v>
      </c>
      <c r="D72" s="3">
        <v>150</v>
      </c>
      <c r="E72" s="3">
        <f t="shared" si="0"/>
        <v>0.37827681454393214</v>
      </c>
      <c r="F72" s="2">
        <v>2.1000000000000001E-2</v>
      </c>
      <c r="G72" s="7">
        <f t="shared" si="1"/>
        <v>40.32</v>
      </c>
      <c r="H72" s="7">
        <f t="shared" si="17"/>
        <v>32.256</v>
      </c>
      <c r="I72" s="7"/>
      <c r="K72" s="2">
        <v>32</v>
      </c>
      <c r="L72" s="10">
        <v>163.80000000000001</v>
      </c>
      <c r="M72" s="10">
        <v>150</v>
      </c>
      <c r="N72" s="3">
        <f t="shared" si="2"/>
        <v>0.20384387640088358</v>
      </c>
      <c r="O72" s="2">
        <v>1.7000000000000001E-2</v>
      </c>
      <c r="P72" s="7">
        <f t="shared" si="3"/>
        <v>32.64</v>
      </c>
      <c r="Q72" s="7">
        <f t="shared" si="4"/>
        <v>96</v>
      </c>
      <c r="R72" s="7"/>
      <c r="T72" s="2">
        <v>32</v>
      </c>
      <c r="U72" s="9">
        <v>532.29999999999995</v>
      </c>
      <c r="V72" s="10">
        <v>149.80000000000001</v>
      </c>
      <c r="W72" s="3">
        <f t="shared" si="5"/>
        <v>0.20016055897737861</v>
      </c>
      <c r="X72" s="2">
        <v>3.3000000000000002E-2</v>
      </c>
      <c r="Y72" s="7">
        <f t="shared" si="6"/>
        <v>63.36</v>
      </c>
      <c r="Z72" s="7">
        <f t="shared" si="18"/>
        <v>109.24137931034484</v>
      </c>
      <c r="AC72" s="9">
        <v>32</v>
      </c>
      <c r="AD72" s="10">
        <v>548.79999999999995</v>
      </c>
      <c r="AE72" s="9">
        <v>150.30000000000001</v>
      </c>
      <c r="AF72" s="3">
        <f t="shared" si="7"/>
        <v>0.16825693052327045</v>
      </c>
      <c r="AG72" s="2">
        <v>3.3000000000000002E-2</v>
      </c>
      <c r="AH72" s="7">
        <f t="shared" si="8"/>
        <v>63.36</v>
      </c>
      <c r="AI72" s="7">
        <f t="shared" si="9"/>
        <v>140.79999999999998</v>
      </c>
      <c r="AK72"/>
      <c r="AL72" s="2">
        <v>32</v>
      </c>
      <c r="AM72" s="2">
        <v>0.3</v>
      </c>
      <c r="AN72" s="3">
        <v>150</v>
      </c>
      <c r="AO72" s="3">
        <f t="shared" si="10"/>
        <v>660.96968288588243</v>
      </c>
      <c r="AP72" s="2">
        <v>6.7000000000000004E-2</v>
      </c>
      <c r="AQ72" s="7">
        <f t="shared" si="11"/>
        <v>128.64000000000001</v>
      </c>
      <c r="AR72" s="7">
        <f t="shared" si="19"/>
        <v>102.91200000000001</v>
      </c>
      <c r="AS72" s="7"/>
      <c r="AU72" s="2">
        <v>32</v>
      </c>
      <c r="AV72" s="2">
        <v>666.9</v>
      </c>
      <c r="AW72" s="3">
        <v>150</v>
      </c>
      <c r="AX72" s="3">
        <f t="shared" si="12"/>
        <v>9.7188721256148844E-2</v>
      </c>
      <c r="AY72" s="2">
        <v>3.3000000000000002E-2</v>
      </c>
      <c r="AZ72" s="7">
        <f t="shared" si="13"/>
        <v>63.36</v>
      </c>
      <c r="BA72" s="7">
        <f t="shared" si="14"/>
        <v>186.35294117647058</v>
      </c>
      <c r="BB72" s="7"/>
      <c r="BD72" s="2">
        <v>32</v>
      </c>
      <c r="BE72" s="2">
        <v>667</v>
      </c>
      <c r="BF72" s="3">
        <v>150.30000000000001</v>
      </c>
      <c r="BG72" s="3">
        <f t="shared" si="15"/>
        <v>0.15973832915091249</v>
      </c>
      <c r="BH72" s="69">
        <v>3.3000000000000002E-2</v>
      </c>
      <c r="BI72" s="7">
        <f t="shared" si="16"/>
        <v>63.36</v>
      </c>
      <c r="BJ72" s="7">
        <f t="shared" si="20"/>
        <v>109.24137931034484</v>
      </c>
    </row>
    <row r="73" spans="2:62">
      <c r="B73" s="2">
        <v>32.5</v>
      </c>
      <c r="C73" s="3">
        <v>164.7</v>
      </c>
      <c r="D73" s="3">
        <v>150</v>
      </c>
      <c r="E73" s="3">
        <f t="shared" ref="E73:E136" si="21">(14700*F73*$C$3)/((($C$4/2)*($C$4/2)*3.14159265359)*C73)</f>
        <v>0.37735810946914417</v>
      </c>
      <c r="F73" s="2">
        <v>2.1000000000000001E-2</v>
      </c>
      <c r="G73" s="7">
        <f t="shared" ref="G73:G136" si="22">(F73*B73)*60</f>
        <v>40.950000000000003</v>
      </c>
      <c r="H73" s="7">
        <f t="shared" si="17"/>
        <v>32.760000000000005</v>
      </c>
      <c r="I73" s="7"/>
      <c r="K73" s="2">
        <v>32.5</v>
      </c>
      <c r="L73" s="10">
        <v>163.9</v>
      </c>
      <c r="M73" s="10">
        <v>150.1</v>
      </c>
      <c r="N73" s="3">
        <f t="shared" ref="N73:N136" si="23">(14700*O73*$L$3)/((($L$4/2)*($L$4/2)*3.14159265359)*L73)</f>
        <v>0.20371950551839374</v>
      </c>
      <c r="O73" s="2">
        <v>1.7000000000000001E-2</v>
      </c>
      <c r="P73" s="7">
        <f t="shared" ref="P73:P136" si="24">(O73*K73)*60</f>
        <v>33.15</v>
      </c>
      <c r="Q73" s="7">
        <f t="shared" ref="Q73:Q136" si="25">P73/$L$5</f>
        <v>97.499999999999986</v>
      </c>
      <c r="R73" s="7"/>
      <c r="T73" s="2">
        <v>32.5</v>
      </c>
      <c r="U73" s="9">
        <v>580.79999999999995</v>
      </c>
      <c r="V73" s="10">
        <v>149.9</v>
      </c>
      <c r="W73" s="3">
        <f t="shared" ref="W73:W136" si="26">(14700*X73*$U$3)/((($U$4/2)*($U$4/2)*3.14159265359)*U73)</f>
        <v>0.18344604948977036</v>
      </c>
      <c r="X73" s="2">
        <v>3.3000000000000002E-2</v>
      </c>
      <c r="Y73" s="7">
        <f t="shared" ref="Y73:Y136" si="27">(X73*T73)*60</f>
        <v>64.349999999999994</v>
      </c>
      <c r="Z73" s="7">
        <f t="shared" si="18"/>
        <v>110.94827586206897</v>
      </c>
      <c r="AC73" s="9">
        <v>32.5</v>
      </c>
      <c r="AD73" s="10">
        <v>578</v>
      </c>
      <c r="AE73" s="9">
        <v>150.19999999999999</v>
      </c>
      <c r="AF73" s="3">
        <f t="shared" ref="AF73:AF136" si="28">(14700*AG73*$AD$3)/((($AD$4/2)*($AD$4/2)*3.14159265359)*AD73)</f>
        <v>0.1597567534103301</v>
      </c>
      <c r="AG73" s="2">
        <v>3.3000000000000002E-2</v>
      </c>
      <c r="AH73" s="7">
        <f t="shared" ref="AH73:AH136" si="29">(AG73*AC73)*60</f>
        <v>64.349999999999994</v>
      </c>
      <c r="AI73" s="7">
        <f t="shared" ref="AI73:AI136" si="30">AH73/$AD$5</f>
        <v>142.99999999999997</v>
      </c>
      <c r="AK73"/>
      <c r="AL73" s="2">
        <v>32.5</v>
      </c>
      <c r="AM73" s="2">
        <v>45.1</v>
      </c>
      <c r="AN73" s="3">
        <v>150.1</v>
      </c>
      <c r="AO73" s="3">
        <f t="shared" ref="AO73:AO136" si="31">(14700*AP73*$C$3)/((($C$4/2)*($C$4/2)*3.14159265359)*AM73)</f>
        <v>4.3966941211921222</v>
      </c>
      <c r="AP73" s="2">
        <v>6.7000000000000004E-2</v>
      </c>
      <c r="AQ73" s="7">
        <f t="shared" ref="AQ73:AQ136" si="32">(AP73*AL73)*60</f>
        <v>130.65</v>
      </c>
      <c r="AR73" s="7">
        <f t="shared" si="19"/>
        <v>104.52000000000001</v>
      </c>
      <c r="AS73" s="7"/>
      <c r="AU73" s="2">
        <v>32.5</v>
      </c>
      <c r="AV73" s="2">
        <v>667</v>
      </c>
      <c r="AW73" s="3">
        <v>150</v>
      </c>
      <c r="AX73" s="3">
        <f t="shared" ref="AX73:AX136" si="33">(14700*AY73*$L$3)/((($L$4/2)*($L$4/2)*3.14159265359)*AV73)</f>
        <v>9.7174150233471757E-2</v>
      </c>
      <c r="AY73" s="2">
        <v>3.3000000000000002E-2</v>
      </c>
      <c r="AZ73" s="7">
        <f t="shared" ref="AZ73:AZ136" si="34">(AY73*AU73)*60</f>
        <v>64.349999999999994</v>
      </c>
      <c r="BA73" s="7">
        <f t="shared" ref="BA73:BA136" si="35">AZ73/$L$5</f>
        <v>189.2647058823529</v>
      </c>
      <c r="BB73" s="7"/>
      <c r="BD73" s="2">
        <v>32.5</v>
      </c>
      <c r="BE73" s="2">
        <v>666.8</v>
      </c>
      <c r="BF73" s="3">
        <v>150.30000000000001</v>
      </c>
      <c r="BG73" s="3">
        <f t="shared" ref="BG73:BG136" si="36">(14700*BH73*$U$3)/((($U$4/2)*($U$4/2)*3.14159265359)*BE73)</f>
        <v>0.15978624106727449</v>
      </c>
      <c r="BH73" s="69">
        <v>3.3000000000000002E-2</v>
      </c>
      <c r="BI73" s="7">
        <f t="shared" ref="BI73:BI136" si="37">(BH73*BD73)*60</f>
        <v>64.349999999999994</v>
      </c>
      <c r="BJ73" s="7">
        <f t="shared" si="20"/>
        <v>110.94827586206897</v>
      </c>
    </row>
    <row r="74" spans="2:62">
      <c r="B74" s="2">
        <v>33</v>
      </c>
      <c r="C74" s="3">
        <v>164.5</v>
      </c>
      <c r="D74" s="3">
        <v>150</v>
      </c>
      <c r="E74" s="3">
        <f t="shared" si="21"/>
        <v>0.37781690352321007</v>
      </c>
      <c r="F74" s="2">
        <v>2.1000000000000001E-2</v>
      </c>
      <c r="G74" s="7">
        <f t="shared" si="22"/>
        <v>41.580000000000005</v>
      </c>
      <c r="H74" s="7">
        <f t="shared" ref="H74:H137" si="38">G74/$C$5</f>
        <v>33.264000000000003</v>
      </c>
      <c r="I74" s="7"/>
      <c r="K74" s="2">
        <v>33</v>
      </c>
      <c r="L74" s="10">
        <v>164.2</v>
      </c>
      <c r="M74" s="10">
        <v>150</v>
      </c>
      <c r="N74" s="3">
        <f t="shared" si="23"/>
        <v>0.20334730179332969</v>
      </c>
      <c r="O74" s="2">
        <v>1.7000000000000001E-2</v>
      </c>
      <c r="P74" s="7">
        <f t="shared" si="24"/>
        <v>33.660000000000004</v>
      </c>
      <c r="Q74" s="7">
        <f t="shared" si="25"/>
        <v>99</v>
      </c>
      <c r="R74" s="7"/>
      <c r="T74" s="2">
        <v>33</v>
      </c>
      <c r="U74" s="9">
        <v>619.79999999999995</v>
      </c>
      <c r="V74" s="10">
        <v>149.80000000000001</v>
      </c>
      <c r="W74" s="3">
        <f t="shared" si="26"/>
        <v>0.17190297764385065</v>
      </c>
      <c r="X74" s="2">
        <v>3.3000000000000002E-2</v>
      </c>
      <c r="Y74" s="7">
        <f t="shared" si="27"/>
        <v>65.34</v>
      </c>
      <c r="Z74" s="7">
        <f t="shared" ref="Z74:Z137" si="39">Y74/$U$5</f>
        <v>112.65517241379311</v>
      </c>
      <c r="AC74" s="9">
        <v>33</v>
      </c>
      <c r="AD74" s="10">
        <v>605.29999999999995</v>
      </c>
      <c r="AE74" s="9">
        <v>150.1</v>
      </c>
      <c r="AF74" s="3">
        <f t="shared" si="28"/>
        <v>0.15255146781954537</v>
      </c>
      <c r="AG74" s="2">
        <v>3.3000000000000002E-2</v>
      </c>
      <c r="AH74" s="7">
        <f t="shared" si="29"/>
        <v>65.34</v>
      </c>
      <c r="AI74" s="7">
        <f t="shared" si="30"/>
        <v>145.20000000000002</v>
      </c>
      <c r="AK74"/>
      <c r="AL74" s="2">
        <v>33</v>
      </c>
      <c r="AM74" s="2">
        <v>99.8</v>
      </c>
      <c r="AN74" s="3">
        <v>150</v>
      </c>
      <c r="AO74" s="3">
        <f t="shared" si="31"/>
        <v>1.9868828142862198</v>
      </c>
      <c r="AP74" s="2">
        <v>6.7000000000000004E-2</v>
      </c>
      <c r="AQ74" s="7">
        <f t="shared" si="32"/>
        <v>132.66000000000003</v>
      </c>
      <c r="AR74" s="7">
        <f t="shared" ref="AR74:AR137" si="40">AQ74/$C$5</f>
        <v>106.12800000000001</v>
      </c>
      <c r="AS74" s="7"/>
      <c r="AU74" s="2">
        <v>33</v>
      </c>
      <c r="AV74" s="2">
        <v>666.9</v>
      </c>
      <c r="AW74" s="3">
        <v>150</v>
      </c>
      <c r="AX74" s="3">
        <f t="shared" si="33"/>
        <v>9.7188721256148844E-2</v>
      </c>
      <c r="AY74" s="2">
        <v>3.3000000000000002E-2</v>
      </c>
      <c r="AZ74" s="7">
        <f t="shared" si="34"/>
        <v>65.34</v>
      </c>
      <c r="BA74" s="7">
        <f t="shared" si="35"/>
        <v>192.1764705882353</v>
      </c>
      <c r="BB74" s="7"/>
      <c r="BD74" s="2">
        <v>33</v>
      </c>
      <c r="BE74" s="2">
        <v>667</v>
      </c>
      <c r="BF74" s="3">
        <v>150.19999999999999</v>
      </c>
      <c r="BG74" s="3">
        <f t="shared" si="36"/>
        <v>0.15973832915091249</v>
      </c>
      <c r="BH74" s="69">
        <v>3.3000000000000002E-2</v>
      </c>
      <c r="BI74" s="7">
        <f t="shared" si="37"/>
        <v>65.34</v>
      </c>
      <c r="BJ74" s="7">
        <f t="shared" ref="BJ74:BJ137" si="41">BI74/$U$5</f>
        <v>112.65517241379311</v>
      </c>
    </row>
    <row r="75" spans="2:62">
      <c r="B75" s="2">
        <v>33.5</v>
      </c>
      <c r="C75" s="3">
        <v>164.3</v>
      </c>
      <c r="D75" s="3">
        <v>150</v>
      </c>
      <c r="E75" s="3">
        <f t="shared" si="21"/>
        <v>0.37827681454393214</v>
      </c>
      <c r="F75" s="2">
        <v>2.1000000000000001E-2</v>
      </c>
      <c r="G75" s="7">
        <f t="shared" si="22"/>
        <v>42.21</v>
      </c>
      <c r="H75" s="7">
        <f t="shared" si="38"/>
        <v>33.768000000000001</v>
      </c>
      <c r="I75" s="7"/>
      <c r="K75" s="2">
        <v>33.5</v>
      </c>
      <c r="L75" s="10">
        <v>164.7</v>
      </c>
      <c r="M75" s="10">
        <v>150</v>
      </c>
      <c r="N75" s="3">
        <f t="shared" si="23"/>
        <v>0.20272997543694435</v>
      </c>
      <c r="O75" s="2">
        <v>1.7000000000000001E-2</v>
      </c>
      <c r="P75" s="7">
        <f t="shared" si="24"/>
        <v>34.17</v>
      </c>
      <c r="Q75" s="7">
        <f t="shared" si="25"/>
        <v>100.5</v>
      </c>
      <c r="R75" s="7"/>
      <c r="T75" s="2">
        <v>33.5</v>
      </c>
      <c r="U75" s="9">
        <v>645.20000000000005</v>
      </c>
      <c r="V75" s="10">
        <v>149.9</v>
      </c>
      <c r="W75" s="3">
        <f t="shared" si="26"/>
        <v>0.16513556345886332</v>
      </c>
      <c r="X75" s="2">
        <v>3.3000000000000002E-2</v>
      </c>
      <c r="Y75" s="7">
        <f t="shared" si="27"/>
        <v>66.330000000000013</v>
      </c>
      <c r="Z75" s="7">
        <f t="shared" si="39"/>
        <v>114.36206896551727</v>
      </c>
      <c r="AC75" s="9">
        <v>33.5</v>
      </c>
      <c r="AD75" s="10">
        <v>628.20000000000005</v>
      </c>
      <c r="AE75" s="9">
        <v>150</v>
      </c>
      <c r="AF75" s="3">
        <f t="shared" si="28"/>
        <v>0.14699045442720599</v>
      </c>
      <c r="AG75" s="2">
        <v>3.3000000000000002E-2</v>
      </c>
      <c r="AH75" s="7">
        <f t="shared" si="29"/>
        <v>66.330000000000013</v>
      </c>
      <c r="AI75" s="7">
        <f t="shared" si="30"/>
        <v>147.40000000000003</v>
      </c>
      <c r="AK75"/>
      <c r="AL75" s="2">
        <v>33.5</v>
      </c>
      <c r="AM75" s="2">
        <v>149.19999999999999</v>
      </c>
      <c r="AN75" s="3">
        <v>150</v>
      </c>
      <c r="AO75" s="3">
        <f t="shared" si="31"/>
        <v>1.3290275125051254</v>
      </c>
      <c r="AP75" s="2">
        <v>6.7000000000000004E-2</v>
      </c>
      <c r="AQ75" s="7">
        <f t="shared" si="32"/>
        <v>134.66999999999999</v>
      </c>
      <c r="AR75" s="7">
        <f t="shared" si="40"/>
        <v>107.73599999999999</v>
      </c>
      <c r="AS75" s="7"/>
      <c r="AU75" s="2">
        <v>33.5</v>
      </c>
      <c r="AV75" s="2">
        <v>667.5</v>
      </c>
      <c r="AW75" s="3">
        <v>150</v>
      </c>
      <c r="AX75" s="3">
        <f t="shared" si="33"/>
        <v>9.7101360607828716E-2</v>
      </c>
      <c r="AY75" s="2">
        <v>3.3000000000000002E-2</v>
      </c>
      <c r="AZ75" s="7">
        <f t="shared" si="34"/>
        <v>66.330000000000013</v>
      </c>
      <c r="BA75" s="7">
        <f t="shared" si="35"/>
        <v>195.08823529411768</v>
      </c>
      <c r="BB75" s="7"/>
      <c r="BD75" s="2">
        <v>33.5</v>
      </c>
      <c r="BE75" s="2">
        <v>667.1</v>
      </c>
      <c r="BF75" s="3">
        <v>150.19999999999999</v>
      </c>
      <c r="BG75" s="3">
        <f t="shared" si="36"/>
        <v>0.15971438396591009</v>
      </c>
      <c r="BH75" s="69">
        <v>3.3000000000000002E-2</v>
      </c>
      <c r="BI75" s="7">
        <f t="shared" si="37"/>
        <v>66.330000000000013</v>
      </c>
      <c r="BJ75" s="7">
        <f t="shared" si="41"/>
        <v>114.36206896551727</v>
      </c>
    </row>
    <row r="76" spans="2:62">
      <c r="B76" s="2">
        <v>34</v>
      </c>
      <c r="C76" s="3">
        <v>165.1</v>
      </c>
      <c r="D76" s="3">
        <v>150</v>
      </c>
      <c r="E76" s="3">
        <f t="shared" si="21"/>
        <v>0.37644385602403424</v>
      </c>
      <c r="F76" s="2">
        <v>2.1000000000000001E-2</v>
      </c>
      <c r="G76" s="7">
        <f t="shared" si="22"/>
        <v>42.84</v>
      </c>
      <c r="H76" s="7">
        <f t="shared" si="38"/>
        <v>34.272000000000006</v>
      </c>
      <c r="I76" s="7"/>
      <c r="K76" s="2">
        <v>34</v>
      </c>
      <c r="L76" s="10">
        <v>164.7</v>
      </c>
      <c r="M76" s="10">
        <v>150</v>
      </c>
      <c r="N76" s="3">
        <f t="shared" si="23"/>
        <v>0.20272997543694435</v>
      </c>
      <c r="O76" s="2">
        <v>1.7000000000000001E-2</v>
      </c>
      <c r="P76" s="7">
        <f t="shared" si="24"/>
        <v>34.680000000000007</v>
      </c>
      <c r="Q76" s="7">
        <f t="shared" si="25"/>
        <v>102.00000000000001</v>
      </c>
      <c r="R76" s="7"/>
      <c r="T76" s="2">
        <v>34</v>
      </c>
      <c r="U76" s="9">
        <v>674.1</v>
      </c>
      <c r="V76" s="10">
        <v>149.9</v>
      </c>
      <c r="W76" s="3">
        <f t="shared" si="26"/>
        <v>0.15805587530582796</v>
      </c>
      <c r="X76" s="2">
        <v>3.3000000000000002E-2</v>
      </c>
      <c r="Y76" s="7">
        <f t="shared" si="27"/>
        <v>67.320000000000007</v>
      </c>
      <c r="Z76" s="7">
        <f t="shared" si="39"/>
        <v>116.06896551724139</v>
      </c>
      <c r="AC76" s="9">
        <v>34</v>
      </c>
      <c r="AD76" s="10">
        <v>649.5</v>
      </c>
      <c r="AE76" s="9">
        <v>149.80000000000001</v>
      </c>
      <c r="AF76" s="3">
        <f t="shared" si="28"/>
        <v>0.14216998224968561</v>
      </c>
      <c r="AG76" s="2">
        <v>3.3000000000000002E-2</v>
      </c>
      <c r="AH76" s="7">
        <f t="shared" si="29"/>
        <v>67.320000000000007</v>
      </c>
      <c r="AI76" s="7">
        <f t="shared" si="30"/>
        <v>149.60000000000002</v>
      </c>
      <c r="AK76"/>
      <c r="AL76" s="2">
        <v>34</v>
      </c>
      <c r="AM76" s="2">
        <v>186.3</v>
      </c>
      <c r="AN76" s="3">
        <v>150</v>
      </c>
      <c r="AO76" s="3">
        <f t="shared" si="31"/>
        <v>1.0643634184957849</v>
      </c>
      <c r="AP76" s="2">
        <v>6.7000000000000004E-2</v>
      </c>
      <c r="AQ76" s="7">
        <f t="shared" si="32"/>
        <v>136.68</v>
      </c>
      <c r="AR76" s="7">
        <f t="shared" si="40"/>
        <v>109.34400000000001</v>
      </c>
      <c r="AS76" s="7"/>
      <c r="AU76" s="2">
        <v>34</v>
      </c>
      <c r="AV76" s="2">
        <v>667.3</v>
      </c>
      <c r="AW76" s="3">
        <v>150</v>
      </c>
      <c r="AX76" s="3">
        <f t="shared" si="33"/>
        <v>9.7130463368388528E-2</v>
      </c>
      <c r="AY76" s="2">
        <v>3.3000000000000002E-2</v>
      </c>
      <c r="AZ76" s="7">
        <f t="shared" si="34"/>
        <v>67.320000000000007</v>
      </c>
      <c r="BA76" s="7">
        <f t="shared" si="35"/>
        <v>198</v>
      </c>
      <c r="BB76" s="7"/>
      <c r="BD76" s="2">
        <v>34</v>
      </c>
      <c r="BE76" s="2">
        <v>667.2</v>
      </c>
      <c r="BF76" s="3">
        <v>150.30000000000001</v>
      </c>
      <c r="BG76" s="3">
        <f t="shared" si="36"/>
        <v>0.15969044595872095</v>
      </c>
      <c r="BH76" s="69">
        <v>3.3000000000000002E-2</v>
      </c>
      <c r="BI76" s="7">
        <f t="shared" si="37"/>
        <v>67.320000000000007</v>
      </c>
      <c r="BJ76" s="7">
        <f t="shared" si="41"/>
        <v>116.06896551724139</v>
      </c>
    </row>
    <row r="77" spans="2:62">
      <c r="B77" s="2">
        <v>34.5</v>
      </c>
      <c r="C77" s="3">
        <v>166.4</v>
      </c>
      <c r="D77" s="3">
        <v>150</v>
      </c>
      <c r="E77" s="3">
        <f t="shared" si="21"/>
        <v>0.37350288839884643</v>
      </c>
      <c r="F77" s="2">
        <v>2.1000000000000001E-2</v>
      </c>
      <c r="G77" s="7">
        <f t="shared" si="22"/>
        <v>43.47</v>
      </c>
      <c r="H77" s="7">
        <f t="shared" si="38"/>
        <v>34.775999999999996</v>
      </c>
      <c r="I77" s="7"/>
      <c r="K77" s="2">
        <v>34.5</v>
      </c>
      <c r="L77" s="10">
        <v>164.6</v>
      </c>
      <c r="M77" s="10">
        <v>150.1</v>
      </c>
      <c r="N77" s="3">
        <f t="shared" si="23"/>
        <v>0.20285314067111018</v>
      </c>
      <c r="O77" s="2">
        <v>1.7000000000000001E-2</v>
      </c>
      <c r="P77" s="7">
        <f t="shared" si="24"/>
        <v>35.19</v>
      </c>
      <c r="Q77" s="7">
        <f t="shared" si="25"/>
        <v>103.49999999999999</v>
      </c>
      <c r="R77" s="7"/>
      <c r="T77" s="2">
        <v>34.5</v>
      </c>
      <c r="U77" s="9">
        <v>671.5</v>
      </c>
      <c r="V77" s="10">
        <v>149.9</v>
      </c>
      <c r="W77" s="3">
        <f t="shared" si="26"/>
        <v>0.15866785635690042</v>
      </c>
      <c r="X77" s="2">
        <v>3.3000000000000002E-2</v>
      </c>
      <c r="Y77" s="7">
        <f t="shared" si="27"/>
        <v>68.31</v>
      </c>
      <c r="Z77" s="7">
        <f t="shared" si="39"/>
        <v>117.77586206896552</v>
      </c>
      <c r="AC77" s="9">
        <v>34.5</v>
      </c>
      <c r="AD77" s="10">
        <v>667.1</v>
      </c>
      <c r="AE77" s="9">
        <v>149.80000000000001</v>
      </c>
      <c r="AF77" s="3">
        <f t="shared" si="28"/>
        <v>0.13841913277045542</v>
      </c>
      <c r="AG77" s="2">
        <v>3.3000000000000002E-2</v>
      </c>
      <c r="AH77" s="7">
        <f t="shared" si="29"/>
        <v>68.31</v>
      </c>
      <c r="AI77" s="7">
        <f t="shared" si="30"/>
        <v>151.80000000000001</v>
      </c>
      <c r="AK77"/>
      <c r="AL77" s="2">
        <v>34.5</v>
      </c>
      <c r="AM77" s="2">
        <v>212.6</v>
      </c>
      <c r="AN77" s="3">
        <v>150</v>
      </c>
      <c r="AO77" s="3">
        <f t="shared" si="31"/>
        <v>0.93269475477782093</v>
      </c>
      <c r="AP77" s="2">
        <v>6.7000000000000004E-2</v>
      </c>
      <c r="AQ77" s="7">
        <f t="shared" si="32"/>
        <v>138.69</v>
      </c>
      <c r="AR77" s="7">
        <f t="shared" si="40"/>
        <v>110.952</v>
      </c>
      <c r="AS77" s="7"/>
      <c r="AU77" s="2">
        <v>34.5</v>
      </c>
      <c r="AV77" s="2">
        <v>21.6</v>
      </c>
      <c r="AW77" s="3">
        <v>150.1</v>
      </c>
      <c r="AX77" s="3">
        <f t="shared" si="33"/>
        <v>3.0007017687835953</v>
      </c>
      <c r="AY77" s="2">
        <v>3.3000000000000002E-2</v>
      </c>
      <c r="AZ77" s="7">
        <f t="shared" si="34"/>
        <v>68.31</v>
      </c>
      <c r="BA77" s="7">
        <f t="shared" si="35"/>
        <v>200.91176470588235</v>
      </c>
      <c r="BB77" s="7"/>
      <c r="BD77" s="2">
        <v>34.5</v>
      </c>
      <c r="BE77" s="2">
        <v>667</v>
      </c>
      <c r="BF77" s="3">
        <v>150.4</v>
      </c>
      <c r="BG77" s="3">
        <f t="shared" si="36"/>
        <v>0.15973832915091249</v>
      </c>
      <c r="BH77" s="69">
        <v>3.3000000000000002E-2</v>
      </c>
      <c r="BI77" s="7">
        <f t="shared" si="37"/>
        <v>68.31</v>
      </c>
      <c r="BJ77" s="7">
        <f t="shared" si="41"/>
        <v>117.77586206896552</v>
      </c>
    </row>
    <row r="78" spans="2:62">
      <c r="B78" s="2">
        <v>35</v>
      </c>
      <c r="C78" s="3">
        <v>165.6</v>
      </c>
      <c r="D78" s="3">
        <v>150</v>
      </c>
      <c r="E78" s="3">
        <f t="shared" si="21"/>
        <v>0.37530725017855104</v>
      </c>
      <c r="F78" s="2">
        <v>2.1000000000000001E-2</v>
      </c>
      <c r="G78" s="7">
        <f t="shared" si="22"/>
        <v>44.100000000000009</v>
      </c>
      <c r="H78" s="7">
        <f t="shared" si="38"/>
        <v>35.280000000000008</v>
      </c>
      <c r="I78" s="7"/>
      <c r="K78" s="2">
        <v>35</v>
      </c>
      <c r="L78" s="10">
        <v>164.6</v>
      </c>
      <c r="M78" s="10">
        <v>150</v>
      </c>
      <c r="N78" s="3">
        <f t="shared" si="23"/>
        <v>0.20285314067111018</v>
      </c>
      <c r="O78" s="2">
        <v>1.7000000000000001E-2</v>
      </c>
      <c r="P78" s="7">
        <f t="shared" si="24"/>
        <v>35.700000000000003</v>
      </c>
      <c r="Q78" s="7">
        <f t="shared" si="25"/>
        <v>105</v>
      </c>
      <c r="R78" s="7"/>
      <c r="T78" s="2">
        <v>35</v>
      </c>
      <c r="U78" s="9">
        <v>671.2</v>
      </c>
      <c r="V78" s="10">
        <v>149.9</v>
      </c>
      <c r="W78" s="3">
        <f t="shared" si="26"/>
        <v>0.15873877464788233</v>
      </c>
      <c r="X78" s="2">
        <v>3.3000000000000002E-2</v>
      </c>
      <c r="Y78" s="7">
        <f t="shared" si="27"/>
        <v>69.3</v>
      </c>
      <c r="Z78" s="7">
        <f t="shared" si="39"/>
        <v>119.48275862068967</v>
      </c>
      <c r="AC78" s="9">
        <v>35</v>
      </c>
      <c r="AD78" s="10">
        <v>674.9</v>
      </c>
      <c r="AE78" s="9">
        <v>149.69999999999999</v>
      </c>
      <c r="AF78" s="3">
        <f t="shared" si="28"/>
        <v>0.13681938579222228</v>
      </c>
      <c r="AG78" s="2">
        <v>3.3000000000000002E-2</v>
      </c>
      <c r="AH78" s="7">
        <f t="shared" si="29"/>
        <v>69.3</v>
      </c>
      <c r="AI78" s="7">
        <f t="shared" si="30"/>
        <v>154</v>
      </c>
      <c r="AK78"/>
      <c r="AL78" s="2">
        <v>35</v>
      </c>
      <c r="AM78" s="2">
        <v>243.9</v>
      </c>
      <c r="AN78" s="3">
        <v>150.1</v>
      </c>
      <c r="AO78" s="3">
        <f t="shared" si="31"/>
        <v>0.81300083995803485</v>
      </c>
      <c r="AP78" s="2">
        <v>6.7000000000000004E-2</v>
      </c>
      <c r="AQ78" s="7">
        <f t="shared" si="32"/>
        <v>140.70000000000002</v>
      </c>
      <c r="AR78" s="7">
        <f t="shared" si="40"/>
        <v>112.56000000000002</v>
      </c>
      <c r="AS78" s="7"/>
      <c r="AU78" s="2">
        <v>35</v>
      </c>
      <c r="AV78" s="2">
        <v>18.7</v>
      </c>
      <c r="AW78" s="3">
        <v>150.1</v>
      </c>
      <c r="AX78" s="3">
        <f t="shared" si="33"/>
        <v>3.4660512409478965</v>
      </c>
      <c r="AY78" s="2">
        <v>3.3000000000000002E-2</v>
      </c>
      <c r="AZ78" s="7">
        <f t="shared" si="34"/>
        <v>69.3</v>
      </c>
      <c r="BA78" s="7">
        <f t="shared" si="35"/>
        <v>203.8235294117647</v>
      </c>
      <c r="BB78" s="7"/>
      <c r="BD78" s="2">
        <v>35</v>
      </c>
      <c r="BE78" s="2">
        <v>667.3</v>
      </c>
      <c r="BF78" s="3">
        <v>150.30000000000001</v>
      </c>
      <c r="BG78" s="3">
        <f t="shared" si="36"/>
        <v>0.15966651512611815</v>
      </c>
      <c r="BH78" s="69">
        <v>3.3000000000000002E-2</v>
      </c>
      <c r="BI78" s="7">
        <f t="shared" si="37"/>
        <v>69.3</v>
      </c>
      <c r="BJ78" s="7">
        <f t="shared" si="41"/>
        <v>119.48275862068967</v>
      </c>
    </row>
    <row r="79" spans="2:62">
      <c r="B79" s="2">
        <v>35.5</v>
      </c>
      <c r="C79" s="3">
        <v>163.69999999999999</v>
      </c>
      <c r="D79" s="3">
        <v>150</v>
      </c>
      <c r="E79" s="3">
        <f t="shared" si="21"/>
        <v>0.37966329034555923</v>
      </c>
      <c r="F79" s="2">
        <v>2.1000000000000001E-2</v>
      </c>
      <c r="G79" s="7">
        <f t="shared" si="22"/>
        <v>44.730000000000004</v>
      </c>
      <c r="H79" s="7">
        <f t="shared" si="38"/>
        <v>35.784000000000006</v>
      </c>
      <c r="I79" s="7"/>
      <c r="K79" s="2">
        <v>35.5</v>
      </c>
      <c r="L79" s="10">
        <v>164.5</v>
      </c>
      <c r="M79" s="10">
        <v>150</v>
      </c>
      <c r="N79" s="3">
        <f t="shared" si="23"/>
        <v>0.20297645565024156</v>
      </c>
      <c r="O79" s="2">
        <v>1.7000000000000001E-2</v>
      </c>
      <c r="P79" s="7">
        <f t="shared" si="24"/>
        <v>36.21</v>
      </c>
      <c r="Q79" s="7">
        <f t="shared" si="25"/>
        <v>106.5</v>
      </c>
      <c r="R79" s="7"/>
      <c r="T79" s="2">
        <v>35.5</v>
      </c>
      <c r="U79" s="9">
        <v>671.4</v>
      </c>
      <c r="V79" s="10">
        <v>149.9</v>
      </c>
      <c r="W79" s="3">
        <f t="shared" si="26"/>
        <v>0.15869148874539563</v>
      </c>
      <c r="X79" s="2">
        <v>3.3000000000000002E-2</v>
      </c>
      <c r="Y79" s="7">
        <f t="shared" si="27"/>
        <v>70.289999999999992</v>
      </c>
      <c r="Z79" s="7">
        <f t="shared" si="39"/>
        <v>121.18965517241379</v>
      </c>
      <c r="AC79" s="9">
        <v>35.5</v>
      </c>
      <c r="AD79" s="10">
        <v>671.2</v>
      </c>
      <c r="AE79" s="9">
        <v>149.69999999999999</v>
      </c>
      <c r="AF79" s="3">
        <f t="shared" si="28"/>
        <v>0.13757360469483135</v>
      </c>
      <c r="AG79" s="2">
        <v>3.3000000000000002E-2</v>
      </c>
      <c r="AH79" s="7">
        <f t="shared" si="29"/>
        <v>70.289999999999992</v>
      </c>
      <c r="AI79" s="7">
        <f t="shared" si="30"/>
        <v>156.19999999999999</v>
      </c>
      <c r="AK79"/>
      <c r="AL79" s="2">
        <v>35.5</v>
      </c>
      <c r="AM79" s="2">
        <v>266.7</v>
      </c>
      <c r="AN79" s="3">
        <v>150.1</v>
      </c>
      <c r="AO79" s="3">
        <f t="shared" si="31"/>
        <v>0.74349795600211743</v>
      </c>
      <c r="AP79" s="2">
        <v>6.7000000000000004E-2</v>
      </c>
      <c r="AQ79" s="7">
        <f t="shared" si="32"/>
        <v>142.71</v>
      </c>
      <c r="AR79" s="7">
        <f t="shared" si="40"/>
        <v>114.16800000000001</v>
      </c>
      <c r="AS79" s="7"/>
      <c r="AU79" s="2">
        <v>35.5</v>
      </c>
      <c r="AV79" s="2">
        <v>45</v>
      </c>
      <c r="AW79" s="3">
        <v>150</v>
      </c>
      <c r="AX79" s="3">
        <f t="shared" si="33"/>
        <v>1.4403368490161259</v>
      </c>
      <c r="AY79" s="2">
        <v>3.3000000000000002E-2</v>
      </c>
      <c r="AZ79" s="7">
        <f t="shared" si="34"/>
        <v>70.289999999999992</v>
      </c>
      <c r="BA79" s="7">
        <f t="shared" si="35"/>
        <v>206.73529411764702</v>
      </c>
      <c r="BB79" s="7"/>
      <c r="BD79" s="2">
        <v>35.5</v>
      </c>
      <c r="BE79" s="2">
        <v>667.2</v>
      </c>
      <c r="BF79" s="3">
        <v>150.4</v>
      </c>
      <c r="BG79" s="3">
        <f t="shared" si="36"/>
        <v>0.15969044595872095</v>
      </c>
      <c r="BH79" s="69">
        <v>3.3000000000000002E-2</v>
      </c>
      <c r="BI79" s="7">
        <f t="shared" si="37"/>
        <v>70.289999999999992</v>
      </c>
      <c r="BJ79" s="7">
        <f t="shared" si="41"/>
        <v>121.18965517241379</v>
      </c>
    </row>
    <row r="80" spans="2:62">
      <c r="B80" s="2">
        <v>36</v>
      </c>
      <c r="C80" s="3">
        <v>164.6</v>
      </c>
      <c r="D80" s="3">
        <v>150</v>
      </c>
      <c r="E80" s="3">
        <f t="shared" si="21"/>
        <v>0.37758736712981811</v>
      </c>
      <c r="F80" s="2">
        <v>2.1000000000000001E-2</v>
      </c>
      <c r="G80" s="7">
        <f t="shared" si="22"/>
        <v>45.36</v>
      </c>
      <c r="H80" s="7">
        <f t="shared" si="38"/>
        <v>36.287999999999997</v>
      </c>
      <c r="I80" s="7"/>
      <c r="K80" s="2">
        <v>36</v>
      </c>
      <c r="L80" s="10">
        <v>164.7</v>
      </c>
      <c r="M80" s="10">
        <v>150</v>
      </c>
      <c r="N80" s="3">
        <f t="shared" si="23"/>
        <v>0.20272997543694435</v>
      </c>
      <c r="O80" s="2">
        <v>1.7000000000000001E-2</v>
      </c>
      <c r="P80" s="7">
        <f t="shared" si="24"/>
        <v>36.720000000000006</v>
      </c>
      <c r="Q80" s="7">
        <f t="shared" si="25"/>
        <v>108.00000000000001</v>
      </c>
      <c r="R80" s="7"/>
      <c r="T80" s="2">
        <v>36</v>
      </c>
      <c r="U80" s="9">
        <v>671.4</v>
      </c>
      <c r="V80" s="10">
        <v>150</v>
      </c>
      <c r="W80" s="3">
        <f t="shared" si="26"/>
        <v>0.15869148874539563</v>
      </c>
      <c r="X80" s="2">
        <v>3.3000000000000002E-2</v>
      </c>
      <c r="Y80" s="7">
        <f t="shared" si="27"/>
        <v>71.280000000000015</v>
      </c>
      <c r="Z80" s="7">
        <f t="shared" si="39"/>
        <v>122.89655172413796</v>
      </c>
      <c r="AC80" s="9">
        <v>36</v>
      </c>
      <c r="AD80" s="10">
        <v>671.3</v>
      </c>
      <c r="AE80" s="9">
        <v>149.69999999999999</v>
      </c>
      <c r="AF80" s="3">
        <f t="shared" si="28"/>
        <v>0.13755311108471743</v>
      </c>
      <c r="AG80" s="2">
        <v>3.3000000000000002E-2</v>
      </c>
      <c r="AH80" s="7">
        <f t="shared" si="29"/>
        <v>71.280000000000015</v>
      </c>
      <c r="AI80" s="7">
        <f t="shared" si="30"/>
        <v>158.40000000000003</v>
      </c>
      <c r="AK80"/>
      <c r="AL80" s="2">
        <v>36</v>
      </c>
      <c r="AM80" s="2">
        <v>283.5</v>
      </c>
      <c r="AN80" s="3">
        <v>150.1</v>
      </c>
      <c r="AO80" s="3">
        <f t="shared" si="31"/>
        <v>0.69943881786865858</v>
      </c>
      <c r="AP80" s="2">
        <v>6.7000000000000004E-2</v>
      </c>
      <c r="AQ80" s="7">
        <f t="shared" si="32"/>
        <v>144.72</v>
      </c>
      <c r="AR80" s="7">
        <f t="shared" si="40"/>
        <v>115.776</v>
      </c>
      <c r="AS80" s="7"/>
      <c r="AU80" s="2">
        <v>36</v>
      </c>
      <c r="AV80" s="2">
        <v>123.6</v>
      </c>
      <c r="AW80" s="3">
        <v>149.9</v>
      </c>
      <c r="AX80" s="3">
        <f t="shared" si="33"/>
        <v>0.52439448386509435</v>
      </c>
      <c r="AY80" s="2">
        <v>3.3000000000000002E-2</v>
      </c>
      <c r="AZ80" s="7">
        <f t="shared" si="34"/>
        <v>71.280000000000015</v>
      </c>
      <c r="BA80" s="7">
        <f t="shared" si="35"/>
        <v>209.64705882352945</v>
      </c>
      <c r="BB80" s="7"/>
      <c r="BD80" s="2">
        <v>36</v>
      </c>
      <c r="BE80" s="2">
        <v>667.1</v>
      </c>
      <c r="BF80" s="3">
        <v>150.30000000000001</v>
      </c>
      <c r="BG80" s="3">
        <f t="shared" si="36"/>
        <v>0.15971438396591009</v>
      </c>
      <c r="BH80" s="69">
        <v>3.3000000000000002E-2</v>
      </c>
      <c r="BI80" s="7">
        <f t="shared" si="37"/>
        <v>71.280000000000015</v>
      </c>
      <c r="BJ80" s="7">
        <f t="shared" si="41"/>
        <v>122.89655172413796</v>
      </c>
    </row>
    <row r="81" spans="2:62">
      <c r="B81" s="2">
        <v>36.5</v>
      </c>
      <c r="C81" s="3">
        <v>165.4</v>
      </c>
      <c r="D81" s="3">
        <v>150</v>
      </c>
      <c r="E81" s="3">
        <f t="shared" si="21"/>
        <v>0.37576106789339814</v>
      </c>
      <c r="F81" s="2">
        <v>2.1000000000000001E-2</v>
      </c>
      <c r="G81" s="7">
        <f t="shared" si="22"/>
        <v>45.99</v>
      </c>
      <c r="H81" s="7">
        <f t="shared" si="38"/>
        <v>36.792000000000002</v>
      </c>
      <c r="I81" s="7"/>
      <c r="K81" s="2">
        <v>36.5</v>
      </c>
      <c r="L81" s="10">
        <v>164.1</v>
      </c>
      <c r="M81" s="10">
        <v>150</v>
      </c>
      <c r="N81" s="3">
        <f t="shared" si="23"/>
        <v>0.20347121849155841</v>
      </c>
      <c r="O81" s="2">
        <v>1.7000000000000001E-2</v>
      </c>
      <c r="P81" s="7">
        <f t="shared" si="24"/>
        <v>37.230000000000004</v>
      </c>
      <c r="Q81" s="7">
        <f t="shared" si="25"/>
        <v>109.5</v>
      </c>
      <c r="R81" s="7"/>
      <c r="T81" s="2">
        <v>36.5</v>
      </c>
      <c r="U81" s="9">
        <v>671.2</v>
      </c>
      <c r="V81" s="10">
        <v>150</v>
      </c>
      <c r="W81" s="3">
        <f t="shared" si="26"/>
        <v>0.15873877464788233</v>
      </c>
      <c r="X81" s="2">
        <v>3.3000000000000002E-2</v>
      </c>
      <c r="Y81" s="7">
        <f t="shared" si="27"/>
        <v>72.27000000000001</v>
      </c>
      <c r="Z81" s="7">
        <f t="shared" si="39"/>
        <v>124.60344827586209</v>
      </c>
      <c r="AC81" s="9">
        <v>36.5</v>
      </c>
      <c r="AD81" s="10">
        <v>671.2</v>
      </c>
      <c r="AE81" s="9">
        <v>149.5</v>
      </c>
      <c r="AF81" s="3">
        <f t="shared" si="28"/>
        <v>0.13757360469483135</v>
      </c>
      <c r="AG81" s="2">
        <v>3.3000000000000002E-2</v>
      </c>
      <c r="AH81" s="7">
        <f t="shared" si="29"/>
        <v>72.27000000000001</v>
      </c>
      <c r="AI81" s="7">
        <f t="shared" si="30"/>
        <v>160.60000000000002</v>
      </c>
      <c r="AK81"/>
      <c r="AL81" s="2">
        <v>36.5</v>
      </c>
      <c r="AM81" s="2">
        <v>291.60000000000002</v>
      </c>
      <c r="AN81" s="3">
        <v>150.1</v>
      </c>
      <c r="AO81" s="3">
        <f t="shared" si="31"/>
        <v>0.68000996181675133</v>
      </c>
      <c r="AP81" s="2">
        <v>6.7000000000000004E-2</v>
      </c>
      <c r="AQ81" s="7">
        <f t="shared" si="32"/>
        <v>146.72999999999999</v>
      </c>
      <c r="AR81" s="7">
        <f t="shared" si="40"/>
        <v>117.38399999999999</v>
      </c>
      <c r="AS81" s="7"/>
      <c r="AU81" s="2">
        <v>36.5</v>
      </c>
      <c r="AV81" s="2">
        <v>213.4</v>
      </c>
      <c r="AW81" s="3">
        <v>149.9</v>
      </c>
      <c r="AX81" s="3">
        <f t="shared" si="33"/>
        <v>0.30372613967069195</v>
      </c>
      <c r="AY81" s="2">
        <v>3.3000000000000002E-2</v>
      </c>
      <c r="AZ81" s="7">
        <f t="shared" si="34"/>
        <v>72.27000000000001</v>
      </c>
      <c r="BA81" s="7">
        <f t="shared" si="35"/>
        <v>212.55882352941177</v>
      </c>
      <c r="BB81" s="7"/>
      <c r="BD81" s="2">
        <v>36.5</v>
      </c>
      <c r="BE81" s="2">
        <v>666.9</v>
      </c>
      <c r="BF81" s="3">
        <v>150.19999999999999</v>
      </c>
      <c r="BG81" s="3">
        <f t="shared" si="36"/>
        <v>0.15976228151695701</v>
      </c>
      <c r="BH81" s="69">
        <v>3.3000000000000002E-2</v>
      </c>
      <c r="BI81" s="7">
        <f t="shared" si="37"/>
        <v>72.27000000000001</v>
      </c>
      <c r="BJ81" s="7">
        <f t="shared" si="41"/>
        <v>124.60344827586209</v>
      </c>
    </row>
    <row r="82" spans="2:62">
      <c r="B82" s="2">
        <v>37</v>
      </c>
      <c r="C82" s="3">
        <v>166.6</v>
      </c>
      <c r="D82" s="3">
        <v>150</v>
      </c>
      <c r="E82" s="3">
        <f t="shared" si="21"/>
        <v>0.37305450557964021</v>
      </c>
      <c r="F82" s="2">
        <v>2.1000000000000001E-2</v>
      </c>
      <c r="G82" s="7">
        <f t="shared" si="22"/>
        <v>46.620000000000005</v>
      </c>
      <c r="H82" s="7">
        <f t="shared" si="38"/>
        <v>37.296000000000006</v>
      </c>
      <c r="I82" s="7"/>
      <c r="K82" s="2">
        <v>37</v>
      </c>
      <c r="L82" s="10">
        <v>164.8</v>
      </c>
      <c r="M82" s="10">
        <v>150.1</v>
      </c>
      <c r="N82" s="3">
        <f t="shared" si="23"/>
        <v>0.20260695967515008</v>
      </c>
      <c r="O82" s="2">
        <v>1.7000000000000001E-2</v>
      </c>
      <c r="P82" s="7">
        <f t="shared" si="24"/>
        <v>37.74</v>
      </c>
      <c r="Q82" s="7">
        <f t="shared" si="25"/>
        <v>111</v>
      </c>
      <c r="R82" s="7"/>
      <c r="T82" s="2">
        <v>37</v>
      </c>
      <c r="U82" s="9">
        <v>671.2</v>
      </c>
      <c r="V82" s="10">
        <v>150</v>
      </c>
      <c r="W82" s="3">
        <f t="shared" si="26"/>
        <v>0.15873877464788233</v>
      </c>
      <c r="X82" s="2">
        <v>3.3000000000000002E-2</v>
      </c>
      <c r="Y82" s="7">
        <f t="shared" si="27"/>
        <v>73.260000000000005</v>
      </c>
      <c r="Z82" s="7">
        <f t="shared" si="39"/>
        <v>126.31034482758622</v>
      </c>
      <c r="AC82" s="9">
        <v>37</v>
      </c>
      <c r="AD82" s="10">
        <v>671.1</v>
      </c>
      <c r="AE82" s="9">
        <v>149.6</v>
      </c>
      <c r="AF82" s="3">
        <f t="shared" si="28"/>
        <v>0.13759410441241368</v>
      </c>
      <c r="AG82" s="2">
        <v>3.3000000000000002E-2</v>
      </c>
      <c r="AH82" s="7">
        <f t="shared" si="29"/>
        <v>73.260000000000005</v>
      </c>
      <c r="AI82" s="7">
        <f t="shared" si="30"/>
        <v>162.80000000000001</v>
      </c>
      <c r="AK82"/>
      <c r="AL82" s="2">
        <v>37</v>
      </c>
      <c r="AM82" s="2">
        <v>306</v>
      </c>
      <c r="AN82" s="3">
        <v>150</v>
      </c>
      <c r="AO82" s="3">
        <f t="shared" si="31"/>
        <v>0.64800949302537481</v>
      </c>
      <c r="AP82" s="2">
        <v>6.7000000000000004E-2</v>
      </c>
      <c r="AQ82" s="7">
        <f t="shared" si="32"/>
        <v>148.74</v>
      </c>
      <c r="AR82" s="7">
        <f t="shared" si="40"/>
        <v>118.992</v>
      </c>
      <c r="AS82" s="7"/>
      <c r="AU82" s="2">
        <v>37</v>
      </c>
      <c r="AV82" s="2">
        <v>293.5</v>
      </c>
      <c r="AW82" s="3">
        <v>149.9</v>
      </c>
      <c r="AX82" s="3">
        <f t="shared" si="33"/>
        <v>0.22083529201269389</v>
      </c>
      <c r="AY82" s="2">
        <v>3.3000000000000002E-2</v>
      </c>
      <c r="AZ82" s="7">
        <f t="shared" si="34"/>
        <v>73.260000000000005</v>
      </c>
      <c r="BA82" s="7">
        <f t="shared" si="35"/>
        <v>215.47058823529412</v>
      </c>
      <c r="BB82" s="7"/>
      <c r="BD82" s="2">
        <v>37</v>
      </c>
      <c r="BE82" s="2">
        <v>667</v>
      </c>
      <c r="BF82" s="3">
        <v>150.19999999999999</v>
      </c>
      <c r="BG82" s="3">
        <f t="shared" si="36"/>
        <v>0.15973832915091249</v>
      </c>
      <c r="BH82" s="69">
        <v>3.3000000000000002E-2</v>
      </c>
      <c r="BI82" s="7">
        <f t="shared" si="37"/>
        <v>73.260000000000005</v>
      </c>
      <c r="BJ82" s="7">
        <f t="shared" si="41"/>
        <v>126.31034482758622</v>
      </c>
    </row>
    <row r="83" spans="2:62">
      <c r="B83" s="2">
        <v>37.5</v>
      </c>
      <c r="C83" s="3">
        <v>166.3</v>
      </c>
      <c r="D83" s="3">
        <v>150</v>
      </c>
      <c r="E83" s="3">
        <f t="shared" si="21"/>
        <v>0.37372748424274227</v>
      </c>
      <c r="F83" s="2">
        <v>2.1000000000000001E-2</v>
      </c>
      <c r="G83" s="7">
        <f t="shared" si="22"/>
        <v>47.250000000000007</v>
      </c>
      <c r="H83" s="7">
        <f t="shared" si="38"/>
        <v>37.800000000000004</v>
      </c>
      <c r="I83" s="7"/>
      <c r="K83" s="2">
        <v>37.5</v>
      </c>
      <c r="L83" s="10">
        <v>164.3</v>
      </c>
      <c r="M83" s="10">
        <v>150</v>
      </c>
      <c r="N83" s="3">
        <f t="shared" si="23"/>
        <v>0.20322353593709513</v>
      </c>
      <c r="O83" s="2">
        <v>1.7000000000000001E-2</v>
      </c>
      <c r="P83" s="7">
        <f t="shared" si="24"/>
        <v>38.250000000000007</v>
      </c>
      <c r="Q83" s="7">
        <f t="shared" si="25"/>
        <v>112.50000000000001</v>
      </c>
      <c r="R83" s="7"/>
      <c r="T83" s="2">
        <v>37.5</v>
      </c>
      <c r="U83" s="9">
        <v>671.1</v>
      </c>
      <c r="V83" s="10">
        <v>150</v>
      </c>
      <c r="W83" s="3">
        <f t="shared" si="26"/>
        <v>0.1587624281681696</v>
      </c>
      <c r="X83" s="2">
        <v>3.3000000000000002E-2</v>
      </c>
      <c r="Y83" s="7">
        <f t="shared" si="27"/>
        <v>74.25</v>
      </c>
      <c r="Z83" s="7">
        <f t="shared" si="39"/>
        <v>128.01724137931035</v>
      </c>
      <c r="AC83" s="9">
        <v>37.5</v>
      </c>
      <c r="AD83" s="10">
        <v>671.2</v>
      </c>
      <c r="AE83" s="9">
        <v>149.69999999999999</v>
      </c>
      <c r="AF83" s="3">
        <f t="shared" si="28"/>
        <v>0.13757360469483135</v>
      </c>
      <c r="AG83" s="2">
        <v>3.3000000000000002E-2</v>
      </c>
      <c r="AH83" s="7">
        <f t="shared" si="29"/>
        <v>74.25</v>
      </c>
      <c r="AI83" s="7">
        <f t="shared" si="30"/>
        <v>165</v>
      </c>
      <c r="AK83"/>
      <c r="AL83" s="2">
        <v>37.5</v>
      </c>
      <c r="AM83" s="2">
        <v>332.7</v>
      </c>
      <c r="AN83" s="3">
        <v>150.1</v>
      </c>
      <c r="AO83" s="3">
        <f t="shared" si="31"/>
        <v>0.59600512433352781</v>
      </c>
      <c r="AP83" s="2">
        <v>6.7000000000000004E-2</v>
      </c>
      <c r="AQ83" s="7">
        <f t="shared" si="32"/>
        <v>150.75</v>
      </c>
      <c r="AR83" s="7">
        <f t="shared" si="40"/>
        <v>120.6</v>
      </c>
      <c r="AS83" s="7"/>
      <c r="AU83" s="2">
        <v>37.5</v>
      </c>
      <c r="AV83" s="2">
        <v>406.5</v>
      </c>
      <c r="AW83" s="3">
        <v>150</v>
      </c>
      <c r="AX83" s="3">
        <f t="shared" si="33"/>
        <v>0.15944688365492168</v>
      </c>
      <c r="AY83" s="2">
        <v>3.3000000000000002E-2</v>
      </c>
      <c r="AZ83" s="7">
        <f t="shared" si="34"/>
        <v>74.25</v>
      </c>
      <c r="BA83" s="7">
        <f t="shared" si="35"/>
        <v>218.38235294117646</v>
      </c>
      <c r="BB83" s="7"/>
      <c r="BD83" s="2">
        <v>37.5</v>
      </c>
      <c r="BE83" s="2">
        <v>667.1</v>
      </c>
      <c r="BF83" s="3">
        <v>150.19999999999999</v>
      </c>
      <c r="BG83" s="3">
        <f t="shared" si="36"/>
        <v>0.15971438396591009</v>
      </c>
      <c r="BH83" s="69">
        <v>3.3000000000000002E-2</v>
      </c>
      <c r="BI83" s="7">
        <f t="shared" si="37"/>
        <v>74.25</v>
      </c>
      <c r="BJ83" s="7">
        <f t="shared" si="41"/>
        <v>128.01724137931035</v>
      </c>
    </row>
    <row r="84" spans="2:62">
      <c r="B84" s="2">
        <v>38</v>
      </c>
      <c r="C84" s="3">
        <v>167.1</v>
      </c>
      <c r="D84" s="3">
        <v>150</v>
      </c>
      <c r="E84" s="3">
        <f t="shared" si="21"/>
        <v>0.37193824434211881</v>
      </c>
      <c r="F84" s="2">
        <v>2.1000000000000001E-2</v>
      </c>
      <c r="G84" s="7">
        <f t="shared" si="22"/>
        <v>47.88</v>
      </c>
      <c r="H84" s="7">
        <f t="shared" si="38"/>
        <v>38.304000000000002</v>
      </c>
      <c r="I84" s="7"/>
      <c r="K84" s="2">
        <v>38</v>
      </c>
      <c r="L84" s="10">
        <v>163.69999999999999</v>
      </c>
      <c r="M84" s="10">
        <v>150</v>
      </c>
      <c r="N84" s="3">
        <f t="shared" si="23"/>
        <v>0.20396839923313828</v>
      </c>
      <c r="O84" s="2">
        <v>1.7000000000000001E-2</v>
      </c>
      <c r="P84" s="7">
        <f t="shared" si="24"/>
        <v>38.76</v>
      </c>
      <c r="Q84" s="7">
        <f t="shared" si="25"/>
        <v>113.99999999999999</v>
      </c>
      <c r="R84" s="7"/>
      <c r="T84" s="2">
        <v>38</v>
      </c>
      <c r="U84" s="9">
        <v>671.2</v>
      </c>
      <c r="V84" s="10">
        <v>150</v>
      </c>
      <c r="W84" s="3">
        <f t="shared" si="26"/>
        <v>0.15873877464788233</v>
      </c>
      <c r="X84" s="2">
        <v>3.3000000000000002E-2</v>
      </c>
      <c r="Y84" s="7">
        <f t="shared" si="27"/>
        <v>75.239999999999995</v>
      </c>
      <c r="Z84" s="7">
        <f t="shared" si="39"/>
        <v>129.72413793103448</v>
      </c>
      <c r="AC84" s="9">
        <v>38</v>
      </c>
      <c r="AD84" s="10">
        <v>670.9</v>
      </c>
      <c r="AE84" s="9">
        <v>149.69999999999999</v>
      </c>
      <c r="AF84" s="3">
        <f t="shared" si="28"/>
        <v>0.13763512218090745</v>
      </c>
      <c r="AG84" s="2">
        <v>3.3000000000000002E-2</v>
      </c>
      <c r="AH84" s="7">
        <f t="shared" si="29"/>
        <v>75.239999999999995</v>
      </c>
      <c r="AI84" s="7">
        <f t="shared" si="30"/>
        <v>167.2</v>
      </c>
      <c r="AK84"/>
      <c r="AL84" s="2">
        <v>38</v>
      </c>
      <c r="AM84" s="2">
        <v>369.2</v>
      </c>
      <c r="AN84" s="3">
        <v>150</v>
      </c>
      <c r="AO84" s="3">
        <f t="shared" si="31"/>
        <v>0.53708262423013198</v>
      </c>
      <c r="AP84" s="2">
        <v>6.7000000000000004E-2</v>
      </c>
      <c r="AQ84" s="7">
        <f t="shared" si="32"/>
        <v>152.76000000000002</v>
      </c>
      <c r="AR84" s="7">
        <f t="shared" si="40"/>
        <v>122.20800000000001</v>
      </c>
      <c r="AS84" s="7"/>
      <c r="AU84" s="2">
        <v>38</v>
      </c>
      <c r="AV84" s="2">
        <v>534.5</v>
      </c>
      <c r="AW84" s="3">
        <v>150</v>
      </c>
      <c r="AX84" s="3">
        <f t="shared" si="33"/>
        <v>0.12126315847656811</v>
      </c>
      <c r="AY84" s="2">
        <v>3.3000000000000002E-2</v>
      </c>
      <c r="AZ84" s="7">
        <f t="shared" si="34"/>
        <v>75.239999999999995</v>
      </c>
      <c r="BA84" s="7">
        <f t="shared" si="35"/>
        <v>221.29411764705878</v>
      </c>
      <c r="BB84" s="7"/>
      <c r="BD84" s="2">
        <v>38</v>
      </c>
      <c r="BE84" s="2">
        <v>667.1</v>
      </c>
      <c r="BF84" s="3">
        <v>150.1</v>
      </c>
      <c r="BG84" s="3">
        <f t="shared" si="36"/>
        <v>0.15971438396591009</v>
      </c>
      <c r="BH84" s="69">
        <v>3.3000000000000002E-2</v>
      </c>
      <c r="BI84" s="7">
        <f t="shared" si="37"/>
        <v>75.239999999999995</v>
      </c>
      <c r="BJ84" s="7">
        <f t="shared" si="41"/>
        <v>129.72413793103448</v>
      </c>
    </row>
    <row r="85" spans="2:62">
      <c r="B85" s="2">
        <v>38.5</v>
      </c>
      <c r="C85" s="3">
        <v>166.7</v>
      </c>
      <c r="D85" s="3">
        <v>150</v>
      </c>
      <c r="E85" s="3">
        <f t="shared" si="21"/>
        <v>0.37283071763388159</v>
      </c>
      <c r="F85" s="2">
        <v>2.1000000000000001E-2</v>
      </c>
      <c r="G85" s="7">
        <f t="shared" si="22"/>
        <v>48.51</v>
      </c>
      <c r="H85" s="7">
        <f t="shared" si="38"/>
        <v>38.808</v>
      </c>
      <c r="I85" s="7"/>
      <c r="K85" s="2">
        <v>38.5</v>
      </c>
      <c r="L85" s="10">
        <v>163.6</v>
      </c>
      <c r="M85" s="10">
        <v>149.9</v>
      </c>
      <c r="N85" s="3">
        <f t="shared" si="23"/>
        <v>0.20409307429379422</v>
      </c>
      <c r="O85" s="2">
        <v>1.7000000000000001E-2</v>
      </c>
      <c r="P85" s="7">
        <f t="shared" si="24"/>
        <v>39.270000000000003</v>
      </c>
      <c r="Q85" s="7">
        <f t="shared" si="25"/>
        <v>115.5</v>
      </c>
      <c r="R85" s="7"/>
      <c r="T85" s="2">
        <v>38.5</v>
      </c>
      <c r="U85" s="9">
        <v>671.2</v>
      </c>
      <c r="V85" s="10">
        <v>150</v>
      </c>
      <c r="W85" s="3">
        <f t="shared" si="26"/>
        <v>0.15873877464788233</v>
      </c>
      <c r="X85" s="2">
        <v>3.3000000000000002E-2</v>
      </c>
      <c r="Y85" s="7">
        <f t="shared" si="27"/>
        <v>76.23</v>
      </c>
      <c r="Z85" s="7">
        <f t="shared" si="39"/>
        <v>131.43103448275863</v>
      </c>
      <c r="AC85" s="9">
        <v>38.5</v>
      </c>
      <c r="AD85" s="10">
        <v>671.3</v>
      </c>
      <c r="AE85" s="9">
        <v>149.69999999999999</v>
      </c>
      <c r="AF85" s="3">
        <f t="shared" si="28"/>
        <v>0.13755311108471743</v>
      </c>
      <c r="AG85" s="2">
        <v>3.3000000000000002E-2</v>
      </c>
      <c r="AH85" s="7">
        <f t="shared" si="29"/>
        <v>76.23</v>
      </c>
      <c r="AI85" s="7">
        <f t="shared" si="30"/>
        <v>169.4</v>
      </c>
      <c r="AK85"/>
      <c r="AL85" s="2">
        <v>38.5</v>
      </c>
      <c r="AM85" s="2">
        <v>385</v>
      </c>
      <c r="AN85" s="3">
        <v>150</v>
      </c>
      <c r="AO85" s="3">
        <f t="shared" si="31"/>
        <v>0.51504131133964859</v>
      </c>
      <c r="AP85" s="2">
        <v>6.7000000000000004E-2</v>
      </c>
      <c r="AQ85" s="7">
        <f t="shared" si="32"/>
        <v>154.77000000000001</v>
      </c>
      <c r="AR85" s="7">
        <f t="shared" si="40"/>
        <v>123.816</v>
      </c>
      <c r="AS85" s="7"/>
      <c r="AU85" s="2">
        <v>38.5</v>
      </c>
      <c r="AV85" s="2">
        <v>668</v>
      </c>
      <c r="AW85" s="3">
        <v>150</v>
      </c>
      <c r="AX85" s="3">
        <f t="shared" si="33"/>
        <v>9.7028679948691104E-2</v>
      </c>
      <c r="AY85" s="2">
        <v>3.3000000000000002E-2</v>
      </c>
      <c r="AZ85" s="7">
        <f t="shared" si="34"/>
        <v>76.23</v>
      </c>
      <c r="BA85" s="7">
        <f t="shared" si="35"/>
        <v>224.20588235294116</v>
      </c>
      <c r="BB85" s="7"/>
      <c r="BD85" s="2">
        <v>38.5</v>
      </c>
      <c r="BE85" s="2">
        <v>667</v>
      </c>
      <c r="BF85" s="3">
        <v>150.1</v>
      </c>
      <c r="BG85" s="3">
        <f t="shared" si="36"/>
        <v>0.15973832915091249</v>
      </c>
      <c r="BH85" s="69">
        <v>3.3000000000000002E-2</v>
      </c>
      <c r="BI85" s="7">
        <f t="shared" si="37"/>
        <v>76.23</v>
      </c>
      <c r="BJ85" s="7">
        <f t="shared" si="41"/>
        <v>131.43103448275863</v>
      </c>
    </row>
    <row r="86" spans="2:62">
      <c r="B86" s="2">
        <v>39</v>
      </c>
      <c r="C86" s="3">
        <v>162.9</v>
      </c>
      <c r="D86" s="3">
        <v>150.1</v>
      </c>
      <c r="E86" s="3">
        <f t="shared" si="21"/>
        <v>0.38152781233620653</v>
      </c>
      <c r="F86" s="2">
        <v>2.1000000000000001E-2</v>
      </c>
      <c r="G86" s="7">
        <f t="shared" si="22"/>
        <v>49.14</v>
      </c>
      <c r="H86" s="7">
        <f t="shared" si="38"/>
        <v>39.311999999999998</v>
      </c>
      <c r="I86" s="7"/>
      <c r="K86" s="2">
        <v>39</v>
      </c>
      <c r="L86" s="10">
        <v>163.5</v>
      </c>
      <c r="M86" s="10">
        <v>150.1</v>
      </c>
      <c r="N86" s="3">
        <f t="shared" si="23"/>
        <v>0.20421790186216962</v>
      </c>
      <c r="O86" s="2">
        <v>1.7000000000000001E-2</v>
      </c>
      <c r="P86" s="7">
        <f t="shared" si="24"/>
        <v>39.78</v>
      </c>
      <c r="Q86" s="7">
        <f t="shared" si="25"/>
        <v>117</v>
      </c>
      <c r="R86" s="7"/>
      <c r="T86" s="2">
        <v>39</v>
      </c>
      <c r="U86" s="9">
        <v>671.3</v>
      </c>
      <c r="V86" s="10">
        <v>150</v>
      </c>
      <c r="W86" s="3">
        <f t="shared" si="26"/>
        <v>0.15871512817467395</v>
      </c>
      <c r="X86" s="2">
        <v>3.3000000000000002E-2</v>
      </c>
      <c r="Y86" s="7">
        <f t="shared" si="27"/>
        <v>77.220000000000013</v>
      </c>
      <c r="Z86" s="7">
        <f t="shared" si="39"/>
        <v>133.13793103448279</v>
      </c>
      <c r="AC86" s="9">
        <v>39</v>
      </c>
      <c r="AD86" s="10">
        <v>671.4</v>
      </c>
      <c r="AE86" s="9">
        <v>149.69999999999999</v>
      </c>
      <c r="AF86" s="3">
        <f t="shared" si="28"/>
        <v>0.13753262357934287</v>
      </c>
      <c r="AG86" s="2">
        <v>3.3000000000000002E-2</v>
      </c>
      <c r="AH86" s="7">
        <f t="shared" si="29"/>
        <v>77.220000000000013</v>
      </c>
      <c r="AI86" s="7">
        <f t="shared" si="30"/>
        <v>171.60000000000002</v>
      </c>
      <c r="AK86"/>
      <c r="AL86" s="2">
        <v>39</v>
      </c>
      <c r="AM86" s="2">
        <v>395.2</v>
      </c>
      <c r="AN86" s="3">
        <v>150.1</v>
      </c>
      <c r="AO86" s="3">
        <f t="shared" si="31"/>
        <v>0.50174824105709692</v>
      </c>
      <c r="AP86" s="2">
        <v>6.7000000000000004E-2</v>
      </c>
      <c r="AQ86" s="7">
        <f t="shared" si="32"/>
        <v>156.78</v>
      </c>
      <c r="AR86" s="7">
        <f t="shared" si="40"/>
        <v>125.42400000000001</v>
      </c>
      <c r="AS86" s="7"/>
      <c r="AU86" s="2">
        <v>39</v>
      </c>
      <c r="AV86" s="2">
        <v>667.2</v>
      </c>
      <c r="AW86" s="3">
        <v>150</v>
      </c>
      <c r="AX86" s="3">
        <f t="shared" si="33"/>
        <v>9.714502129155525E-2</v>
      </c>
      <c r="AY86" s="2">
        <v>3.3000000000000002E-2</v>
      </c>
      <c r="AZ86" s="7">
        <f t="shared" si="34"/>
        <v>77.220000000000013</v>
      </c>
      <c r="BA86" s="7">
        <f t="shared" si="35"/>
        <v>227.11764705882356</v>
      </c>
      <c r="BB86" s="7"/>
      <c r="BD86" s="2">
        <v>39</v>
      </c>
      <c r="BE86" s="2">
        <v>666.8</v>
      </c>
      <c r="BF86" s="3">
        <v>150.1</v>
      </c>
      <c r="BG86" s="3">
        <f t="shared" si="36"/>
        <v>0.15978624106727449</v>
      </c>
      <c r="BH86" s="69">
        <v>3.3000000000000002E-2</v>
      </c>
      <c r="BI86" s="7">
        <f t="shared" si="37"/>
        <v>77.220000000000013</v>
      </c>
      <c r="BJ86" s="7">
        <f t="shared" si="41"/>
        <v>133.13793103448279</v>
      </c>
    </row>
    <row r="87" spans="2:62">
      <c r="B87" s="2">
        <v>39.5</v>
      </c>
      <c r="C87" s="3">
        <v>123.9</v>
      </c>
      <c r="D87" s="3">
        <v>149.9</v>
      </c>
      <c r="E87" s="3">
        <f t="shared" si="21"/>
        <v>0.5016213125873128</v>
      </c>
      <c r="F87" s="2">
        <v>2.1000000000000001E-2</v>
      </c>
      <c r="G87" s="7">
        <f t="shared" si="22"/>
        <v>49.77</v>
      </c>
      <c r="H87" s="7">
        <f t="shared" si="38"/>
        <v>39.816000000000003</v>
      </c>
      <c r="I87" s="7"/>
      <c r="K87" s="2">
        <v>39.5</v>
      </c>
      <c r="L87" s="10">
        <v>163.6</v>
      </c>
      <c r="M87" s="10">
        <v>150</v>
      </c>
      <c r="N87" s="3">
        <f t="shared" si="23"/>
        <v>0.20409307429379422</v>
      </c>
      <c r="O87" s="2">
        <v>1.7000000000000001E-2</v>
      </c>
      <c r="P87" s="7">
        <f t="shared" si="24"/>
        <v>40.290000000000006</v>
      </c>
      <c r="Q87" s="7">
        <f t="shared" si="25"/>
        <v>118.50000000000001</v>
      </c>
      <c r="R87" s="7"/>
      <c r="T87" s="2">
        <v>39.5</v>
      </c>
      <c r="U87" s="9">
        <v>670.9</v>
      </c>
      <c r="V87" s="10">
        <v>150.1</v>
      </c>
      <c r="W87" s="3">
        <f t="shared" si="26"/>
        <v>0.15880975636258554</v>
      </c>
      <c r="X87" s="2">
        <v>3.3000000000000002E-2</v>
      </c>
      <c r="Y87" s="7">
        <f t="shared" si="27"/>
        <v>78.210000000000008</v>
      </c>
      <c r="Z87" s="7">
        <f t="shared" si="39"/>
        <v>134.84482758620692</v>
      </c>
      <c r="AC87" s="9">
        <v>39.5</v>
      </c>
      <c r="AD87" s="10">
        <v>671.1</v>
      </c>
      <c r="AE87" s="9">
        <v>149.69999999999999</v>
      </c>
      <c r="AF87" s="3">
        <f t="shared" si="28"/>
        <v>0.13759410441241368</v>
      </c>
      <c r="AG87" s="2">
        <v>3.3000000000000002E-2</v>
      </c>
      <c r="AH87" s="7">
        <f t="shared" si="29"/>
        <v>78.210000000000008</v>
      </c>
      <c r="AI87" s="7">
        <f t="shared" si="30"/>
        <v>173.8</v>
      </c>
      <c r="AK87"/>
      <c r="AL87" s="2">
        <v>39.5</v>
      </c>
      <c r="AM87" s="2">
        <v>403</v>
      </c>
      <c r="AN87" s="3">
        <v>150</v>
      </c>
      <c r="AO87" s="3">
        <f t="shared" si="31"/>
        <v>0.49203698477857249</v>
      </c>
      <c r="AP87" s="2">
        <v>6.7000000000000004E-2</v>
      </c>
      <c r="AQ87" s="7">
        <f t="shared" si="32"/>
        <v>158.79</v>
      </c>
      <c r="AR87" s="7">
        <f t="shared" si="40"/>
        <v>127.032</v>
      </c>
      <c r="AS87" s="7"/>
      <c r="AU87" s="2">
        <v>39.5</v>
      </c>
      <c r="AV87" s="2">
        <v>666.9</v>
      </c>
      <c r="AW87" s="3">
        <v>150.1</v>
      </c>
      <c r="AX87" s="3">
        <f t="shared" si="33"/>
        <v>9.7188721256148844E-2</v>
      </c>
      <c r="AY87" s="2">
        <v>3.3000000000000002E-2</v>
      </c>
      <c r="AZ87" s="7">
        <f t="shared" si="34"/>
        <v>78.210000000000008</v>
      </c>
      <c r="BA87" s="7">
        <f t="shared" si="35"/>
        <v>230.02941176470588</v>
      </c>
      <c r="BB87" s="7"/>
      <c r="BD87" s="2">
        <v>39.5</v>
      </c>
      <c r="BE87" s="2">
        <v>667</v>
      </c>
      <c r="BF87" s="3">
        <v>150.1</v>
      </c>
      <c r="BG87" s="3">
        <f t="shared" si="36"/>
        <v>0.15973832915091249</v>
      </c>
      <c r="BH87" s="69">
        <v>3.3000000000000002E-2</v>
      </c>
      <c r="BI87" s="7">
        <f t="shared" si="37"/>
        <v>78.210000000000008</v>
      </c>
      <c r="BJ87" s="7">
        <f t="shared" si="41"/>
        <v>134.84482758620692</v>
      </c>
    </row>
    <row r="88" spans="2:62">
      <c r="B88" s="2">
        <v>40</v>
      </c>
      <c r="C88" s="3">
        <v>100.3</v>
      </c>
      <c r="D88" s="3">
        <v>150.1</v>
      </c>
      <c r="E88" s="3">
        <f t="shared" si="21"/>
        <v>0.61964985672550399</v>
      </c>
      <c r="F88" s="2">
        <v>2.1000000000000001E-2</v>
      </c>
      <c r="G88" s="7">
        <f t="shared" si="22"/>
        <v>50.400000000000006</v>
      </c>
      <c r="H88" s="7">
        <f t="shared" si="38"/>
        <v>40.320000000000007</v>
      </c>
      <c r="I88" s="7"/>
      <c r="K88" s="2">
        <v>40</v>
      </c>
      <c r="L88" s="10">
        <v>163.19999999999999</v>
      </c>
      <c r="M88" s="10">
        <v>150</v>
      </c>
      <c r="N88" s="3">
        <f t="shared" si="23"/>
        <v>0.20459330241706333</v>
      </c>
      <c r="O88" s="2">
        <v>1.7000000000000001E-2</v>
      </c>
      <c r="P88" s="7">
        <f t="shared" si="24"/>
        <v>40.800000000000004</v>
      </c>
      <c r="Q88" s="7">
        <f t="shared" si="25"/>
        <v>120</v>
      </c>
      <c r="R88" s="7"/>
      <c r="T88" s="2">
        <v>40</v>
      </c>
      <c r="U88" s="9">
        <v>671.2</v>
      </c>
      <c r="V88" s="10">
        <v>150.1</v>
      </c>
      <c r="W88" s="3">
        <f t="shared" si="26"/>
        <v>0.15873877464788233</v>
      </c>
      <c r="X88" s="2">
        <v>3.3000000000000002E-2</v>
      </c>
      <c r="Y88" s="7">
        <f t="shared" si="27"/>
        <v>79.2</v>
      </c>
      <c r="Z88" s="7">
        <f t="shared" si="39"/>
        <v>136.55172413793105</v>
      </c>
      <c r="AC88" s="9">
        <v>40</v>
      </c>
      <c r="AD88" s="10">
        <v>671.3</v>
      </c>
      <c r="AE88" s="9">
        <v>149.6</v>
      </c>
      <c r="AF88" s="3">
        <f t="shared" si="28"/>
        <v>0.13755311108471743</v>
      </c>
      <c r="AG88" s="2">
        <v>3.3000000000000002E-2</v>
      </c>
      <c r="AH88" s="7">
        <f t="shared" si="29"/>
        <v>79.2</v>
      </c>
      <c r="AI88" s="7">
        <f t="shared" si="30"/>
        <v>176</v>
      </c>
      <c r="AK88"/>
      <c r="AL88" s="2">
        <v>40</v>
      </c>
      <c r="AM88" s="2">
        <v>410</v>
      </c>
      <c r="AN88" s="3">
        <v>150.1</v>
      </c>
      <c r="AO88" s="3">
        <f t="shared" si="31"/>
        <v>0.48363635333113347</v>
      </c>
      <c r="AP88" s="2">
        <v>6.7000000000000004E-2</v>
      </c>
      <c r="AQ88" s="7">
        <f t="shared" si="32"/>
        <v>160.80000000000001</v>
      </c>
      <c r="AR88" s="7">
        <f t="shared" si="40"/>
        <v>128.64000000000001</v>
      </c>
      <c r="AS88" s="7"/>
      <c r="AU88" s="2">
        <v>40</v>
      </c>
      <c r="AV88" s="2">
        <v>667.1</v>
      </c>
      <c r="AW88" s="3">
        <v>150</v>
      </c>
      <c r="AX88" s="3">
        <f t="shared" si="33"/>
        <v>9.7159583579261966E-2</v>
      </c>
      <c r="AY88" s="2">
        <v>3.3000000000000002E-2</v>
      </c>
      <c r="AZ88" s="7">
        <f t="shared" si="34"/>
        <v>79.2</v>
      </c>
      <c r="BA88" s="7">
        <f t="shared" si="35"/>
        <v>232.94117647058823</v>
      </c>
      <c r="BB88" s="7"/>
      <c r="BD88" s="2">
        <v>40</v>
      </c>
      <c r="BE88" s="2">
        <v>667.1</v>
      </c>
      <c r="BF88" s="3">
        <v>150.1</v>
      </c>
      <c r="BG88" s="3">
        <f t="shared" si="36"/>
        <v>0.15971438396591009</v>
      </c>
      <c r="BH88" s="69">
        <v>3.3000000000000002E-2</v>
      </c>
      <c r="BI88" s="7">
        <f t="shared" si="37"/>
        <v>79.2</v>
      </c>
      <c r="BJ88" s="7">
        <f t="shared" si="41"/>
        <v>136.55172413793105</v>
      </c>
    </row>
    <row r="89" spans="2:62">
      <c r="B89" s="2">
        <v>40.5</v>
      </c>
      <c r="C89" s="3">
        <v>109</v>
      </c>
      <c r="D89" s="3">
        <v>150.1</v>
      </c>
      <c r="E89" s="3">
        <f t="shared" si="21"/>
        <v>0.57019156540888116</v>
      </c>
      <c r="F89" s="2">
        <v>2.1000000000000001E-2</v>
      </c>
      <c r="G89" s="7">
        <f t="shared" si="22"/>
        <v>51.03</v>
      </c>
      <c r="H89" s="7">
        <f t="shared" si="38"/>
        <v>40.823999999999998</v>
      </c>
      <c r="I89" s="7"/>
      <c r="K89" s="2">
        <v>40.5</v>
      </c>
      <c r="L89" s="10">
        <v>94.6</v>
      </c>
      <c r="M89" s="10">
        <v>150</v>
      </c>
      <c r="N89" s="3">
        <f t="shared" si="23"/>
        <v>0.35295588746791473</v>
      </c>
      <c r="O89" s="2">
        <v>1.7000000000000001E-2</v>
      </c>
      <c r="P89" s="7">
        <f t="shared" si="24"/>
        <v>41.31</v>
      </c>
      <c r="Q89" s="7">
        <f t="shared" si="25"/>
        <v>121.5</v>
      </c>
      <c r="R89" s="7"/>
      <c r="T89" s="2">
        <v>40.5</v>
      </c>
      <c r="U89" s="9">
        <v>671</v>
      </c>
      <c r="V89" s="10">
        <v>150.1</v>
      </c>
      <c r="W89" s="3">
        <f t="shared" si="26"/>
        <v>0.15878608873868647</v>
      </c>
      <c r="X89" s="2">
        <v>3.3000000000000002E-2</v>
      </c>
      <c r="Y89" s="7">
        <f t="shared" si="27"/>
        <v>80.19</v>
      </c>
      <c r="Z89" s="7">
        <f t="shared" si="39"/>
        <v>138.25862068965517</v>
      </c>
      <c r="AC89" s="9">
        <v>40.5</v>
      </c>
      <c r="AD89" s="10">
        <v>671</v>
      </c>
      <c r="AE89" s="9">
        <v>149.5</v>
      </c>
      <c r="AF89" s="3">
        <f t="shared" si="28"/>
        <v>0.13761461024019495</v>
      </c>
      <c r="AG89" s="2">
        <v>3.3000000000000002E-2</v>
      </c>
      <c r="AH89" s="7">
        <f t="shared" si="29"/>
        <v>80.19</v>
      </c>
      <c r="AI89" s="7">
        <f t="shared" si="30"/>
        <v>178.2</v>
      </c>
      <c r="AK89"/>
      <c r="AL89" s="2">
        <v>40.5</v>
      </c>
      <c r="AM89" s="2">
        <v>331.4</v>
      </c>
      <c r="AN89" s="3">
        <v>150.1</v>
      </c>
      <c r="AO89" s="3">
        <f t="shared" si="31"/>
        <v>0.59834310460399731</v>
      </c>
      <c r="AP89" s="2">
        <v>6.7000000000000004E-2</v>
      </c>
      <c r="AQ89" s="7">
        <f t="shared" si="32"/>
        <v>162.81</v>
      </c>
      <c r="AR89" s="7">
        <f t="shared" si="40"/>
        <v>130.24799999999999</v>
      </c>
      <c r="AS89" s="7"/>
      <c r="AU89" s="2">
        <v>40.5</v>
      </c>
      <c r="AV89" s="2">
        <v>667.3</v>
      </c>
      <c r="AW89" s="3">
        <v>150</v>
      </c>
      <c r="AX89" s="3">
        <f t="shared" si="33"/>
        <v>9.7130463368388528E-2</v>
      </c>
      <c r="AY89" s="2">
        <v>3.3000000000000002E-2</v>
      </c>
      <c r="AZ89" s="7">
        <f t="shared" si="34"/>
        <v>80.19</v>
      </c>
      <c r="BA89" s="7">
        <f t="shared" si="35"/>
        <v>235.85294117647055</v>
      </c>
      <c r="BB89" s="7"/>
      <c r="BD89" s="2">
        <v>40.5</v>
      </c>
      <c r="BE89" s="2">
        <v>667.2</v>
      </c>
      <c r="BF89" s="3">
        <v>150</v>
      </c>
      <c r="BG89" s="3">
        <f t="shared" si="36"/>
        <v>0.15969044595872095</v>
      </c>
      <c r="BH89" s="69">
        <v>3.3000000000000002E-2</v>
      </c>
      <c r="BI89" s="7">
        <f t="shared" si="37"/>
        <v>80.19</v>
      </c>
      <c r="BJ89" s="7">
        <f t="shared" si="41"/>
        <v>138.25862068965517</v>
      </c>
    </row>
    <row r="90" spans="2:62">
      <c r="B90" s="2">
        <v>41</v>
      </c>
      <c r="C90" s="3">
        <v>123.4</v>
      </c>
      <c r="D90" s="3">
        <v>150.19999999999999</v>
      </c>
      <c r="E90" s="3">
        <f t="shared" si="21"/>
        <v>0.50365381385387387</v>
      </c>
      <c r="F90" s="2">
        <v>2.1000000000000001E-2</v>
      </c>
      <c r="G90" s="7">
        <f t="shared" si="22"/>
        <v>51.660000000000004</v>
      </c>
      <c r="H90" s="7">
        <f t="shared" si="38"/>
        <v>41.328000000000003</v>
      </c>
      <c r="I90" s="7"/>
      <c r="K90" s="2">
        <v>41</v>
      </c>
      <c r="L90" s="10">
        <v>100.5</v>
      </c>
      <c r="M90" s="10">
        <v>150.1</v>
      </c>
      <c r="N90" s="3">
        <f t="shared" si="23"/>
        <v>0.33223509407427598</v>
      </c>
      <c r="O90" s="2">
        <v>1.7000000000000001E-2</v>
      </c>
      <c r="P90" s="7">
        <f t="shared" si="24"/>
        <v>41.820000000000007</v>
      </c>
      <c r="Q90" s="7">
        <f t="shared" si="25"/>
        <v>123.00000000000001</v>
      </c>
      <c r="R90" s="7"/>
      <c r="T90" s="2">
        <v>41</v>
      </c>
      <c r="U90" s="9">
        <v>671.1</v>
      </c>
      <c r="V90" s="10">
        <v>150.19999999999999</v>
      </c>
      <c r="W90" s="3">
        <f t="shared" si="26"/>
        <v>0.1587624281681696</v>
      </c>
      <c r="X90" s="2">
        <v>3.3000000000000002E-2</v>
      </c>
      <c r="Y90" s="7">
        <f t="shared" si="27"/>
        <v>81.179999999999993</v>
      </c>
      <c r="Z90" s="7">
        <f t="shared" si="39"/>
        <v>139.9655172413793</v>
      </c>
      <c r="AC90" s="9">
        <v>41</v>
      </c>
      <c r="AD90" s="10">
        <v>671.1</v>
      </c>
      <c r="AE90" s="9">
        <v>149.69999999999999</v>
      </c>
      <c r="AF90" s="3">
        <f t="shared" si="28"/>
        <v>0.13759410441241368</v>
      </c>
      <c r="AG90" s="2">
        <v>3.3000000000000002E-2</v>
      </c>
      <c r="AH90" s="7">
        <f t="shared" si="29"/>
        <v>81.179999999999993</v>
      </c>
      <c r="AI90" s="7">
        <f t="shared" si="30"/>
        <v>180.39999999999998</v>
      </c>
      <c r="AK90"/>
      <c r="AL90" s="2">
        <v>41</v>
      </c>
      <c r="AM90" s="2">
        <v>171.7</v>
      </c>
      <c r="AN90" s="3">
        <v>150.1</v>
      </c>
      <c r="AO90" s="3">
        <f t="shared" si="31"/>
        <v>1.1548684034115593</v>
      </c>
      <c r="AP90" s="2">
        <v>6.7000000000000004E-2</v>
      </c>
      <c r="AQ90" s="7">
        <f t="shared" si="32"/>
        <v>164.82000000000002</v>
      </c>
      <c r="AR90" s="7">
        <f t="shared" si="40"/>
        <v>131.85600000000002</v>
      </c>
      <c r="AS90" s="7"/>
      <c r="AU90" s="2">
        <v>41</v>
      </c>
      <c r="AV90" s="2">
        <v>666.9</v>
      </c>
      <c r="AW90" s="3">
        <v>150</v>
      </c>
      <c r="AX90" s="3">
        <f t="shared" si="33"/>
        <v>9.7188721256148844E-2</v>
      </c>
      <c r="AY90" s="2">
        <v>3.3000000000000002E-2</v>
      </c>
      <c r="AZ90" s="7">
        <f t="shared" si="34"/>
        <v>81.179999999999993</v>
      </c>
      <c r="BA90" s="7">
        <f t="shared" si="35"/>
        <v>238.7647058823529</v>
      </c>
      <c r="BB90" s="7"/>
      <c r="BD90" s="2">
        <v>41</v>
      </c>
      <c r="BE90" s="2">
        <v>667</v>
      </c>
      <c r="BF90" s="3">
        <v>150.1</v>
      </c>
      <c r="BG90" s="3">
        <f t="shared" si="36"/>
        <v>0.15973832915091249</v>
      </c>
      <c r="BH90" s="69">
        <v>3.3000000000000002E-2</v>
      </c>
      <c r="BI90" s="7">
        <f t="shared" si="37"/>
        <v>81.179999999999993</v>
      </c>
      <c r="BJ90" s="7">
        <f t="shared" si="41"/>
        <v>139.9655172413793</v>
      </c>
    </row>
    <row r="91" spans="2:62">
      <c r="B91" s="2">
        <v>41.5</v>
      </c>
      <c r="C91" s="3">
        <v>138.69999999999999</v>
      </c>
      <c r="D91" s="3">
        <v>150.19999999999999</v>
      </c>
      <c r="E91" s="3">
        <f t="shared" si="21"/>
        <v>0.44809575075391528</v>
      </c>
      <c r="F91" s="2">
        <v>2.1000000000000001E-2</v>
      </c>
      <c r="G91" s="7">
        <f t="shared" si="22"/>
        <v>52.290000000000006</v>
      </c>
      <c r="H91" s="7">
        <f t="shared" si="38"/>
        <v>41.832000000000008</v>
      </c>
      <c r="I91" s="7"/>
      <c r="K91" s="2">
        <v>41.5</v>
      </c>
      <c r="L91" s="10">
        <v>106.2</v>
      </c>
      <c r="M91" s="10">
        <v>150.4</v>
      </c>
      <c r="N91" s="3">
        <f t="shared" si="23"/>
        <v>0.31440326699119336</v>
      </c>
      <c r="O91" s="2">
        <v>1.7000000000000001E-2</v>
      </c>
      <c r="P91" s="7">
        <f t="shared" si="24"/>
        <v>42.33</v>
      </c>
      <c r="Q91" s="7">
        <f t="shared" si="25"/>
        <v>124.49999999999999</v>
      </c>
      <c r="R91" s="7"/>
      <c r="T91" s="2">
        <v>41.5</v>
      </c>
      <c r="U91" s="9">
        <v>670.8</v>
      </c>
      <c r="V91" s="10">
        <v>150.19999999999999</v>
      </c>
      <c r="W91" s="3">
        <f t="shared" si="26"/>
        <v>0.15883343104302122</v>
      </c>
      <c r="X91" s="2">
        <v>3.3000000000000002E-2</v>
      </c>
      <c r="Y91" s="7">
        <f t="shared" si="27"/>
        <v>82.170000000000016</v>
      </c>
      <c r="Z91" s="7">
        <f t="shared" si="39"/>
        <v>141.67241379310349</v>
      </c>
      <c r="AC91" s="9">
        <v>41.5</v>
      </c>
      <c r="AD91" s="10">
        <v>671</v>
      </c>
      <c r="AE91" s="9">
        <v>149.6</v>
      </c>
      <c r="AF91" s="3">
        <f t="shared" si="28"/>
        <v>0.13761461024019495</v>
      </c>
      <c r="AG91" s="2">
        <v>3.3000000000000002E-2</v>
      </c>
      <c r="AH91" s="7">
        <f t="shared" si="29"/>
        <v>82.170000000000016</v>
      </c>
      <c r="AI91" s="7">
        <f t="shared" si="30"/>
        <v>182.60000000000002</v>
      </c>
      <c r="AK91"/>
      <c r="AL91" s="2">
        <v>41.5</v>
      </c>
      <c r="AM91" s="2">
        <v>96.8</v>
      </c>
      <c r="AN91" s="3">
        <v>150.19999999999999</v>
      </c>
      <c r="AO91" s="3">
        <f t="shared" si="31"/>
        <v>2.048459761009966</v>
      </c>
      <c r="AP91" s="2">
        <v>6.7000000000000004E-2</v>
      </c>
      <c r="AQ91" s="7">
        <f t="shared" si="32"/>
        <v>166.82999999999998</v>
      </c>
      <c r="AR91" s="7">
        <f t="shared" si="40"/>
        <v>133.464</v>
      </c>
      <c r="AS91" s="7"/>
      <c r="AU91" s="2">
        <v>41.5</v>
      </c>
      <c r="AV91" s="2">
        <v>666.8</v>
      </c>
      <c r="AW91" s="3">
        <v>150</v>
      </c>
      <c r="AX91" s="3">
        <f t="shared" si="33"/>
        <v>9.7203296649258655E-2</v>
      </c>
      <c r="AY91" s="2">
        <v>3.3000000000000002E-2</v>
      </c>
      <c r="AZ91" s="7">
        <f t="shared" si="34"/>
        <v>82.170000000000016</v>
      </c>
      <c r="BA91" s="7">
        <f t="shared" si="35"/>
        <v>241.67647058823533</v>
      </c>
      <c r="BB91" s="7"/>
      <c r="BD91" s="2">
        <v>41.5</v>
      </c>
      <c r="BE91" s="2">
        <v>667.3</v>
      </c>
      <c r="BF91" s="3">
        <v>150.1</v>
      </c>
      <c r="BG91" s="3">
        <f t="shared" si="36"/>
        <v>0.15966651512611815</v>
      </c>
      <c r="BH91" s="69">
        <v>3.3000000000000002E-2</v>
      </c>
      <c r="BI91" s="7">
        <f t="shared" si="37"/>
        <v>82.170000000000016</v>
      </c>
      <c r="BJ91" s="7">
        <f t="shared" si="41"/>
        <v>141.67241379310349</v>
      </c>
    </row>
    <row r="92" spans="2:62">
      <c r="B92" s="2">
        <v>42</v>
      </c>
      <c r="C92" s="3">
        <v>161.69999999999999</v>
      </c>
      <c r="D92" s="3">
        <v>150.19999999999999</v>
      </c>
      <c r="E92" s="3">
        <f t="shared" si="21"/>
        <v>0.38435918756690202</v>
      </c>
      <c r="F92" s="2">
        <v>2.1000000000000001E-2</v>
      </c>
      <c r="G92" s="7">
        <f t="shared" si="22"/>
        <v>52.92</v>
      </c>
      <c r="H92" s="7">
        <f t="shared" si="38"/>
        <v>42.335999999999999</v>
      </c>
      <c r="I92" s="7"/>
      <c r="K92" s="2">
        <v>42</v>
      </c>
      <c r="L92" s="10">
        <v>111.5</v>
      </c>
      <c r="M92" s="10">
        <v>150.30000000000001</v>
      </c>
      <c r="N92" s="3">
        <f t="shared" si="23"/>
        <v>0.29945853770820391</v>
      </c>
      <c r="O92" s="2">
        <v>1.7000000000000001E-2</v>
      </c>
      <c r="P92" s="7">
        <f t="shared" si="24"/>
        <v>42.84</v>
      </c>
      <c r="Q92" s="7">
        <f t="shared" si="25"/>
        <v>126</v>
      </c>
      <c r="R92" s="7"/>
      <c r="T92" s="2">
        <v>42</v>
      </c>
      <c r="U92" s="9">
        <v>671.1</v>
      </c>
      <c r="V92" s="10">
        <v>150.1</v>
      </c>
      <c r="W92" s="3">
        <f t="shared" si="26"/>
        <v>0.1587624281681696</v>
      </c>
      <c r="X92" s="2">
        <v>3.3000000000000002E-2</v>
      </c>
      <c r="Y92" s="7">
        <f t="shared" si="27"/>
        <v>83.160000000000011</v>
      </c>
      <c r="Z92" s="7">
        <f t="shared" si="39"/>
        <v>143.37931034482762</v>
      </c>
      <c r="AC92" s="9">
        <v>42</v>
      </c>
      <c r="AD92" s="10">
        <v>671.1</v>
      </c>
      <c r="AE92" s="9">
        <v>149.6</v>
      </c>
      <c r="AF92" s="3">
        <f t="shared" si="28"/>
        <v>0.13759410441241368</v>
      </c>
      <c r="AG92" s="2">
        <v>3.3000000000000002E-2</v>
      </c>
      <c r="AH92" s="7">
        <f t="shared" si="29"/>
        <v>83.160000000000011</v>
      </c>
      <c r="AI92" s="7">
        <f t="shared" si="30"/>
        <v>184.8</v>
      </c>
      <c r="AK92"/>
      <c r="AL92" s="2">
        <v>42</v>
      </c>
      <c r="AM92" s="2">
        <v>59.7</v>
      </c>
      <c r="AN92" s="3">
        <v>150.1</v>
      </c>
      <c r="AO92" s="3">
        <f t="shared" si="31"/>
        <v>3.3214556928938812</v>
      </c>
      <c r="AP92" s="2">
        <v>6.7000000000000004E-2</v>
      </c>
      <c r="AQ92" s="7">
        <f t="shared" si="32"/>
        <v>168.84</v>
      </c>
      <c r="AR92" s="7">
        <f t="shared" si="40"/>
        <v>135.072</v>
      </c>
      <c r="AS92" s="7"/>
      <c r="AU92" s="2">
        <v>42</v>
      </c>
      <c r="AV92" s="2">
        <v>667</v>
      </c>
      <c r="AW92" s="3">
        <v>150</v>
      </c>
      <c r="AX92" s="3">
        <f t="shared" si="33"/>
        <v>9.7174150233471757E-2</v>
      </c>
      <c r="AY92" s="2">
        <v>3.3000000000000002E-2</v>
      </c>
      <c r="AZ92" s="7">
        <f t="shared" si="34"/>
        <v>83.160000000000011</v>
      </c>
      <c r="BA92" s="7">
        <f t="shared" si="35"/>
        <v>244.58823529411765</v>
      </c>
      <c r="BB92" s="7"/>
      <c r="BD92" s="2">
        <v>42</v>
      </c>
      <c r="BE92" s="2">
        <v>667.2</v>
      </c>
      <c r="BF92" s="3">
        <v>150</v>
      </c>
      <c r="BG92" s="3">
        <f t="shared" si="36"/>
        <v>0.15969044595872095</v>
      </c>
      <c r="BH92" s="69">
        <v>3.3000000000000002E-2</v>
      </c>
      <c r="BI92" s="7">
        <f t="shared" si="37"/>
        <v>83.160000000000011</v>
      </c>
      <c r="BJ92" s="7">
        <f t="shared" si="41"/>
        <v>143.37931034482762</v>
      </c>
    </row>
    <row r="93" spans="2:62">
      <c r="B93" s="2">
        <v>42.5</v>
      </c>
      <c r="C93" s="3">
        <v>185.1</v>
      </c>
      <c r="D93" s="3">
        <v>150.1</v>
      </c>
      <c r="E93" s="3">
        <f t="shared" si="21"/>
        <v>0.33576920923591602</v>
      </c>
      <c r="F93" s="2">
        <v>2.1000000000000001E-2</v>
      </c>
      <c r="G93" s="7">
        <f t="shared" si="22"/>
        <v>53.550000000000004</v>
      </c>
      <c r="H93" s="7">
        <f t="shared" si="38"/>
        <v>42.84</v>
      </c>
      <c r="I93" s="7"/>
      <c r="K93" s="2">
        <v>42.5</v>
      </c>
      <c r="L93" s="10">
        <v>116.9</v>
      </c>
      <c r="M93" s="10">
        <v>150.19999999999999</v>
      </c>
      <c r="N93" s="3">
        <f t="shared" si="23"/>
        <v>0.28562555136411233</v>
      </c>
      <c r="O93" s="2">
        <v>1.7000000000000001E-2</v>
      </c>
      <c r="P93" s="7">
        <f t="shared" si="24"/>
        <v>43.35</v>
      </c>
      <c r="Q93" s="7">
        <f t="shared" si="25"/>
        <v>127.5</v>
      </c>
      <c r="R93" s="7"/>
      <c r="T93" s="2">
        <v>42.5</v>
      </c>
      <c r="U93" s="9">
        <v>671</v>
      </c>
      <c r="V93" s="10">
        <v>150.1</v>
      </c>
      <c r="W93" s="3">
        <f t="shared" si="26"/>
        <v>0.15878608873868647</v>
      </c>
      <c r="X93" s="2">
        <v>3.3000000000000002E-2</v>
      </c>
      <c r="Y93" s="7">
        <f t="shared" si="27"/>
        <v>84.15</v>
      </c>
      <c r="Z93" s="7">
        <f t="shared" si="39"/>
        <v>145.08620689655174</v>
      </c>
      <c r="AC93" s="9">
        <v>42.5</v>
      </c>
      <c r="AD93" s="10">
        <v>671.1</v>
      </c>
      <c r="AE93" s="9">
        <v>149.69999999999999</v>
      </c>
      <c r="AF93" s="3">
        <f t="shared" si="28"/>
        <v>0.13759410441241368</v>
      </c>
      <c r="AG93" s="2">
        <v>3.3000000000000002E-2</v>
      </c>
      <c r="AH93" s="7">
        <f t="shared" si="29"/>
        <v>84.15</v>
      </c>
      <c r="AI93" s="7">
        <f t="shared" si="30"/>
        <v>187</v>
      </c>
      <c r="AK93"/>
      <c r="AL93" s="2">
        <v>42.5</v>
      </c>
      <c r="AM93" s="2">
        <v>39.200000000000003</v>
      </c>
      <c r="AN93" s="3">
        <v>150</v>
      </c>
      <c r="AO93" s="3">
        <f t="shared" si="31"/>
        <v>5.0584414506572628</v>
      </c>
      <c r="AP93" s="2">
        <v>6.7000000000000004E-2</v>
      </c>
      <c r="AQ93" s="7">
        <f t="shared" si="32"/>
        <v>170.85000000000002</v>
      </c>
      <c r="AR93" s="7">
        <f t="shared" si="40"/>
        <v>136.68</v>
      </c>
      <c r="AS93" s="7"/>
      <c r="AU93" s="2">
        <v>42.5</v>
      </c>
      <c r="AV93" s="2">
        <v>667.2</v>
      </c>
      <c r="AW93" s="3">
        <v>150</v>
      </c>
      <c r="AX93" s="3">
        <f t="shared" si="33"/>
        <v>9.714502129155525E-2</v>
      </c>
      <c r="AY93" s="2">
        <v>3.3000000000000002E-2</v>
      </c>
      <c r="AZ93" s="7">
        <f t="shared" si="34"/>
        <v>84.15</v>
      </c>
      <c r="BA93" s="7">
        <f t="shared" si="35"/>
        <v>247.5</v>
      </c>
      <c r="BB93" s="7"/>
      <c r="BD93" s="2">
        <v>42.5</v>
      </c>
      <c r="BE93" s="2">
        <v>667.1</v>
      </c>
      <c r="BF93" s="3">
        <v>150</v>
      </c>
      <c r="BG93" s="3">
        <f t="shared" si="36"/>
        <v>0.15971438396591009</v>
      </c>
      <c r="BH93" s="69">
        <v>3.3000000000000002E-2</v>
      </c>
      <c r="BI93" s="7">
        <f t="shared" si="37"/>
        <v>84.15</v>
      </c>
      <c r="BJ93" s="7">
        <f t="shared" si="41"/>
        <v>145.08620689655174</v>
      </c>
    </row>
    <row r="94" spans="2:62">
      <c r="B94" s="2">
        <v>43</v>
      </c>
      <c r="C94" s="3">
        <v>178.3</v>
      </c>
      <c r="D94" s="3">
        <v>150</v>
      </c>
      <c r="E94" s="3">
        <f t="shared" si="21"/>
        <v>0.34857476516863739</v>
      </c>
      <c r="F94" s="2">
        <v>2.1000000000000001E-2</v>
      </c>
      <c r="G94" s="7">
        <f t="shared" si="22"/>
        <v>54.18</v>
      </c>
      <c r="H94" s="7">
        <f t="shared" si="38"/>
        <v>43.344000000000001</v>
      </c>
      <c r="I94" s="7"/>
      <c r="K94" s="2">
        <v>43</v>
      </c>
      <c r="L94" s="10">
        <v>122.1</v>
      </c>
      <c r="M94" s="10">
        <v>150.19999999999999</v>
      </c>
      <c r="N94" s="3">
        <f t="shared" si="23"/>
        <v>0.27346131821838443</v>
      </c>
      <c r="O94" s="2">
        <v>1.7000000000000001E-2</v>
      </c>
      <c r="P94" s="7">
        <f t="shared" si="24"/>
        <v>43.860000000000007</v>
      </c>
      <c r="Q94" s="7">
        <f t="shared" si="25"/>
        <v>129</v>
      </c>
      <c r="R94" s="7"/>
      <c r="T94" s="2">
        <v>43</v>
      </c>
      <c r="U94" s="9">
        <v>671.1</v>
      </c>
      <c r="V94" s="10">
        <v>150.1</v>
      </c>
      <c r="W94" s="3">
        <f t="shared" si="26"/>
        <v>0.1587624281681696</v>
      </c>
      <c r="X94" s="2">
        <v>3.3000000000000002E-2</v>
      </c>
      <c r="Y94" s="7">
        <f t="shared" si="27"/>
        <v>85.14</v>
      </c>
      <c r="Z94" s="7">
        <f t="shared" si="39"/>
        <v>146.79310344827587</v>
      </c>
      <c r="AC94" s="9">
        <v>43</v>
      </c>
      <c r="AD94" s="10">
        <v>670.9</v>
      </c>
      <c r="AE94" s="9">
        <v>149.80000000000001</v>
      </c>
      <c r="AF94" s="3">
        <f t="shared" si="28"/>
        <v>0.13763512218090745</v>
      </c>
      <c r="AG94" s="2">
        <v>3.3000000000000002E-2</v>
      </c>
      <c r="AH94" s="7">
        <f t="shared" si="29"/>
        <v>85.14</v>
      </c>
      <c r="AI94" s="7">
        <f t="shared" si="30"/>
        <v>189.2</v>
      </c>
      <c r="AK94"/>
      <c r="AL94" s="2">
        <v>43</v>
      </c>
      <c r="AM94" s="2">
        <v>30.2</v>
      </c>
      <c r="AN94" s="3">
        <v>150</v>
      </c>
      <c r="AO94" s="3">
        <f t="shared" si="31"/>
        <v>6.5659240021776393</v>
      </c>
      <c r="AP94" s="2">
        <v>6.7000000000000004E-2</v>
      </c>
      <c r="AQ94" s="7">
        <f t="shared" si="32"/>
        <v>172.86</v>
      </c>
      <c r="AR94" s="7">
        <f t="shared" si="40"/>
        <v>138.28800000000001</v>
      </c>
      <c r="AS94" s="7"/>
      <c r="AU94" s="2">
        <v>43</v>
      </c>
      <c r="AV94" s="2">
        <v>666.9</v>
      </c>
      <c r="AW94" s="3">
        <v>150</v>
      </c>
      <c r="AX94" s="3">
        <f t="shared" si="33"/>
        <v>9.7188721256148844E-2</v>
      </c>
      <c r="AY94" s="2">
        <v>3.3000000000000002E-2</v>
      </c>
      <c r="AZ94" s="7">
        <f t="shared" si="34"/>
        <v>85.14</v>
      </c>
      <c r="BA94" s="7">
        <f t="shared" si="35"/>
        <v>250.41176470588235</v>
      </c>
      <c r="BB94" s="7"/>
      <c r="BD94" s="2">
        <v>43</v>
      </c>
      <c r="BE94" s="2">
        <v>666.9</v>
      </c>
      <c r="BF94" s="3">
        <v>150</v>
      </c>
      <c r="BG94" s="3">
        <f t="shared" si="36"/>
        <v>0.15976228151695701</v>
      </c>
      <c r="BH94" s="69">
        <v>3.3000000000000002E-2</v>
      </c>
      <c r="BI94" s="7">
        <f t="shared" si="37"/>
        <v>85.14</v>
      </c>
      <c r="BJ94" s="7">
        <f t="shared" si="41"/>
        <v>146.79310344827587</v>
      </c>
    </row>
    <row r="95" spans="2:62">
      <c r="B95" s="2">
        <v>43.5</v>
      </c>
      <c r="C95" s="3">
        <v>170.6</v>
      </c>
      <c r="D95" s="3">
        <v>150.1</v>
      </c>
      <c r="E95" s="3">
        <f t="shared" si="21"/>
        <v>0.36430762385444343</v>
      </c>
      <c r="F95" s="2">
        <v>2.1000000000000001E-2</v>
      </c>
      <c r="G95" s="7">
        <f t="shared" si="22"/>
        <v>54.81</v>
      </c>
      <c r="H95" s="7">
        <f t="shared" si="38"/>
        <v>43.847999999999999</v>
      </c>
      <c r="I95" s="7"/>
      <c r="K95" s="2">
        <v>43.5</v>
      </c>
      <c r="L95" s="10">
        <v>127.1</v>
      </c>
      <c r="M95" s="10">
        <v>150.19999999999999</v>
      </c>
      <c r="N95" s="3">
        <f t="shared" si="23"/>
        <v>0.26270359523575715</v>
      </c>
      <c r="O95" s="2">
        <v>1.7000000000000001E-2</v>
      </c>
      <c r="P95" s="7">
        <f t="shared" si="24"/>
        <v>44.370000000000005</v>
      </c>
      <c r="Q95" s="7">
        <f t="shared" si="25"/>
        <v>130.5</v>
      </c>
      <c r="R95" s="7"/>
      <c r="T95" s="2">
        <v>43.5</v>
      </c>
      <c r="U95" s="9">
        <v>671.1</v>
      </c>
      <c r="V95" s="10">
        <v>150</v>
      </c>
      <c r="W95" s="3">
        <f t="shared" si="26"/>
        <v>0.1587624281681696</v>
      </c>
      <c r="X95" s="2">
        <v>3.3000000000000002E-2</v>
      </c>
      <c r="Y95" s="7">
        <f t="shared" si="27"/>
        <v>86.13</v>
      </c>
      <c r="Z95" s="7">
        <f t="shared" si="39"/>
        <v>148.5</v>
      </c>
      <c r="AC95" s="9">
        <v>43.5</v>
      </c>
      <c r="AD95" s="10">
        <v>671</v>
      </c>
      <c r="AE95" s="9">
        <v>149.80000000000001</v>
      </c>
      <c r="AF95" s="3">
        <f t="shared" si="28"/>
        <v>0.13761461024019495</v>
      </c>
      <c r="AG95" s="2">
        <v>3.3000000000000002E-2</v>
      </c>
      <c r="AH95" s="7">
        <f t="shared" si="29"/>
        <v>86.13</v>
      </c>
      <c r="AI95" s="7">
        <f t="shared" si="30"/>
        <v>191.39999999999998</v>
      </c>
      <c r="AK95"/>
      <c r="AL95" s="2">
        <v>43.5</v>
      </c>
      <c r="AM95" s="2">
        <v>8.1</v>
      </c>
      <c r="AN95" s="3">
        <v>150</v>
      </c>
      <c r="AO95" s="3">
        <f t="shared" si="31"/>
        <v>24.480358625403053</v>
      </c>
      <c r="AP95" s="2">
        <v>6.7000000000000004E-2</v>
      </c>
      <c r="AQ95" s="7">
        <f t="shared" si="32"/>
        <v>174.87</v>
      </c>
      <c r="AR95" s="7">
        <f t="shared" si="40"/>
        <v>139.89600000000002</v>
      </c>
      <c r="AS95" s="7"/>
      <c r="AU95" s="2">
        <v>43.5</v>
      </c>
      <c r="AV95" s="2">
        <v>667</v>
      </c>
      <c r="AW95" s="3">
        <v>150</v>
      </c>
      <c r="AX95" s="3">
        <f t="shared" si="33"/>
        <v>9.7174150233471757E-2</v>
      </c>
      <c r="AY95" s="2">
        <v>3.3000000000000002E-2</v>
      </c>
      <c r="AZ95" s="7">
        <f t="shared" si="34"/>
        <v>86.13</v>
      </c>
      <c r="BA95" s="7">
        <f t="shared" si="35"/>
        <v>253.32352941176467</v>
      </c>
      <c r="BB95" s="7"/>
      <c r="BD95" s="2">
        <v>43.5</v>
      </c>
      <c r="BE95" s="2">
        <v>667.1</v>
      </c>
      <c r="BF95" s="3">
        <v>150</v>
      </c>
      <c r="BG95" s="3">
        <f t="shared" si="36"/>
        <v>0.15971438396591009</v>
      </c>
      <c r="BH95" s="69">
        <v>3.3000000000000002E-2</v>
      </c>
      <c r="BI95" s="7">
        <f t="shared" si="37"/>
        <v>86.13</v>
      </c>
      <c r="BJ95" s="7">
        <f t="shared" si="41"/>
        <v>148.5</v>
      </c>
    </row>
    <row r="96" spans="2:62">
      <c r="B96" s="2">
        <v>44</v>
      </c>
      <c r="C96" s="3">
        <v>164.7</v>
      </c>
      <c r="D96" s="3">
        <v>150.1</v>
      </c>
      <c r="E96" s="3">
        <f t="shared" si="21"/>
        <v>0.37735810946914417</v>
      </c>
      <c r="F96" s="2">
        <v>2.1000000000000001E-2</v>
      </c>
      <c r="G96" s="7">
        <f t="shared" si="22"/>
        <v>55.440000000000005</v>
      </c>
      <c r="H96" s="7">
        <f t="shared" si="38"/>
        <v>44.352000000000004</v>
      </c>
      <c r="I96" s="7"/>
      <c r="K96" s="2">
        <v>44</v>
      </c>
      <c r="L96" s="10">
        <v>132</v>
      </c>
      <c r="M96" s="10">
        <v>150.19999999999999</v>
      </c>
      <c r="N96" s="3">
        <f t="shared" si="23"/>
        <v>0.25295171935200556</v>
      </c>
      <c r="O96" s="2">
        <v>1.7000000000000001E-2</v>
      </c>
      <c r="P96" s="7">
        <f t="shared" si="24"/>
        <v>44.88</v>
      </c>
      <c r="Q96" s="7">
        <f t="shared" si="25"/>
        <v>132</v>
      </c>
      <c r="R96" s="7"/>
      <c r="T96" s="2">
        <v>44</v>
      </c>
      <c r="U96" s="9">
        <v>671.2</v>
      </c>
      <c r="V96" s="10">
        <v>150.1</v>
      </c>
      <c r="W96" s="3">
        <f t="shared" si="26"/>
        <v>0.15873877464788233</v>
      </c>
      <c r="X96" s="2">
        <v>3.3000000000000002E-2</v>
      </c>
      <c r="Y96" s="7">
        <f t="shared" si="27"/>
        <v>87.12</v>
      </c>
      <c r="Z96" s="7">
        <f t="shared" si="39"/>
        <v>150.20689655172416</v>
      </c>
      <c r="AC96" s="9">
        <v>44</v>
      </c>
      <c r="AD96" s="10">
        <v>671.2</v>
      </c>
      <c r="AE96" s="9">
        <v>149.80000000000001</v>
      </c>
      <c r="AF96" s="3">
        <f t="shared" si="28"/>
        <v>0.13757360469483135</v>
      </c>
      <c r="AG96" s="2">
        <v>3.3000000000000002E-2</v>
      </c>
      <c r="AH96" s="7">
        <f t="shared" si="29"/>
        <v>87.12</v>
      </c>
      <c r="AI96" s="7">
        <f t="shared" si="30"/>
        <v>193.6</v>
      </c>
      <c r="AK96"/>
      <c r="AL96" s="2">
        <v>44</v>
      </c>
      <c r="AM96" s="2">
        <v>9.6999999999999993</v>
      </c>
      <c r="AN96" s="3">
        <v>150.1</v>
      </c>
      <c r="AO96" s="3">
        <f t="shared" si="31"/>
        <v>20.442361326367497</v>
      </c>
      <c r="AP96" s="2">
        <v>6.7000000000000004E-2</v>
      </c>
      <c r="AQ96" s="7">
        <f t="shared" si="32"/>
        <v>176.88000000000002</v>
      </c>
      <c r="AR96" s="7">
        <f t="shared" si="40"/>
        <v>141.50400000000002</v>
      </c>
      <c r="AS96" s="7"/>
      <c r="AU96" s="2">
        <v>44</v>
      </c>
      <c r="AV96" s="2">
        <v>667</v>
      </c>
      <c r="AW96" s="3">
        <v>150</v>
      </c>
      <c r="AX96" s="3">
        <f t="shared" si="33"/>
        <v>9.7174150233471757E-2</v>
      </c>
      <c r="AY96" s="2">
        <v>3.3000000000000002E-2</v>
      </c>
      <c r="AZ96" s="7">
        <f t="shared" si="34"/>
        <v>87.12</v>
      </c>
      <c r="BA96" s="7">
        <f t="shared" si="35"/>
        <v>256.23529411764707</v>
      </c>
      <c r="BB96" s="7"/>
      <c r="BD96" s="2">
        <v>44</v>
      </c>
      <c r="BE96" s="2">
        <v>667.1</v>
      </c>
      <c r="BF96" s="3">
        <v>150</v>
      </c>
      <c r="BG96" s="3">
        <f t="shared" si="36"/>
        <v>0.15971438396591009</v>
      </c>
      <c r="BH96" s="69">
        <v>3.3000000000000002E-2</v>
      </c>
      <c r="BI96" s="7">
        <f t="shared" si="37"/>
        <v>87.12</v>
      </c>
      <c r="BJ96" s="7">
        <f t="shared" si="41"/>
        <v>150.20689655172416</v>
      </c>
    </row>
    <row r="97" spans="2:62">
      <c r="B97" s="2">
        <v>44.5</v>
      </c>
      <c r="C97" s="3">
        <v>160.9</v>
      </c>
      <c r="D97" s="3">
        <v>150.1</v>
      </c>
      <c r="E97" s="3">
        <f t="shared" si="21"/>
        <v>0.38627023386928555</v>
      </c>
      <c r="F97" s="2">
        <v>2.1000000000000001E-2</v>
      </c>
      <c r="G97" s="7">
        <f t="shared" si="22"/>
        <v>56.070000000000007</v>
      </c>
      <c r="H97" s="7">
        <f t="shared" si="38"/>
        <v>44.856000000000009</v>
      </c>
      <c r="I97" s="7"/>
      <c r="K97" s="2">
        <v>44.5</v>
      </c>
      <c r="L97" s="10">
        <v>136.80000000000001</v>
      </c>
      <c r="M97" s="10">
        <v>150.1</v>
      </c>
      <c r="N97" s="3">
        <f t="shared" si="23"/>
        <v>0.24407622042737379</v>
      </c>
      <c r="O97" s="2">
        <v>1.7000000000000001E-2</v>
      </c>
      <c r="P97" s="7">
        <f t="shared" si="24"/>
        <v>45.39</v>
      </c>
      <c r="Q97" s="7">
        <f t="shared" si="25"/>
        <v>133.5</v>
      </c>
      <c r="R97" s="7"/>
      <c r="T97" s="2">
        <v>44.5</v>
      </c>
      <c r="U97" s="9">
        <v>670.9</v>
      </c>
      <c r="V97" s="10">
        <v>150.1</v>
      </c>
      <c r="W97" s="3">
        <f t="shared" si="26"/>
        <v>0.15880975636258554</v>
      </c>
      <c r="X97" s="2">
        <v>3.3000000000000002E-2</v>
      </c>
      <c r="Y97" s="7">
        <f t="shared" si="27"/>
        <v>88.110000000000014</v>
      </c>
      <c r="Z97" s="7">
        <f t="shared" si="39"/>
        <v>151.91379310344831</v>
      </c>
      <c r="AC97" s="9">
        <v>44.5</v>
      </c>
      <c r="AD97" s="10">
        <v>671.1</v>
      </c>
      <c r="AE97" s="9">
        <v>149.69999999999999</v>
      </c>
      <c r="AF97" s="3">
        <f t="shared" si="28"/>
        <v>0.13759410441241368</v>
      </c>
      <c r="AG97" s="2">
        <v>3.3000000000000002E-2</v>
      </c>
      <c r="AH97" s="7">
        <f t="shared" si="29"/>
        <v>88.110000000000014</v>
      </c>
      <c r="AI97" s="7">
        <f t="shared" si="30"/>
        <v>195.8</v>
      </c>
      <c r="AK97"/>
      <c r="AL97" s="2">
        <v>44.5</v>
      </c>
      <c r="AM97" s="2">
        <v>10.9</v>
      </c>
      <c r="AN97" s="3">
        <v>150.1</v>
      </c>
      <c r="AO97" s="3">
        <f t="shared" si="31"/>
        <v>18.191826134473828</v>
      </c>
      <c r="AP97" s="2">
        <v>6.7000000000000004E-2</v>
      </c>
      <c r="AQ97" s="7">
        <f t="shared" si="32"/>
        <v>178.89000000000001</v>
      </c>
      <c r="AR97" s="7">
        <f t="shared" si="40"/>
        <v>143.11200000000002</v>
      </c>
      <c r="AS97" s="7"/>
      <c r="AU97" s="2">
        <v>44.5</v>
      </c>
      <c r="AV97" s="2">
        <v>667.1</v>
      </c>
      <c r="AW97" s="3">
        <v>150</v>
      </c>
      <c r="AX97" s="3">
        <f t="shared" si="33"/>
        <v>9.7159583579261966E-2</v>
      </c>
      <c r="AY97" s="2">
        <v>3.3000000000000002E-2</v>
      </c>
      <c r="AZ97" s="7">
        <f t="shared" si="34"/>
        <v>88.110000000000014</v>
      </c>
      <c r="BA97" s="7">
        <f t="shared" si="35"/>
        <v>259.14705882352945</v>
      </c>
      <c r="BB97" s="7"/>
      <c r="BD97" s="2">
        <v>44.5</v>
      </c>
      <c r="BE97" s="2">
        <v>667</v>
      </c>
      <c r="BF97" s="3">
        <v>149.9</v>
      </c>
      <c r="BG97" s="3">
        <f t="shared" si="36"/>
        <v>0.15973832915091249</v>
      </c>
      <c r="BH97" s="69">
        <v>3.3000000000000002E-2</v>
      </c>
      <c r="BI97" s="7">
        <f t="shared" si="37"/>
        <v>88.110000000000014</v>
      </c>
      <c r="BJ97" s="7">
        <f t="shared" si="41"/>
        <v>151.91379310344831</v>
      </c>
    </row>
    <row r="98" spans="2:62">
      <c r="B98" s="2">
        <v>45</v>
      </c>
      <c r="C98" s="3">
        <v>158.6</v>
      </c>
      <c r="D98" s="3">
        <v>150.19999999999999</v>
      </c>
      <c r="E98" s="3">
        <f t="shared" si="21"/>
        <v>0.39187188291026515</v>
      </c>
      <c r="F98" s="2">
        <v>2.1000000000000001E-2</v>
      </c>
      <c r="G98" s="7">
        <f t="shared" si="22"/>
        <v>56.7</v>
      </c>
      <c r="H98" s="7">
        <f t="shared" si="38"/>
        <v>45.36</v>
      </c>
      <c r="I98" s="7"/>
      <c r="K98" s="2">
        <v>45</v>
      </c>
      <c r="L98" s="10">
        <v>143.1</v>
      </c>
      <c r="M98" s="10">
        <v>150</v>
      </c>
      <c r="N98" s="3">
        <f t="shared" si="23"/>
        <v>0.23333072644629443</v>
      </c>
      <c r="O98" s="2">
        <v>1.7000000000000001E-2</v>
      </c>
      <c r="P98" s="7">
        <f t="shared" si="24"/>
        <v>45.9</v>
      </c>
      <c r="Q98" s="7">
        <f t="shared" si="25"/>
        <v>135</v>
      </c>
      <c r="R98" s="7"/>
      <c r="T98" s="2">
        <v>45</v>
      </c>
      <c r="U98" s="9">
        <v>671</v>
      </c>
      <c r="V98" s="10">
        <v>150</v>
      </c>
      <c r="W98" s="3">
        <f t="shared" si="26"/>
        <v>0.15878608873868647</v>
      </c>
      <c r="X98" s="2">
        <v>3.3000000000000002E-2</v>
      </c>
      <c r="Y98" s="7">
        <f t="shared" si="27"/>
        <v>89.100000000000009</v>
      </c>
      <c r="Z98" s="7">
        <f t="shared" si="39"/>
        <v>153.62068965517244</v>
      </c>
      <c r="AC98" s="9">
        <v>45</v>
      </c>
      <c r="AD98" s="10">
        <v>671.4</v>
      </c>
      <c r="AE98" s="9">
        <v>149.69999999999999</v>
      </c>
      <c r="AF98" s="3">
        <f t="shared" si="28"/>
        <v>0.13753262357934287</v>
      </c>
      <c r="AG98" s="2">
        <v>3.3000000000000002E-2</v>
      </c>
      <c r="AH98" s="7">
        <f t="shared" si="29"/>
        <v>89.100000000000009</v>
      </c>
      <c r="AI98" s="7">
        <f t="shared" si="30"/>
        <v>198</v>
      </c>
      <c r="AK98"/>
      <c r="AL98" s="2">
        <v>45</v>
      </c>
      <c r="AM98" s="2">
        <v>8.8000000000000007</v>
      </c>
      <c r="AN98" s="3">
        <v>150.1</v>
      </c>
      <c r="AO98" s="3">
        <f t="shared" si="31"/>
        <v>22.533057371109624</v>
      </c>
      <c r="AP98" s="2">
        <v>6.7000000000000004E-2</v>
      </c>
      <c r="AQ98" s="7">
        <f t="shared" si="32"/>
        <v>180.9</v>
      </c>
      <c r="AR98" s="7">
        <f t="shared" si="40"/>
        <v>144.72</v>
      </c>
      <c r="AS98" s="7"/>
      <c r="AU98" s="2">
        <v>45</v>
      </c>
      <c r="AV98" s="2">
        <v>667.4</v>
      </c>
      <c r="AW98" s="3">
        <v>150.1</v>
      </c>
      <c r="AX98" s="3">
        <f t="shared" si="33"/>
        <v>9.7115909807799911E-2</v>
      </c>
      <c r="AY98" s="2">
        <v>3.3000000000000002E-2</v>
      </c>
      <c r="AZ98" s="7">
        <f t="shared" si="34"/>
        <v>89.100000000000009</v>
      </c>
      <c r="BA98" s="7">
        <f t="shared" si="35"/>
        <v>262.05882352941177</v>
      </c>
      <c r="BB98" s="7"/>
      <c r="BD98" s="2">
        <v>45</v>
      </c>
      <c r="BE98" s="2">
        <v>666.8</v>
      </c>
      <c r="BF98" s="3">
        <v>150.1</v>
      </c>
      <c r="BG98" s="3">
        <f t="shared" si="36"/>
        <v>0.15978624106727449</v>
      </c>
      <c r="BH98" s="69">
        <v>3.3000000000000002E-2</v>
      </c>
      <c r="BI98" s="7">
        <f t="shared" si="37"/>
        <v>89.100000000000009</v>
      </c>
      <c r="BJ98" s="7">
        <f t="shared" si="41"/>
        <v>153.62068965517244</v>
      </c>
    </row>
    <row r="99" spans="2:62">
      <c r="B99" s="2">
        <v>45.5</v>
      </c>
      <c r="C99" s="3">
        <v>156.69999999999999</v>
      </c>
      <c r="D99" s="3">
        <v>150.1</v>
      </c>
      <c r="E99" s="3">
        <f t="shared" si="21"/>
        <v>0.39662336075027471</v>
      </c>
      <c r="F99" s="2">
        <v>2.1000000000000001E-2</v>
      </c>
      <c r="G99" s="7">
        <f t="shared" si="22"/>
        <v>57.33</v>
      </c>
      <c r="H99" s="7">
        <f t="shared" si="38"/>
        <v>45.863999999999997</v>
      </c>
      <c r="I99" s="7"/>
      <c r="K99" s="2">
        <v>45.5</v>
      </c>
      <c r="L99" s="10">
        <v>145.30000000000001</v>
      </c>
      <c r="M99" s="10">
        <v>150.1</v>
      </c>
      <c r="N99" s="3">
        <f t="shared" si="23"/>
        <v>0.22979784552281302</v>
      </c>
      <c r="O99" s="2">
        <v>1.7000000000000001E-2</v>
      </c>
      <c r="P99" s="7">
        <f t="shared" si="24"/>
        <v>46.410000000000004</v>
      </c>
      <c r="Q99" s="7">
        <f t="shared" si="25"/>
        <v>136.5</v>
      </c>
      <c r="R99" s="7"/>
      <c r="T99" s="2">
        <v>45.5</v>
      </c>
      <c r="U99" s="9">
        <v>671.3</v>
      </c>
      <c r="V99" s="10">
        <v>150</v>
      </c>
      <c r="W99" s="3">
        <f t="shared" si="26"/>
        <v>0.15871512817467395</v>
      </c>
      <c r="X99" s="2">
        <v>3.3000000000000002E-2</v>
      </c>
      <c r="Y99" s="7">
        <f t="shared" si="27"/>
        <v>90.09</v>
      </c>
      <c r="Z99" s="7">
        <f t="shared" si="39"/>
        <v>155.32758620689657</v>
      </c>
      <c r="AC99" s="9">
        <v>45.5</v>
      </c>
      <c r="AD99" s="10">
        <v>671.2</v>
      </c>
      <c r="AE99" s="9">
        <v>149.80000000000001</v>
      </c>
      <c r="AF99" s="3">
        <f t="shared" si="28"/>
        <v>0.13757360469483135</v>
      </c>
      <c r="AG99" s="2">
        <v>3.3000000000000002E-2</v>
      </c>
      <c r="AH99" s="7">
        <f t="shared" si="29"/>
        <v>90.09</v>
      </c>
      <c r="AI99" s="7">
        <f t="shared" si="30"/>
        <v>200.2</v>
      </c>
      <c r="AK99"/>
      <c r="AL99" s="2">
        <v>45.5</v>
      </c>
      <c r="AM99" s="2">
        <v>15</v>
      </c>
      <c r="AN99" s="3">
        <v>150.1</v>
      </c>
      <c r="AO99" s="3">
        <f t="shared" si="31"/>
        <v>13.219393657717648</v>
      </c>
      <c r="AP99" s="2">
        <v>6.7000000000000004E-2</v>
      </c>
      <c r="AQ99" s="7">
        <f t="shared" si="32"/>
        <v>182.91000000000003</v>
      </c>
      <c r="AR99" s="7">
        <f t="shared" si="40"/>
        <v>146.32800000000003</v>
      </c>
      <c r="AS99" s="7"/>
      <c r="AU99" s="2">
        <v>45.5</v>
      </c>
      <c r="AV99" s="2">
        <v>587.20000000000005</v>
      </c>
      <c r="AW99" s="3">
        <v>150.1</v>
      </c>
      <c r="AX99" s="3">
        <f t="shared" si="33"/>
        <v>0.11038003781629029</v>
      </c>
      <c r="AY99" s="2">
        <v>3.3000000000000002E-2</v>
      </c>
      <c r="AZ99" s="7">
        <f t="shared" si="34"/>
        <v>90.09</v>
      </c>
      <c r="BA99" s="7">
        <f t="shared" si="35"/>
        <v>264.97058823529409</v>
      </c>
      <c r="BB99" s="7"/>
      <c r="BD99" s="2">
        <v>45.5</v>
      </c>
      <c r="BE99" s="2">
        <v>667</v>
      </c>
      <c r="BF99" s="3">
        <v>149.9</v>
      </c>
      <c r="BG99" s="3">
        <f t="shared" si="36"/>
        <v>0.15973832915091249</v>
      </c>
      <c r="BH99" s="69">
        <v>3.3000000000000002E-2</v>
      </c>
      <c r="BI99" s="7">
        <f t="shared" si="37"/>
        <v>90.09</v>
      </c>
      <c r="BJ99" s="7">
        <f t="shared" si="41"/>
        <v>155.32758620689657</v>
      </c>
    </row>
    <row r="100" spans="2:62">
      <c r="B100" s="2">
        <v>46</v>
      </c>
      <c r="C100" s="3">
        <v>155.5</v>
      </c>
      <c r="D100" s="3">
        <v>150.1</v>
      </c>
      <c r="E100" s="3">
        <f t="shared" si="21"/>
        <v>0.39968411980429613</v>
      </c>
      <c r="F100" s="2">
        <v>2.1000000000000001E-2</v>
      </c>
      <c r="G100" s="7">
        <f t="shared" si="22"/>
        <v>57.960000000000008</v>
      </c>
      <c r="H100" s="7">
        <f t="shared" si="38"/>
        <v>46.368000000000009</v>
      </c>
      <c r="I100" s="7"/>
      <c r="K100" s="2">
        <v>46</v>
      </c>
      <c r="L100" s="10">
        <v>149.5</v>
      </c>
      <c r="M100" s="10">
        <v>150.1</v>
      </c>
      <c r="N100" s="3">
        <f t="shared" si="23"/>
        <v>0.22334198631748986</v>
      </c>
      <c r="O100" s="2">
        <v>1.7000000000000001E-2</v>
      </c>
      <c r="P100" s="7">
        <f t="shared" si="24"/>
        <v>46.92</v>
      </c>
      <c r="Q100" s="7">
        <f t="shared" si="25"/>
        <v>138</v>
      </c>
      <c r="R100" s="7"/>
      <c r="T100" s="2">
        <v>46</v>
      </c>
      <c r="U100" s="9">
        <v>671</v>
      </c>
      <c r="V100" s="10">
        <v>150</v>
      </c>
      <c r="W100" s="3">
        <f t="shared" si="26"/>
        <v>0.15878608873868647</v>
      </c>
      <c r="X100" s="2">
        <v>3.3000000000000002E-2</v>
      </c>
      <c r="Y100" s="7">
        <f t="shared" si="27"/>
        <v>91.08</v>
      </c>
      <c r="Z100" s="7">
        <f t="shared" si="39"/>
        <v>157.0344827586207</v>
      </c>
      <c r="AC100" s="9">
        <v>46</v>
      </c>
      <c r="AD100" s="10">
        <v>671.1</v>
      </c>
      <c r="AE100" s="9">
        <v>149.9</v>
      </c>
      <c r="AF100" s="3">
        <f t="shared" si="28"/>
        <v>0.13759410441241368</v>
      </c>
      <c r="AG100" s="2">
        <v>3.3000000000000002E-2</v>
      </c>
      <c r="AH100" s="7">
        <f t="shared" si="29"/>
        <v>91.08</v>
      </c>
      <c r="AI100" s="7">
        <f t="shared" si="30"/>
        <v>202.39999999999998</v>
      </c>
      <c r="AK100"/>
      <c r="AL100" s="2">
        <v>46</v>
      </c>
      <c r="AM100" s="2">
        <v>40.5</v>
      </c>
      <c r="AN100" s="3">
        <v>150.1</v>
      </c>
      <c r="AO100" s="3">
        <f t="shared" si="31"/>
        <v>4.8960717250806098</v>
      </c>
      <c r="AP100" s="2">
        <v>6.7000000000000004E-2</v>
      </c>
      <c r="AQ100" s="7">
        <f t="shared" si="32"/>
        <v>184.92000000000002</v>
      </c>
      <c r="AR100" s="7">
        <f t="shared" si="40"/>
        <v>147.93600000000001</v>
      </c>
      <c r="AS100" s="7"/>
      <c r="AU100" s="2">
        <v>46</v>
      </c>
      <c r="AV100" s="2">
        <v>439.7</v>
      </c>
      <c r="AW100" s="3">
        <v>150</v>
      </c>
      <c r="AX100" s="3">
        <f t="shared" si="33"/>
        <v>0.14740768297868015</v>
      </c>
      <c r="AY100" s="2">
        <v>3.3000000000000002E-2</v>
      </c>
      <c r="AZ100" s="7">
        <f t="shared" si="34"/>
        <v>91.08</v>
      </c>
      <c r="BA100" s="7">
        <f t="shared" si="35"/>
        <v>267.88235294117646</v>
      </c>
      <c r="BB100" s="7"/>
      <c r="BD100" s="2">
        <v>46</v>
      </c>
      <c r="BE100" s="2">
        <v>667.1</v>
      </c>
      <c r="BF100" s="3">
        <v>150.1</v>
      </c>
      <c r="BG100" s="3">
        <f t="shared" si="36"/>
        <v>0.15971438396591009</v>
      </c>
      <c r="BH100" s="69">
        <v>3.3000000000000002E-2</v>
      </c>
      <c r="BI100" s="7">
        <f t="shared" si="37"/>
        <v>91.08</v>
      </c>
      <c r="BJ100" s="7">
        <f t="shared" si="41"/>
        <v>157.0344827586207</v>
      </c>
    </row>
    <row r="101" spans="2:62">
      <c r="B101" s="2">
        <v>46.5</v>
      </c>
      <c r="C101" s="3">
        <v>154.5</v>
      </c>
      <c r="D101" s="3">
        <v>150</v>
      </c>
      <c r="E101" s="3">
        <f t="shared" si="21"/>
        <v>0.40227107203603918</v>
      </c>
      <c r="F101" s="2">
        <v>2.1000000000000001E-2</v>
      </c>
      <c r="G101" s="7">
        <f t="shared" si="22"/>
        <v>58.59</v>
      </c>
      <c r="H101" s="7">
        <f t="shared" si="38"/>
        <v>46.872</v>
      </c>
      <c r="I101" s="7"/>
      <c r="K101" s="2">
        <v>46.5</v>
      </c>
      <c r="L101" s="10">
        <v>152.19999999999999</v>
      </c>
      <c r="M101" s="10">
        <v>150.1</v>
      </c>
      <c r="N101" s="3">
        <f t="shared" si="23"/>
        <v>0.21937994056809945</v>
      </c>
      <c r="O101" s="2">
        <v>1.7000000000000001E-2</v>
      </c>
      <c r="P101" s="7">
        <f t="shared" si="24"/>
        <v>47.430000000000007</v>
      </c>
      <c r="Q101" s="7">
        <f t="shared" si="25"/>
        <v>139.5</v>
      </c>
      <c r="R101" s="7"/>
      <c r="T101" s="2">
        <v>46.5</v>
      </c>
      <c r="U101" s="9">
        <v>671</v>
      </c>
      <c r="V101" s="10">
        <v>150</v>
      </c>
      <c r="W101" s="3">
        <f t="shared" si="26"/>
        <v>0.15878608873868647</v>
      </c>
      <c r="X101" s="2">
        <v>3.3000000000000002E-2</v>
      </c>
      <c r="Y101" s="7">
        <f t="shared" si="27"/>
        <v>92.07</v>
      </c>
      <c r="Z101" s="7">
        <f t="shared" si="39"/>
        <v>158.74137931034483</v>
      </c>
      <c r="AC101" s="9">
        <v>46.5</v>
      </c>
      <c r="AD101" s="10">
        <v>671.2</v>
      </c>
      <c r="AE101" s="9">
        <v>149.9</v>
      </c>
      <c r="AF101" s="3">
        <f t="shared" si="28"/>
        <v>0.13757360469483135</v>
      </c>
      <c r="AG101" s="2">
        <v>3.3000000000000002E-2</v>
      </c>
      <c r="AH101" s="7">
        <f t="shared" si="29"/>
        <v>92.07</v>
      </c>
      <c r="AI101" s="7">
        <f t="shared" si="30"/>
        <v>204.59999999999997</v>
      </c>
      <c r="AK101"/>
      <c r="AL101" s="2">
        <v>46.5</v>
      </c>
      <c r="AM101" s="2">
        <v>41.6</v>
      </c>
      <c r="AN101" s="3">
        <v>150</v>
      </c>
      <c r="AO101" s="3">
        <f t="shared" si="31"/>
        <v>4.7666082900424209</v>
      </c>
      <c r="AP101" s="2">
        <v>6.7000000000000004E-2</v>
      </c>
      <c r="AQ101" s="7">
        <f t="shared" si="32"/>
        <v>186.93000000000004</v>
      </c>
      <c r="AR101" s="7">
        <f t="shared" si="40"/>
        <v>149.54400000000004</v>
      </c>
      <c r="AS101" s="7"/>
      <c r="AU101" s="2">
        <v>46.5</v>
      </c>
      <c r="AV101" s="2">
        <v>336.7</v>
      </c>
      <c r="AW101" s="3">
        <v>150</v>
      </c>
      <c r="AX101" s="3">
        <f t="shared" si="33"/>
        <v>0.19250121237221757</v>
      </c>
      <c r="AY101" s="2">
        <v>3.3000000000000002E-2</v>
      </c>
      <c r="AZ101" s="7">
        <f t="shared" si="34"/>
        <v>92.07</v>
      </c>
      <c r="BA101" s="7">
        <f t="shared" si="35"/>
        <v>270.79411764705878</v>
      </c>
      <c r="BB101" s="7"/>
      <c r="BD101" s="2">
        <v>46.5</v>
      </c>
      <c r="BE101" s="2">
        <v>667.2</v>
      </c>
      <c r="BF101" s="3">
        <v>150</v>
      </c>
      <c r="BG101" s="3">
        <f t="shared" si="36"/>
        <v>0.15969044595872095</v>
      </c>
      <c r="BH101" s="69">
        <v>3.3000000000000002E-2</v>
      </c>
      <c r="BI101" s="7">
        <f t="shared" si="37"/>
        <v>92.07</v>
      </c>
      <c r="BJ101" s="7">
        <f t="shared" si="41"/>
        <v>158.74137931034483</v>
      </c>
    </row>
    <row r="102" spans="2:62">
      <c r="B102" s="2">
        <v>47</v>
      </c>
      <c r="C102" s="3">
        <v>153.6</v>
      </c>
      <c r="D102" s="3">
        <v>150.1</v>
      </c>
      <c r="E102" s="3">
        <f t="shared" si="21"/>
        <v>0.40462812909875034</v>
      </c>
      <c r="F102" s="2">
        <v>2.1000000000000001E-2</v>
      </c>
      <c r="G102" s="7">
        <f t="shared" si="22"/>
        <v>59.220000000000006</v>
      </c>
      <c r="H102" s="7">
        <f t="shared" si="38"/>
        <v>47.376000000000005</v>
      </c>
      <c r="I102" s="7"/>
      <c r="K102" s="2">
        <v>47</v>
      </c>
      <c r="L102" s="10">
        <v>154</v>
      </c>
      <c r="M102" s="10">
        <v>150.1</v>
      </c>
      <c r="N102" s="3">
        <f t="shared" si="23"/>
        <v>0.21681575944457621</v>
      </c>
      <c r="O102" s="2">
        <v>1.7000000000000001E-2</v>
      </c>
      <c r="P102" s="7">
        <f t="shared" si="24"/>
        <v>47.940000000000005</v>
      </c>
      <c r="Q102" s="7">
        <f t="shared" si="25"/>
        <v>141</v>
      </c>
      <c r="R102" s="7"/>
      <c r="T102" s="2">
        <v>47</v>
      </c>
      <c r="U102" s="9">
        <v>670.9</v>
      </c>
      <c r="V102" s="10">
        <v>150</v>
      </c>
      <c r="W102" s="3">
        <f t="shared" si="26"/>
        <v>0.15880975636258554</v>
      </c>
      <c r="X102" s="2">
        <v>3.3000000000000002E-2</v>
      </c>
      <c r="Y102" s="7">
        <f t="shared" si="27"/>
        <v>93.06</v>
      </c>
      <c r="Z102" s="7">
        <f t="shared" si="39"/>
        <v>160.44827586206898</v>
      </c>
      <c r="AC102" s="9">
        <v>47</v>
      </c>
      <c r="AD102" s="10">
        <v>670.9</v>
      </c>
      <c r="AE102" s="9">
        <v>149.80000000000001</v>
      </c>
      <c r="AF102" s="3">
        <f t="shared" si="28"/>
        <v>0.13763512218090745</v>
      </c>
      <c r="AG102" s="2">
        <v>3.3000000000000002E-2</v>
      </c>
      <c r="AH102" s="7">
        <f t="shared" si="29"/>
        <v>93.06</v>
      </c>
      <c r="AI102" s="7">
        <f t="shared" si="30"/>
        <v>206.8</v>
      </c>
      <c r="AK102"/>
      <c r="AL102" s="2">
        <v>47</v>
      </c>
      <c r="AM102" s="2">
        <v>44.5</v>
      </c>
      <c r="AN102" s="3">
        <v>150.1</v>
      </c>
      <c r="AO102" s="3">
        <f t="shared" si="31"/>
        <v>4.4559753902419033</v>
      </c>
      <c r="AP102" s="2">
        <v>6.7000000000000004E-2</v>
      </c>
      <c r="AQ102" s="7">
        <f t="shared" si="32"/>
        <v>188.94</v>
      </c>
      <c r="AR102" s="7">
        <f t="shared" si="40"/>
        <v>151.15199999999999</v>
      </c>
      <c r="AS102" s="7"/>
      <c r="AU102" s="2">
        <v>47</v>
      </c>
      <c r="AV102" s="2">
        <v>478.6</v>
      </c>
      <c r="AW102" s="3">
        <v>149.9</v>
      </c>
      <c r="AX102" s="3">
        <f t="shared" si="33"/>
        <v>0.135426573768754</v>
      </c>
      <c r="AY102" s="2">
        <v>3.3000000000000002E-2</v>
      </c>
      <c r="AZ102" s="7">
        <f t="shared" si="34"/>
        <v>93.06</v>
      </c>
      <c r="BA102" s="7">
        <f t="shared" si="35"/>
        <v>273.70588235294116</v>
      </c>
      <c r="BB102" s="7"/>
      <c r="BD102" s="2">
        <v>47</v>
      </c>
      <c r="BE102" s="2">
        <v>667</v>
      </c>
      <c r="BF102" s="3">
        <v>150</v>
      </c>
      <c r="BG102" s="3">
        <f t="shared" si="36"/>
        <v>0.15973832915091249</v>
      </c>
      <c r="BH102" s="69">
        <v>3.3000000000000002E-2</v>
      </c>
      <c r="BI102" s="7">
        <f t="shared" si="37"/>
        <v>93.06</v>
      </c>
      <c r="BJ102" s="7">
        <f t="shared" si="41"/>
        <v>160.44827586206898</v>
      </c>
    </row>
    <row r="103" spans="2:62">
      <c r="B103" s="2">
        <v>47.5</v>
      </c>
      <c r="C103" s="3">
        <v>153.30000000000001</v>
      </c>
      <c r="D103" s="3">
        <v>150</v>
      </c>
      <c r="E103" s="3">
        <f t="shared" si="21"/>
        <v>0.40541996496782806</v>
      </c>
      <c r="F103" s="2">
        <v>2.1000000000000001E-2</v>
      </c>
      <c r="G103" s="7">
        <f t="shared" si="22"/>
        <v>59.85</v>
      </c>
      <c r="H103" s="7">
        <f t="shared" si="38"/>
        <v>47.88</v>
      </c>
      <c r="I103" s="7"/>
      <c r="K103" s="2">
        <v>47.5</v>
      </c>
      <c r="L103" s="10">
        <v>157.19999999999999</v>
      </c>
      <c r="M103" s="10">
        <v>150.1</v>
      </c>
      <c r="N103" s="3">
        <f t="shared" si="23"/>
        <v>0.21240220708947033</v>
      </c>
      <c r="O103" s="2">
        <v>1.7000000000000001E-2</v>
      </c>
      <c r="P103" s="7">
        <f t="shared" si="24"/>
        <v>48.45</v>
      </c>
      <c r="Q103" s="7">
        <f t="shared" si="25"/>
        <v>142.5</v>
      </c>
      <c r="R103" s="7"/>
      <c r="T103" s="2">
        <v>47.5</v>
      </c>
      <c r="U103" s="9">
        <v>671.1</v>
      </c>
      <c r="V103" s="10">
        <v>150.1</v>
      </c>
      <c r="W103" s="3">
        <f t="shared" si="26"/>
        <v>0.1587624281681696</v>
      </c>
      <c r="X103" s="2">
        <v>3.3000000000000002E-2</v>
      </c>
      <c r="Y103" s="7">
        <f t="shared" si="27"/>
        <v>94.050000000000011</v>
      </c>
      <c r="Z103" s="7">
        <f t="shared" si="39"/>
        <v>162.15517241379314</v>
      </c>
      <c r="AC103" s="9">
        <v>47.5</v>
      </c>
      <c r="AD103" s="10">
        <v>671.2</v>
      </c>
      <c r="AE103" s="9">
        <v>149.80000000000001</v>
      </c>
      <c r="AF103" s="3">
        <f t="shared" si="28"/>
        <v>0.13757360469483135</v>
      </c>
      <c r="AG103" s="2">
        <v>3.3000000000000002E-2</v>
      </c>
      <c r="AH103" s="7">
        <f t="shared" si="29"/>
        <v>94.050000000000011</v>
      </c>
      <c r="AI103" s="7">
        <f t="shared" si="30"/>
        <v>209.00000000000003</v>
      </c>
      <c r="AK103"/>
      <c r="AL103" s="2">
        <v>47.5</v>
      </c>
      <c r="AM103" s="2">
        <v>50.1</v>
      </c>
      <c r="AN103" s="3">
        <v>150.1</v>
      </c>
      <c r="AO103" s="3">
        <f t="shared" si="31"/>
        <v>3.9579022927298344</v>
      </c>
      <c r="AP103" s="2">
        <v>6.7000000000000004E-2</v>
      </c>
      <c r="AQ103" s="7">
        <f t="shared" si="32"/>
        <v>190.95000000000002</v>
      </c>
      <c r="AR103" s="7">
        <f t="shared" si="40"/>
        <v>152.76000000000002</v>
      </c>
      <c r="AS103" s="7"/>
      <c r="AU103" s="2">
        <v>47.5</v>
      </c>
      <c r="AV103" s="2">
        <v>455.1</v>
      </c>
      <c r="AW103" s="3">
        <v>149.9</v>
      </c>
      <c r="AX103" s="3">
        <f t="shared" si="33"/>
        <v>0.14241959614529917</v>
      </c>
      <c r="AY103" s="2">
        <v>3.3000000000000002E-2</v>
      </c>
      <c r="AZ103" s="7">
        <f t="shared" si="34"/>
        <v>94.050000000000011</v>
      </c>
      <c r="BA103" s="7">
        <f t="shared" si="35"/>
        <v>276.61764705882354</v>
      </c>
      <c r="BB103" s="7"/>
      <c r="BD103" s="2">
        <v>47.5</v>
      </c>
      <c r="BE103" s="2">
        <v>667.3</v>
      </c>
      <c r="BF103" s="3">
        <v>150</v>
      </c>
      <c r="BG103" s="3">
        <f t="shared" si="36"/>
        <v>0.15966651512611815</v>
      </c>
      <c r="BH103" s="69">
        <v>3.3000000000000002E-2</v>
      </c>
      <c r="BI103" s="7">
        <f t="shared" si="37"/>
        <v>94.050000000000011</v>
      </c>
      <c r="BJ103" s="7">
        <f t="shared" si="41"/>
        <v>162.15517241379314</v>
      </c>
    </row>
    <row r="104" spans="2:62">
      <c r="B104" s="2">
        <v>48</v>
      </c>
      <c r="C104" s="3">
        <v>152.30000000000001</v>
      </c>
      <c r="D104" s="3">
        <v>150</v>
      </c>
      <c r="E104" s="3">
        <f t="shared" si="21"/>
        <v>0.40808194766623801</v>
      </c>
      <c r="F104" s="2">
        <v>2.1000000000000001E-2</v>
      </c>
      <c r="G104" s="7">
        <f t="shared" si="22"/>
        <v>60.480000000000004</v>
      </c>
      <c r="H104" s="7">
        <f t="shared" si="38"/>
        <v>48.384</v>
      </c>
      <c r="I104" s="7"/>
      <c r="K104" s="2">
        <v>48</v>
      </c>
      <c r="L104" s="10">
        <v>160.30000000000001</v>
      </c>
      <c r="M104" s="10">
        <v>150.19999999999999</v>
      </c>
      <c r="N104" s="3">
        <f t="shared" si="23"/>
        <v>0.20829461606029154</v>
      </c>
      <c r="O104" s="2">
        <v>1.7000000000000001E-2</v>
      </c>
      <c r="P104" s="7">
        <f t="shared" si="24"/>
        <v>48.96</v>
      </c>
      <c r="Q104" s="7">
        <f t="shared" si="25"/>
        <v>144</v>
      </c>
      <c r="R104" s="7"/>
      <c r="T104" s="2">
        <v>48</v>
      </c>
      <c r="U104" s="9">
        <v>671.1</v>
      </c>
      <c r="V104" s="10">
        <v>150</v>
      </c>
      <c r="W104" s="3">
        <f t="shared" si="26"/>
        <v>0.1587624281681696</v>
      </c>
      <c r="X104" s="2">
        <v>3.3000000000000002E-2</v>
      </c>
      <c r="Y104" s="7">
        <f t="shared" si="27"/>
        <v>95.04</v>
      </c>
      <c r="Z104" s="7">
        <f t="shared" si="39"/>
        <v>163.86206896551727</v>
      </c>
      <c r="AC104" s="9">
        <v>48</v>
      </c>
      <c r="AD104" s="10">
        <v>670.9</v>
      </c>
      <c r="AE104" s="9">
        <v>149.9</v>
      </c>
      <c r="AF104" s="3">
        <f t="shared" si="28"/>
        <v>0.13763512218090745</v>
      </c>
      <c r="AG104" s="2">
        <v>3.3000000000000002E-2</v>
      </c>
      <c r="AH104" s="7">
        <f t="shared" si="29"/>
        <v>95.04</v>
      </c>
      <c r="AI104" s="7">
        <f t="shared" si="30"/>
        <v>211.20000000000002</v>
      </c>
      <c r="AK104"/>
      <c r="AL104" s="2">
        <v>48</v>
      </c>
      <c r="AM104" s="2">
        <v>51.8</v>
      </c>
      <c r="AN104" s="3">
        <v>150.1</v>
      </c>
      <c r="AO104" s="3">
        <f t="shared" si="31"/>
        <v>3.8280097464433345</v>
      </c>
      <c r="AP104" s="2">
        <v>6.7000000000000004E-2</v>
      </c>
      <c r="AQ104" s="7">
        <f t="shared" si="32"/>
        <v>192.96</v>
      </c>
      <c r="AR104" s="7">
        <f t="shared" si="40"/>
        <v>154.36799999999999</v>
      </c>
      <c r="AS104" s="7"/>
      <c r="AU104" s="2">
        <v>48</v>
      </c>
      <c r="AV104" s="2">
        <v>408.1</v>
      </c>
      <c r="AW104" s="3">
        <v>149.9</v>
      </c>
      <c r="AX104" s="3">
        <f t="shared" si="33"/>
        <v>0.15882175497604917</v>
      </c>
      <c r="AY104" s="2">
        <v>3.3000000000000002E-2</v>
      </c>
      <c r="AZ104" s="7">
        <f t="shared" si="34"/>
        <v>95.04</v>
      </c>
      <c r="BA104" s="7">
        <f t="shared" si="35"/>
        <v>279.52941176470586</v>
      </c>
      <c r="BB104" s="7"/>
      <c r="BD104" s="2">
        <v>48</v>
      </c>
      <c r="BE104" s="2">
        <v>667.2</v>
      </c>
      <c r="BF104" s="3">
        <v>150.1</v>
      </c>
      <c r="BG104" s="3">
        <f t="shared" si="36"/>
        <v>0.15969044595872095</v>
      </c>
      <c r="BH104" s="69">
        <v>3.3000000000000002E-2</v>
      </c>
      <c r="BI104" s="7">
        <f t="shared" si="37"/>
        <v>95.04</v>
      </c>
      <c r="BJ104" s="7">
        <f t="shared" si="41"/>
        <v>163.86206896551727</v>
      </c>
    </row>
    <row r="105" spans="2:62">
      <c r="B105" s="2">
        <v>48.5</v>
      </c>
      <c r="C105" s="3">
        <v>151.80000000000001</v>
      </c>
      <c r="D105" s="3">
        <v>150.1</v>
      </c>
      <c r="E105" s="3">
        <f t="shared" si="21"/>
        <v>0.40942609110387385</v>
      </c>
      <c r="F105" s="2">
        <v>2.1000000000000001E-2</v>
      </c>
      <c r="G105" s="7">
        <f t="shared" si="22"/>
        <v>61.11</v>
      </c>
      <c r="H105" s="7">
        <f t="shared" si="38"/>
        <v>48.887999999999998</v>
      </c>
      <c r="I105" s="7"/>
      <c r="K105" s="2">
        <v>48.5</v>
      </c>
      <c r="L105" s="10">
        <v>163.6</v>
      </c>
      <c r="M105" s="10">
        <v>150.30000000000001</v>
      </c>
      <c r="N105" s="3">
        <f t="shared" si="23"/>
        <v>0.20409307429379422</v>
      </c>
      <c r="O105" s="2">
        <v>1.7000000000000001E-2</v>
      </c>
      <c r="P105" s="7">
        <f t="shared" si="24"/>
        <v>49.47</v>
      </c>
      <c r="Q105" s="7">
        <f t="shared" si="25"/>
        <v>145.5</v>
      </c>
      <c r="R105" s="7"/>
      <c r="T105" s="2">
        <v>48.5</v>
      </c>
      <c r="U105" s="9">
        <v>671.1</v>
      </c>
      <c r="V105" s="10">
        <v>150</v>
      </c>
      <c r="W105" s="3">
        <f t="shared" si="26"/>
        <v>0.1587624281681696</v>
      </c>
      <c r="X105" s="2">
        <v>3.3000000000000002E-2</v>
      </c>
      <c r="Y105" s="7">
        <f t="shared" si="27"/>
        <v>96.03</v>
      </c>
      <c r="Z105" s="7">
        <f t="shared" si="39"/>
        <v>165.56896551724139</v>
      </c>
      <c r="AC105" s="9">
        <v>48.5</v>
      </c>
      <c r="AD105" s="10">
        <v>671</v>
      </c>
      <c r="AE105" s="9">
        <v>149.80000000000001</v>
      </c>
      <c r="AF105" s="3">
        <f t="shared" si="28"/>
        <v>0.13761461024019495</v>
      </c>
      <c r="AG105" s="2">
        <v>3.3000000000000002E-2</v>
      </c>
      <c r="AH105" s="7">
        <f t="shared" si="29"/>
        <v>96.03</v>
      </c>
      <c r="AI105" s="7">
        <f t="shared" si="30"/>
        <v>213.4</v>
      </c>
      <c r="AK105"/>
      <c r="AL105" s="2">
        <v>48.5</v>
      </c>
      <c r="AM105" s="2">
        <v>44.7</v>
      </c>
      <c r="AN105" s="3">
        <v>150</v>
      </c>
      <c r="AO105" s="3">
        <f t="shared" si="31"/>
        <v>4.4360381401737072</v>
      </c>
      <c r="AP105" s="2">
        <v>6.7000000000000004E-2</v>
      </c>
      <c r="AQ105" s="7">
        <f t="shared" si="32"/>
        <v>194.97000000000003</v>
      </c>
      <c r="AR105" s="7">
        <f t="shared" si="40"/>
        <v>155.97600000000003</v>
      </c>
      <c r="AS105" s="7"/>
      <c r="AU105" s="2">
        <v>48.5</v>
      </c>
      <c r="AV105" s="2">
        <v>361</v>
      </c>
      <c r="AW105" s="3">
        <v>149.9</v>
      </c>
      <c r="AX105" s="3">
        <f t="shared" si="33"/>
        <v>0.17954337453109601</v>
      </c>
      <c r="AY105" s="2">
        <v>3.3000000000000002E-2</v>
      </c>
      <c r="AZ105" s="7">
        <f t="shared" si="34"/>
        <v>96.03</v>
      </c>
      <c r="BA105" s="7">
        <f t="shared" si="35"/>
        <v>282.44117647058823</v>
      </c>
      <c r="BB105" s="7"/>
      <c r="BD105" s="2">
        <v>48.5</v>
      </c>
      <c r="BE105" s="2">
        <v>667.1</v>
      </c>
      <c r="BF105" s="3">
        <v>150.1</v>
      </c>
      <c r="BG105" s="3">
        <f t="shared" si="36"/>
        <v>0.15971438396591009</v>
      </c>
      <c r="BH105" s="69">
        <v>3.3000000000000002E-2</v>
      </c>
      <c r="BI105" s="7">
        <f t="shared" si="37"/>
        <v>96.03</v>
      </c>
      <c r="BJ105" s="7">
        <f t="shared" si="41"/>
        <v>165.56896551724139</v>
      </c>
    </row>
    <row r="106" spans="2:62">
      <c r="B106" s="2">
        <v>49</v>
      </c>
      <c r="C106" s="3">
        <v>151.69999999999999</v>
      </c>
      <c r="D106" s="3">
        <v>150</v>
      </c>
      <c r="E106" s="3">
        <f t="shared" si="21"/>
        <v>0.40969598305582106</v>
      </c>
      <c r="F106" s="2">
        <v>2.1000000000000001E-2</v>
      </c>
      <c r="G106" s="7">
        <f t="shared" si="22"/>
        <v>61.740000000000009</v>
      </c>
      <c r="H106" s="7">
        <f t="shared" si="38"/>
        <v>49.39200000000001</v>
      </c>
      <c r="I106" s="7"/>
      <c r="K106" s="2">
        <v>49</v>
      </c>
      <c r="L106" s="10">
        <v>166.1</v>
      </c>
      <c r="M106" s="10">
        <v>150.19999999999999</v>
      </c>
      <c r="N106" s="3">
        <f t="shared" si="23"/>
        <v>0.20102123392212362</v>
      </c>
      <c r="O106" s="2">
        <v>1.7000000000000001E-2</v>
      </c>
      <c r="P106" s="7">
        <f t="shared" si="24"/>
        <v>49.980000000000004</v>
      </c>
      <c r="Q106" s="7">
        <f t="shared" si="25"/>
        <v>147</v>
      </c>
      <c r="R106" s="7"/>
      <c r="T106" s="2">
        <v>49</v>
      </c>
      <c r="U106" s="9">
        <v>671</v>
      </c>
      <c r="V106" s="10">
        <v>150</v>
      </c>
      <c r="W106" s="3">
        <f t="shared" si="26"/>
        <v>0.15878608873868647</v>
      </c>
      <c r="X106" s="2">
        <v>3.3000000000000002E-2</v>
      </c>
      <c r="Y106" s="7">
        <f t="shared" si="27"/>
        <v>97.02</v>
      </c>
      <c r="Z106" s="7">
        <f t="shared" si="39"/>
        <v>167.27586206896552</v>
      </c>
      <c r="AC106" s="9">
        <v>49</v>
      </c>
      <c r="AD106" s="10">
        <v>671.3</v>
      </c>
      <c r="AE106" s="9">
        <v>149.9</v>
      </c>
      <c r="AF106" s="3">
        <f t="shared" si="28"/>
        <v>0.13755311108471743</v>
      </c>
      <c r="AG106" s="2">
        <v>3.3000000000000002E-2</v>
      </c>
      <c r="AH106" s="7">
        <f t="shared" si="29"/>
        <v>97.02</v>
      </c>
      <c r="AI106" s="7">
        <f t="shared" si="30"/>
        <v>215.6</v>
      </c>
      <c r="AK106"/>
      <c r="AL106" s="2">
        <v>49</v>
      </c>
      <c r="AM106" s="2">
        <v>39.6</v>
      </c>
      <c r="AN106" s="3">
        <v>150</v>
      </c>
      <c r="AO106" s="3">
        <f t="shared" si="31"/>
        <v>5.0073460824688061</v>
      </c>
      <c r="AP106" s="2">
        <v>6.7000000000000004E-2</v>
      </c>
      <c r="AQ106" s="7">
        <f t="shared" si="32"/>
        <v>196.98000000000002</v>
      </c>
      <c r="AR106" s="7">
        <f t="shared" si="40"/>
        <v>157.584</v>
      </c>
      <c r="AS106" s="7"/>
      <c r="AU106" s="2">
        <v>49</v>
      </c>
      <c r="AV106" s="2">
        <v>289.10000000000002</v>
      </c>
      <c r="AW106" s="3">
        <v>149.9</v>
      </c>
      <c r="AX106" s="3">
        <f t="shared" si="33"/>
        <v>0.2241963272422195</v>
      </c>
      <c r="AY106" s="2">
        <v>3.3000000000000002E-2</v>
      </c>
      <c r="AZ106" s="7">
        <f t="shared" si="34"/>
        <v>97.02</v>
      </c>
      <c r="BA106" s="7">
        <f t="shared" si="35"/>
        <v>285.35294117647055</v>
      </c>
      <c r="BB106" s="7"/>
      <c r="BD106" s="2">
        <v>49</v>
      </c>
      <c r="BE106" s="2">
        <v>666.9</v>
      </c>
      <c r="BF106" s="3">
        <v>150.1</v>
      </c>
      <c r="BG106" s="3">
        <f t="shared" si="36"/>
        <v>0.15976228151695701</v>
      </c>
      <c r="BH106" s="69">
        <v>3.3000000000000002E-2</v>
      </c>
      <c r="BI106" s="7">
        <f t="shared" si="37"/>
        <v>97.02</v>
      </c>
      <c r="BJ106" s="7">
        <f t="shared" si="41"/>
        <v>167.27586206896552</v>
      </c>
    </row>
    <row r="107" spans="2:62">
      <c r="B107" s="2">
        <v>49.5</v>
      </c>
      <c r="C107" s="3">
        <v>151.4</v>
      </c>
      <c r="D107" s="3">
        <v>150.19999999999999</v>
      </c>
      <c r="E107" s="3">
        <f t="shared" si="21"/>
        <v>0.41050779808169119</v>
      </c>
      <c r="F107" s="2">
        <v>2.1000000000000001E-2</v>
      </c>
      <c r="G107" s="7">
        <f t="shared" si="22"/>
        <v>62.370000000000005</v>
      </c>
      <c r="H107" s="7">
        <f t="shared" si="38"/>
        <v>49.896000000000001</v>
      </c>
      <c r="I107" s="7"/>
      <c r="K107" s="2">
        <v>49.5</v>
      </c>
      <c r="L107" s="10">
        <v>169.2</v>
      </c>
      <c r="M107" s="10">
        <v>150.30000000000001</v>
      </c>
      <c r="N107" s="3">
        <f t="shared" si="23"/>
        <v>0.19733822077106816</v>
      </c>
      <c r="O107" s="2">
        <v>1.7000000000000001E-2</v>
      </c>
      <c r="P107" s="7">
        <f t="shared" si="24"/>
        <v>50.49</v>
      </c>
      <c r="Q107" s="7">
        <f t="shared" si="25"/>
        <v>148.5</v>
      </c>
      <c r="R107" s="7"/>
      <c r="T107" s="2">
        <v>49.5</v>
      </c>
      <c r="U107" s="9">
        <v>671</v>
      </c>
      <c r="V107" s="10">
        <v>150</v>
      </c>
      <c r="W107" s="3">
        <f t="shared" si="26"/>
        <v>0.15878608873868647</v>
      </c>
      <c r="X107" s="2">
        <v>3.3000000000000002E-2</v>
      </c>
      <c r="Y107" s="7">
        <f t="shared" si="27"/>
        <v>98.01</v>
      </c>
      <c r="Z107" s="7">
        <f t="shared" si="39"/>
        <v>168.98275862068968</v>
      </c>
      <c r="AC107" s="9">
        <v>49.5</v>
      </c>
      <c r="AD107" s="10">
        <v>671.2</v>
      </c>
      <c r="AE107" s="9">
        <v>149.9</v>
      </c>
      <c r="AF107" s="3">
        <f t="shared" si="28"/>
        <v>0.13757360469483135</v>
      </c>
      <c r="AG107" s="2">
        <v>3.3000000000000002E-2</v>
      </c>
      <c r="AH107" s="7">
        <f t="shared" si="29"/>
        <v>98.01</v>
      </c>
      <c r="AI107" s="7">
        <f t="shared" si="30"/>
        <v>217.8</v>
      </c>
      <c r="AK107"/>
      <c r="AL107" s="2">
        <v>49.5</v>
      </c>
      <c r="AM107" s="2">
        <v>35.799999999999997</v>
      </c>
      <c r="AN107" s="3">
        <v>150.1</v>
      </c>
      <c r="AO107" s="3">
        <f t="shared" si="31"/>
        <v>5.5388520912224779</v>
      </c>
      <c r="AP107" s="2">
        <v>6.7000000000000004E-2</v>
      </c>
      <c r="AQ107" s="7">
        <f t="shared" si="32"/>
        <v>198.99</v>
      </c>
      <c r="AR107" s="7">
        <f t="shared" si="40"/>
        <v>159.19200000000001</v>
      </c>
      <c r="AS107" s="7"/>
      <c r="AU107" s="2">
        <v>49.5</v>
      </c>
      <c r="AV107" s="2">
        <v>215.1</v>
      </c>
      <c r="AW107" s="3">
        <v>150</v>
      </c>
      <c r="AX107" s="3">
        <f t="shared" si="33"/>
        <v>0.30132570063098868</v>
      </c>
      <c r="AY107" s="2">
        <v>3.3000000000000002E-2</v>
      </c>
      <c r="AZ107" s="7">
        <f t="shared" si="34"/>
        <v>98.01</v>
      </c>
      <c r="BA107" s="7">
        <f t="shared" si="35"/>
        <v>288.26470588235293</v>
      </c>
      <c r="BB107" s="7"/>
      <c r="BD107" s="2">
        <v>49.5</v>
      </c>
      <c r="BE107" s="2">
        <v>667.1</v>
      </c>
      <c r="BF107" s="3">
        <v>150.1</v>
      </c>
      <c r="BG107" s="3">
        <f t="shared" si="36"/>
        <v>0.15971438396591009</v>
      </c>
      <c r="BH107" s="69">
        <v>3.3000000000000002E-2</v>
      </c>
      <c r="BI107" s="7">
        <f t="shared" si="37"/>
        <v>98.01</v>
      </c>
      <c r="BJ107" s="7">
        <f t="shared" si="41"/>
        <v>168.98275862068968</v>
      </c>
    </row>
    <row r="108" spans="2:62">
      <c r="B108" s="2">
        <v>50</v>
      </c>
      <c r="C108" s="3">
        <v>151.30000000000001</v>
      </c>
      <c r="D108" s="3">
        <v>150.1</v>
      </c>
      <c r="E108" s="3">
        <f t="shared" si="21"/>
        <v>0.41077911850342397</v>
      </c>
      <c r="F108" s="2">
        <v>2.1000000000000001E-2</v>
      </c>
      <c r="G108" s="7">
        <f t="shared" si="22"/>
        <v>63</v>
      </c>
      <c r="H108" s="7">
        <f t="shared" si="38"/>
        <v>50.4</v>
      </c>
      <c r="I108" s="7"/>
      <c r="K108" s="2">
        <v>50</v>
      </c>
      <c r="L108" s="10">
        <v>171.7</v>
      </c>
      <c r="M108" s="10">
        <v>150.30000000000001</v>
      </c>
      <c r="N108" s="3">
        <f t="shared" si="23"/>
        <v>0.19446492110928792</v>
      </c>
      <c r="O108" s="2">
        <v>1.7000000000000001E-2</v>
      </c>
      <c r="P108" s="7">
        <f t="shared" si="24"/>
        <v>51.000000000000007</v>
      </c>
      <c r="Q108" s="7">
        <f t="shared" si="25"/>
        <v>150</v>
      </c>
      <c r="R108" s="7"/>
      <c r="T108" s="2">
        <v>50</v>
      </c>
      <c r="U108" s="9">
        <v>671</v>
      </c>
      <c r="V108" s="10">
        <v>150</v>
      </c>
      <c r="W108" s="3">
        <f t="shared" si="26"/>
        <v>0.15878608873868647</v>
      </c>
      <c r="X108" s="2">
        <v>3.3000000000000002E-2</v>
      </c>
      <c r="Y108" s="7">
        <f t="shared" si="27"/>
        <v>99.000000000000014</v>
      </c>
      <c r="Z108" s="7">
        <f t="shared" si="39"/>
        <v>170.68965517241384</v>
      </c>
      <c r="AC108" s="9">
        <v>50</v>
      </c>
      <c r="AD108" s="10">
        <v>671</v>
      </c>
      <c r="AE108" s="9">
        <v>149.80000000000001</v>
      </c>
      <c r="AF108" s="3">
        <f t="shared" si="28"/>
        <v>0.13761461024019495</v>
      </c>
      <c r="AG108" s="2">
        <v>3.3000000000000002E-2</v>
      </c>
      <c r="AH108" s="7">
        <f t="shared" si="29"/>
        <v>99.000000000000014</v>
      </c>
      <c r="AI108" s="7">
        <f t="shared" si="30"/>
        <v>220.00000000000003</v>
      </c>
      <c r="AK108"/>
      <c r="AL108" s="2">
        <v>50</v>
      </c>
      <c r="AM108" s="2">
        <v>29.6</v>
      </c>
      <c r="AN108" s="3">
        <v>150.1</v>
      </c>
      <c r="AO108" s="3">
        <f t="shared" si="31"/>
        <v>6.6990170562758351</v>
      </c>
      <c r="AP108" s="2">
        <v>6.7000000000000004E-2</v>
      </c>
      <c r="AQ108" s="7">
        <f t="shared" si="32"/>
        <v>201</v>
      </c>
      <c r="AR108" s="7">
        <f t="shared" si="40"/>
        <v>160.80000000000001</v>
      </c>
      <c r="AS108" s="7"/>
      <c r="AU108" s="2">
        <v>50</v>
      </c>
      <c r="AV108" s="2">
        <v>155.5</v>
      </c>
      <c r="AW108" s="3">
        <v>150</v>
      </c>
      <c r="AX108" s="3">
        <f t="shared" si="33"/>
        <v>0.41681773765739971</v>
      </c>
      <c r="AY108" s="2">
        <v>3.3000000000000002E-2</v>
      </c>
      <c r="AZ108" s="7">
        <f t="shared" si="34"/>
        <v>99.000000000000014</v>
      </c>
      <c r="BA108" s="7">
        <f t="shared" si="35"/>
        <v>291.1764705882353</v>
      </c>
      <c r="BB108" s="7"/>
      <c r="BD108" s="2">
        <v>50</v>
      </c>
      <c r="BE108" s="2">
        <v>667.1</v>
      </c>
      <c r="BF108" s="3">
        <v>150</v>
      </c>
      <c r="BG108" s="3">
        <f t="shared" si="36"/>
        <v>0.15971438396591009</v>
      </c>
      <c r="BH108" s="69">
        <v>3.3000000000000002E-2</v>
      </c>
      <c r="BI108" s="7">
        <f t="shared" si="37"/>
        <v>99.000000000000014</v>
      </c>
      <c r="BJ108" s="7">
        <f t="shared" si="41"/>
        <v>170.68965517241384</v>
      </c>
    </row>
    <row r="109" spans="2:62">
      <c r="B109" s="2">
        <v>50.5</v>
      </c>
      <c r="C109" s="3">
        <v>151.5</v>
      </c>
      <c r="D109" s="3">
        <v>150.1</v>
      </c>
      <c r="E109" s="3">
        <f t="shared" si="21"/>
        <v>0.41023683583873299</v>
      </c>
      <c r="F109" s="2">
        <v>2.1000000000000001E-2</v>
      </c>
      <c r="G109" s="7">
        <f t="shared" si="22"/>
        <v>63.63</v>
      </c>
      <c r="H109" s="7">
        <f t="shared" si="38"/>
        <v>50.904000000000003</v>
      </c>
      <c r="I109" s="7"/>
      <c r="K109" s="2">
        <v>50.5</v>
      </c>
      <c r="L109" s="10">
        <v>173.8</v>
      </c>
      <c r="M109" s="10">
        <v>150.19999999999999</v>
      </c>
      <c r="N109" s="3">
        <f t="shared" si="23"/>
        <v>0.19211522988759916</v>
      </c>
      <c r="O109" s="2">
        <v>1.7000000000000001E-2</v>
      </c>
      <c r="P109" s="7">
        <f t="shared" si="24"/>
        <v>51.510000000000005</v>
      </c>
      <c r="Q109" s="7">
        <f t="shared" si="25"/>
        <v>151.5</v>
      </c>
      <c r="R109" s="7"/>
      <c r="T109" s="2">
        <v>50.5</v>
      </c>
      <c r="U109" s="9">
        <v>671.1</v>
      </c>
      <c r="V109" s="10">
        <v>150</v>
      </c>
      <c r="W109" s="3">
        <f t="shared" si="26"/>
        <v>0.1587624281681696</v>
      </c>
      <c r="X109" s="2">
        <v>3.3000000000000002E-2</v>
      </c>
      <c r="Y109" s="7">
        <f t="shared" si="27"/>
        <v>99.990000000000009</v>
      </c>
      <c r="Z109" s="7">
        <f t="shared" si="39"/>
        <v>172.39655172413796</v>
      </c>
      <c r="AC109" s="9">
        <v>50.5</v>
      </c>
      <c r="AD109" s="10">
        <v>671.3</v>
      </c>
      <c r="AE109" s="9">
        <v>149.9</v>
      </c>
      <c r="AF109" s="3">
        <f t="shared" si="28"/>
        <v>0.13755311108471743</v>
      </c>
      <c r="AG109" s="2">
        <v>3.3000000000000002E-2</v>
      </c>
      <c r="AH109" s="7">
        <f t="shared" si="29"/>
        <v>99.990000000000009</v>
      </c>
      <c r="AI109" s="7">
        <f t="shared" si="30"/>
        <v>222.20000000000002</v>
      </c>
      <c r="AK109"/>
      <c r="AL109" s="2">
        <v>50.5</v>
      </c>
      <c r="AM109" s="2">
        <v>25.8</v>
      </c>
      <c r="AN109" s="3">
        <v>150.1</v>
      </c>
      <c r="AO109" s="3">
        <f t="shared" si="31"/>
        <v>7.6856939870451431</v>
      </c>
      <c r="AP109" s="2">
        <v>6.7000000000000004E-2</v>
      </c>
      <c r="AQ109" s="7">
        <f t="shared" si="32"/>
        <v>203.01000000000002</v>
      </c>
      <c r="AR109" s="7">
        <f t="shared" si="40"/>
        <v>162.40800000000002</v>
      </c>
      <c r="AS109" s="7"/>
      <c r="AU109" s="2">
        <v>50.5</v>
      </c>
      <c r="AV109" s="2">
        <v>109.2</v>
      </c>
      <c r="AW109" s="3">
        <v>150</v>
      </c>
      <c r="AX109" s="3">
        <f t="shared" si="33"/>
        <v>0.5935454048143376</v>
      </c>
      <c r="AY109" s="2">
        <v>3.3000000000000002E-2</v>
      </c>
      <c r="AZ109" s="7">
        <f t="shared" si="34"/>
        <v>99.990000000000009</v>
      </c>
      <c r="BA109" s="7">
        <f t="shared" si="35"/>
        <v>294.08823529411768</v>
      </c>
      <c r="BB109" s="7"/>
      <c r="BD109" s="2">
        <v>50.5</v>
      </c>
      <c r="BE109" s="2">
        <v>667</v>
      </c>
      <c r="BF109" s="3">
        <v>150.1</v>
      </c>
      <c r="BG109" s="3">
        <f t="shared" si="36"/>
        <v>0.15973832915091249</v>
      </c>
      <c r="BH109" s="69">
        <v>3.3000000000000002E-2</v>
      </c>
      <c r="BI109" s="7">
        <f t="shared" si="37"/>
        <v>99.990000000000009</v>
      </c>
      <c r="BJ109" s="7">
        <f t="shared" si="41"/>
        <v>172.39655172413796</v>
      </c>
    </row>
    <row r="110" spans="2:62">
      <c r="B110" s="2">
        <v>51</v>
      </c>
      <c r="C110" s="3">
        <v>151.5</v>
      </c>
      <c r="D110" s="3">
        <v>150.1</v>
      </c>
      <c r="E110" s="3">
        <f t="shared" si="21"/>
        <v>0.41023683583873299</v>
      </c>
      <c r="F110" s="2">
        <v>2.1000000000000001E-2</v>
      </c>
      <c r="G110" s="7">
        <f t="shared" si="22"/>
        <v>64.260000000000005</v>
      </c>
      <c r="H110" s="7">
        <f t="shared" si="38"/>
        <v>51.408000000000001</v>
      </c>
      <c r="I110" s="7"/>
      <c r="K110" s="2">
        <v>51</v>
      </c>
      <c r="L110" s="10">
        <v>175.3</v>
      </c>
      <c r="M110" s="10">
        <v>150.19999999999999</v>
      </c>
      <c r="N110" s="3">
        <f t="shared" si="23"/>
        <v>0.19047134600379198</v>
      </c>
      <c r="O110" s="2">
        <v>1.7000000000000001E-2</v>
      </c>
      <c r="P110" s="7">
        <f t="shared" si="24"/>
        <v>52.02</v>
      </c>
      <c r="Q110" s="7">
        <f t="shared" si="25"/>
        <v>153</v>
      </c>
      <c r="R110" s="7"/>
      <c r="T110" s="2">
        <v>51</v>
      </c>
      <c r="U110" s="9">
        <v>671</v>
      </c>
      <c r="V110" s="10">
        <v>150.1</v>
      </c>
      <c r="W110" s="3">
        <f t="shared" si="26"/>
        <v>0.15878608873868647</v>
      </c>
      <c r="X110" s="2">
        <v>3.3000000000000002E-2</v>
      </c>
      <c r="Y110" s="7">
        <f t="shared" si="27"/>
        <v>100.98</v>
      </c>
      <c r="Z110" s="7">
        <f t="shared" si="39"/>
        <v>174.10344827586209</v>
      </c>
      <c r="AC110" s="9">
        <v>51</v>
      </c>
      <c r="AD110" s="10">
        <v>671.2</v>
      </c>
      <c r="AE110" s="9">
        <v>149.9</v>
      </c>
      <c r="AF110" s="3">
        <f t="shared" si="28"/>
        <v>0.13757360469483135</v>
      </c>
      <c r="AG110" s="2">
        <v>3.3000000000000002E-2</v>
      </c>
      <c r="AH110" s="7">
        <f t="shared" si="29"/>
        <v>100.98</v>
      </c>
      <c r="AI110" s="7">
        <f t="shared" si="30"/>
        <v>224.4</v>
      </c>
      <c r="AK110"/>
      <c r="AL110" s="2">
        <v>51</v>
      </c>
      <c r="AM110" s="2">
        <v>24.6</v>
      </c>
      <c r="AN110" s="3">
        <v>150.1</v>
      </c>
      <c r="AO110" s="3">
        <f t="shared" si="31"/>
        <v>8.0606058888522227</v>
      </c>
      <c r="AP110" s="2">
        <v>6.7000000000000004E-2</v>
      </c>
      <c r="AQ110" s="7">
        <f t="shared" si="32"/>
        <v>205.02</v>
      </c>
      <c r="AR110" s="7">
        <f t="shared" si="40"/>
        <v>164.01600000000002</v>
      </c>
      <c r="AS110" s="7"/>
      <c r="AU110" s="2">
        <v>51</v>
      </c>
      <c r="AV110" s="2">
        <v>74.400000000000006</v>
      </c>
      <c r="AW110" s="3">
        <v>150.1</v>
      </c>
      <c r="AX110" s="3">
        <f t="shared" si="33"/>
        <v>0.87117148125975341</v>
      </c>
      <c r="AY110" s="2">
        <v>3.3000000000000002E-2</v>
      </c>
      <c r="AZ110" s="7">
        <f t="shared" si="34"/>
        <v>100.98</v>
      </c>
      <c r="BA110" s="7">
        <f t="shared" si="35"/>
        <v>297</v>
      </c>
      <c r="BB110" s="7"/>
      <c r="BD110" s="2">
        <v>51</v>
      </c>
      <c r="BE110" s="2">
        <v>666.8</v>
      </c>
      <c r="BF110" s="3">
        <v>149.9</v>
      </c>
      <c r="BG110" s="3">
        <f t="shared" si="36"/>
        <v>0.15978624106727449</v>
      </c>
      <c r="BH110" s="69">
        <v>3.3000000000000002E-2</v>
      </c>
      <c r="BI110" s="7">
        <f t="shared" si="37"/>
        <v>100.98</v>
      </c>
      <c r="BJ110" s="7">
        <f t="shared" si="41"/>
        <v>174.10344827586209</v>
      </c>
    </row>
    <row r="111" spans="2:62">
      <c r="B111" s="2">
        <v>51.5</v>
      </c>
      <c r="C111" s="3">
        <v>151.69999999999999</v>
      </c>
      <c r="D111" s="3">
        <v>150</v>
      </c>
      <c r="E111" s="3">
        <f t="shared" si="21"/>
        <v>0.40969598305582106</v>
      </c>
      <c r="F111" s="2">
        <v>2.1000000000000001E-2</v>
      </c>
      <c r="G111" s="7">
        <f t="shared" si="22"/>
        <v>64.890000000000015</v>
      </c>
      <c r="H111" s="7">
        <f t="shared" si="38"/>
        <v>51.912000000000013</v>
      </c>
      <c r="I111" s="7"/>
      <c r="K111" s="2">
        <v>51.5</v>
      </c>
      <c r="L111" s="10">
        <v>176.9</v>
      </c>
      <c r="M111" s="10">
        <v>150.1</v>
      </c>
      <c r="N111" s="3">
        <f t="shared" si="23"/>
        <v>0.18874859782060335</v>
      </c>
      <c r="O111" s="2">
        <v>1.7000000000000001E-2</v>
      </c>
      <c r="P111" s="7">
        <f t="shared" si="24"/>
        <v>52.53</v>
      </c>
      <c r="Q111" s="7">
        <f t="shared" si="25"/>
        <v>154.5</v>
      </c>
      <c r="R111" s="7"/>
      <c r="T111" s="2">
        <v>51.5</v>
      </c>
      <c r="U111" s="9">
        <v>671.1</v>
      </c>
      <c r="V111" s="10">
        <v>150</v>
      </c>
      <c r="W111" s="3">
        <f t="shared" si="26"/>
        <v>0.1587624281681696</v>
      </c>
      <c r="X111" s="2">
        <v>3.3000000000000002E-2</v>
      </c>
      <c r="Y111" s="7">
        <f t="shared" si="27"/>
        <v>101.97</v>
      </c>
      <c r="Z111" s="7">
        <f t="shared" si="39"/>
        <v>175.81034482758622</v>
      </c>
      <c r="AC111" s="9">
        <v>51.5</v>
      </c>
      <c r="AD111" s="10">
        <v>671.2</v>
      </c>
      <c r="AE111" s="9">
        <v>149.5</v>
      </c>
      <c r="AF111" s="3">
        <f t="shared" si="28"/>
        <v>0.13757360469483135</v>
      </c>
      <c r="AG111" s="2">
        <v>3.3000000000000002E-2</v>
      </c>
      <c r="AH111" s="7">
        <f t="shared" si="29"/>
        <v>101.97</v>
      </c>
      <c r="AI111" s="7">
        <f t="shared" si="30"/>
        <v>226.6</v>
      </c>
      <c r="AK111"/>
      <c r="AL111" s="2">
        <v>51.5</v>
      </c>
      <c r="AM111" s="2">
        <v>20.6</v>
      </c>
      <c r="AN111" s="3">
        <v>150.1</v>
      </c>
      <c r="AO111" s="3">
        <f t="shared" si="31"/>
        <v>9.6257720808623635</v>
      </c>
      <c r="AP111" s="2">
        <v>6.7000000000000004E-2</v>
      </c>
      <c r="AQ111" s="7">
        <f t="shared" si="32"/>
        <v>207.03000000000003</v>
      </c>
      <c r="AR111" s="7">
        <f t="shared" si="40"/>
        <v>165.62400000000002</v>
      </c>
      <c r="AS111" s="7"/>
      <c r="AU111" s="2">
        <v>51.5</v>
      </c>
      <c r="AV111" s="2">
        <v>52.3</v>
      </c>
      <c r="AW111" s="3">
        <v>150.1</v>
      </c>
      <c r="AX111" s="3">
        <f t="shared" si="33"/>
        <v>1.2392955679871065</v>
      </c>
      <c r="AY111" s="2">
        <v>3.3000000000000002E-2</v>
      </c>
      <c r="AZ111" s="7">
        <f t="shared" si="34"/>
        <v>101.97</v>
      </c>
      <c r="BA111" s="7">
        <f t="shared" si="35"/>
        <v>299.91176470588232</v>
      </c>
      <c r="BB111" s="7"/>
      <c r="BD111" s="2">
        <v>51.5</v>
      </c>
      <c r="BE111" s="2">
        <v>667</v>
      </c>
      <c r="BF111" s="3">
        <v>150.1</v>
      </c>
      <c r="BG111" s="3">
        <f t="shared" si="36"/>
        <v>0.15973832915091249</v>
      </c>
      <c r="BH111" s="69">
        <v>3.3000000000000002E-2</v>
      </c>
      <c r="BI111" s="7">
        <f t="shared" si="37"/>
        <v>101.97</v>
      </c>
      <c r="BJ111" s="7">
        <f t="shared" si="41"/>
        <v>175.81034482758622</v>
      </c>
    </row>
    <row r="112" spans="2:62">
      <c r="B112" s="2">
        <v>52</v>
      </c>
      <c r="C112" s="3">
        <v>151.80000000000001</v>
      </c>
      <c r="D112" s="3">
        <v>150</v>
      </c>
      <c r="E112" s="3">
        <f t="shared" si="21"/>
        <v>0.40942609110387385</v>
      </c>
      <c r="F112" s="2">
        <v>2.1000000000000001E-2</v>
      </c>
      <c r="G112" s="7">
        <f t="shared" si="22"/>
        <v>65.52000000000001</v>
      </c>
      <c r="H112" s="7">
        <f t="shared" si="38"/>
        <v>52.416000000000011</v>
      </c>
      <c r="I112" s="7"/>
      <c r="K112" s="2">
        <v>52</v>
      </c>
      <c r="L112" s="10">
        <v>178.6</v>
      </c>
      <c r="M112" s="10">
        <v>150.1</v>
      </c>
      <c r="N112" s="3">
        <f t="shared" si="23"/>
        <v>0.18695199862522249</v>
      </c>
      <c r="O112" s="2">
        <v>1.7000000000000001E-2</v>
      </c>
      <c r="P112" s="7">
        <f t="shared" si="24"/>
        <v>53.040000000000006</v>
      </c>
      <c r="Q112" s="7">
        <f t="shared" si="25"/>
        <v>156</v>
      </c>
      <c r="R112" s="7"/>
      <c r="T112" s="2">
        <v>52</v>
      </c>
      <c r="U112" s="9">
        <v>670.9</v>
      </c>
      <c r="V112" s="10">
        <v>150</v>
      </c>
      <c r="W112" s="3">
        <f t="shared" si="26"/>
        <v>0.15880975636258554</v>
      </c>
      <c r="X112" s="2">
        <v>3.3000000000000002E-2</v>
      </c>
      <c r="Y112" s="7">
        <f t="shared" si="27"/>
        <v>102.96000000000001</v>
      </c>
      <c r="Z112" s="7">
        <f t="shared" si="39"/>
        <v>177.51724137931038</v>
      </c>
      <c r="AC112" s="9">
        <v>52</v>
      </c>
      <c r="AD112" s="10">
        <v>671.1</v>
      </c>
      <c r="AE112" s="9">
        <v>149.6</v>
      </c>
      <c r="AF112" s="3">
        <f t="shared" si="28"/>
        <v>0.13759410441241368</v>
      </c>
      <c r="AG112" s="2">
        <v>3.3000000000000002E-2</v>
      </c>
      <c r="AH112" s="7">
        <f t="shared" si="29"/>
        <v>102.96000000000001</v>
      </c>
      <c r="AI112" s="7">
        <f t="shared" si="30"/>
        <v>228.8</v>
      </c>
      <c r="AK112"/>
      <c r="AL112" s="2">
        <v>52</v>
      </c>
      <c r="AM112" s="2">
        <v>18.3</v>
      </c>
      <c r="AN112" s="3">
        <v>150.1</v>
      </c>
      <c r="AO112" s="3">
        <f t="shared" si="31"/>
        <v>10.83556857189971</v>
      </c>
      <c r="AP112" s="2">
        <v>6.7000000000000004E-2</v>
      </c>
      <c r="AQ112" s="7">
        <f t="shared" si="32"/>
        <v>209.04</v>
      </c>
      <c r="AR112" s="7">
        <f t="shared" si="40"/>
        <v>167.232</v>
      </c>
      <c r="AS112" s="7"/>
      <c r="AU112" s="2">
        <v>52</v>
      </c>
      <c r="AV112" s="2">
        <v>38.1</v>
      </c>
      <c r="AW112" s="3">
        <v>150.1</v>
      </c>
      <c r="AX112" s="3">
        <f t="shared" si="33"/>
        <v>1.7011852547434556</v>
      </c>
      <c r="AY112" s="2">
        <v>3.3000000000000002E-2</v>
      </c>
      <c r="AZ112" s="7">
        <f t="shared" si="34"/>
        <v>102.96000000000001</v>
      </c>
      <c r="BA112" s="7">
        <f t="shared" si="35"/>
        <v>302.8235294117647</v>
      </c>
      <c r="BB112" s="7"/>
      <c r="BD112" s="2">
        <v>52</v>
      </c>
      <c r="BE112" s="2">
        <v>667.1</v>
      </c>
      <c r="BF112" s="3">
        <v>150</v>
      </c>
      <c r="BG112" s="3">
        <f t="shared" si="36"/>
        <v>0.15971438396591009</v>
      </c>
      <c r="BH112" s="69">
        <v>3.3000000000000002E-2</v>
      </c>
      <c r="BI112" s="7">
        <f t="shared" si="37"/>
        <v>102.96000000000001</v>
      </c>
      <c r="BJ112" s="7">
        <f t="shared" si="41"/>
        <v>177.51724137931038</v>
      </c>
    </row>
    <row r="113" spans="2:62">
      <c r="B113" s="2">
        <v>52.5</v>
      </c>
      <c r="C113" s="3">
        <v>151.9</v>
      </c>
      <c r="D113" s="3">
        <v>150.1</v>
      </c>
      <c r="E113" s="3">
        <f t="shared" si="21"/>
        <v>0.40915655450670207</v>
      </c>
      <c r="F113" s="2">
        <v>2.1000000000000001E-2</v>
      </c>
      <c r="G113" s="7">
        <f t="shared" si="22"/>
        <v>66.150000000000006</v>
      </c>
      <c r="H113" s="7">
        <f t="shared" si="38"/>
        <v>52.92</v>
      </c>
      <c r="I113" s="7"/>
      <c r="K113" s="2">
        <v>52.5</v>
      </c>
      <c r="L113" s="10">
        <v>180.1</v>
      </c>
      <c r="M113" s="10">
        <v>150.1</v>
      </c>
      <c r="N113" s="3">
        <f t="shared" si="23"/>
        <v>0.18539493034128116</v>
      </c>
      <c r="O113" s="2">
        <v>1.7000000000000001E-2</v>
      </c>
      <c r="P113" s="7">
        <f t="shared" si="24"/>
        <v>53.550000000000004</v>
      </c>
      <c r="Q113" s="7">
        <f t="shared" si="25"/>
        <v>157.5</v>
      </c>
      <c r="R113" s="7"/>
      <c r="T113" s="2">
        <v>52.5</v>
      </c>
      <c r="U113" s="9">
        <v>671.1</v>
      </c>
      <c r="V113" s="10">
        <v>150</v>
      </c>
      <c r="W113" s="3">
        <f t="shared" si="26"/>
        <v>0.1587624281681696</v>
      </c>
      <c r="X113" s="2">
        <v>3.3000000000000002E-2</v>
      </c>
      <c r="Y113" s="7">
        <f t="shared" si="27"/>
        <v>103.95</v>
      </c>
      <c r="Z113" s="7">
        <f t="shared" si="39"/>
        <v>179.22413793103451</v>
      </c>
      <c r="AC113" s="9">
        <v>52.5</v>
      </c>
      <c r="AD113" s="10">
        <v>671.2</v>
      </c>
      <c r="AE113" s="9">
        <v>149.69999999999999</v>
      </c>
      <c r="AF113" s="3">
        <f t="shared" si="28"/>
        <v>0.13757360469483135</v>
      </c>
      <c r="AG113" s="2">
        <v>3.3000000000000002E-2</v>
      </c>
      <c r="AH113" s="7">
        <f t="shared" si="29"/>
        <v>103.95</v>
      </c>
      <c r="AI113" s="7">
        <f t="shared" si="30"/>
        <v>231</v>
      </c>
      <c r="AK113"/>
      <c r="AL113" s="2">
        <v>52.5</v>
      </c>
      <c r="AM113" s="2">
        <v>16.8</v>
      </c>
      <c r="AN113" s="3">
        <v>150</v>
      </c>
      <c r="AO113" s="3">
        <f t="shared" si="31"/>
        <v>11.803030051533613</v>
      </c>
      <c r="AP113" s="2">
        <v>6.7000000000000004E-2</v>
      </c>
      <c r="AQ113" s="7">
        <f t="shared" si="32"/>
        <v>211.05</v>
      </c>
      <c r="AR113" s="7">
        <f t="shared" si="40"/>
        <v>168.84</v>
      </c>
      <c r="AS113" s="7"/>
      <c r="AU113" s="2">
        <v>52.5</v>
      </c>
      <c r="AV113" s="2">
        <v>28</v>
      </c>
      <c r="AW113" s="3">
        <v>150.1</v>
      </c>
      <c r="AX113" s="3">
        <f t="shared" si="33"/>
        <v>2.3148270787759166</v>
      </c>
      <c r="AY113" s="2">
        <v>3.3000000000000002E-2</v>
      </c>
      <c r="AZ113" s="7">
        <f t="shared" si="34"/>
        <v>103.95</v>
      </c>
      <c r="BA113" s="7">
        <f t="shared" si="35"/>
        <v>305.73529411764707</v>
      </c>
      <c r="BB113" s="7"/>
      <c r="BD113" s="2">
        <v>52.5</v>
      </c>
      <c r="BE113" s="2">
        <v>667.2</v>
      </c>
      <c r="BF113" s="3">
        <v>150.1</v>
      </c>
      <c r="BG113" s="3">
        <f t="shared" si="36"/>
        <v>0.15969044595872095</v>
      </c>
      <c r="BH113" s="69">
        <v>3.3000000000000002E-2</v>
      </c>
      <c r="BI113" s="7">
        <f t="shared" si="37"/>
        <v>103.95</v>
      </c>
      <c r="BJ113" s="7">
        <f t="shared" si="41"/>
        <v>179.22413793103451</v>
      </c>
    </row>
    <row r="114" spans="2:62">
      <c r="B114" s="2">
        <v>53</v>
      </c>
      <c r="C114" s="3">
        <v>152</v>
      </c>
      <c r="D114" s="3">
        <v>150</v>
      </c>
      <c r="E114" s="3">
        <f t="shared" si="21"/>
        <v>0.40888737256294766</v>
      </c>
      <c r="F114" s="2">
        <v>2.1000000000000001E-2</v>
      </c>
      <c r="G114" s="7">
        <f t="shared" si="22"/>
        <v>66.78</v>
      </c>
      <c r="H114" s="7">
        <f t="shared" si="38"/>
        <v>53.423999999999999</v>
      </c>
      <c r="I114" s="7"/>
      <c r="K114" s="2">
        <v>53</v>
      </c>
      <c r="L114" s="10">
        <v>181.8</v>
      </c>
      <c r="M114" s="10">
        <v>150</v>
      </c>
      <c r="N114" s="3">
        <f t="shared" si="23"/>
        <v>0.18366131438099412</v>
      </c>
      <c r="O114" s="2">
        <v>1.7000000000000001E-2</v>
      </c>
      <c r="P114" s="7">
        <f t="shared" si="24"/>
        <v>54.06</v>
      </c>
      <c r="Q114" s="7">
        <f t="shared" si="25"/>
        <v>159</v>
      </c>
      <c r="R114" s="7"/>
      <c r="T114" s="2">
        <v>53</v>
      </c>
      <c r="U114" s="9">
        <v>671</v>
      </c>
      <c r="V114" s="10">
        <v>150</v>
      </c>
      <c r="W114" s="3">
        <f t="shared" si="26"/>
        <v>0.15878608873868647</v>
      </c>
      <c r="X114" s="2">
        <v>3.3000000000000002E-2</v>
      </c>
      <c r="Y114" s="7">
        <f t="shared" si="27"/>
        <v>104.94000000000001</v>
      </c>
      <c r="Z114" s="7">
        <f t="shared" si="39"/>
        <v>180.93103448275866</v>
      </c>
      <c r="AC114" s="9">
        <v>53</v>
      </c>
      <c r="AD114" s="10">
        <v>670.9</v>
      </c>
      <c r="AE114" s="9">
        <v>149.69999999999999</v>
      </c>
      <c r="AF114" s="3">
        <f t="shared" si="28"/>
        <v>0.13763512218090745</v>
      </c>
      <c r="AG114" s="2">
        <v>3.3000000000000002E-2</v>
      </c>
      <c r="AH114" s="7">
        <f t="shared" si="29"/>
        <v>104.94000000000001</v>
      </c>
      <c r="AI114" s="7">
        <f t="shared" si="30"/>
        <v>233.20000000000002</v>
      </c>
      <c r="AK114"/>
      <c r="AL114" s="2">
        <v>53</v>
      </c>
      <c r="AM114" s="2">
        <v>15</v>
      </c>
      <c r="AN114" s="3">
        <v>150</v>
      </c>
      <c r="AO114" s="3">
        <f t="shared" si="31"/>
        <v>13.219393657717648</v>
      </c>
      <c r="AP114" s="2">
        <v>6.7000000000000004E-2</v>
      </c>
      <c r="AQ114" s="7">
        <f t="shared" si="32"/>
        <v>213.06</v>
      </c>
      <c r="AR114" s="7">
        <f t="shared" si="40"/>
        <v>170.44800000000001</v>
      </c>
      <c r="AS114" s="7"/>
      <c r="AU114" s="2">
        <v>53</v>
      </c>
      <c r="AV114" s="2">
        <v>26.7</v>
      </c>
      <c r="AW114" s="3">
        <v>150</v>
      </c>
      <c r="AX114" s="3">
        <f t="shared" si="33"/>
        <v>2.4275340151957181</v>
      </c>
      <c r="AY114" s="2">
        <v>3.3000000000000002E-2</v>
      </c>
      <c r="AZ114" s="7">
        <f t="shared" si="34"/>
        <v>104.94000000000001</v>
      </c>
      <c r="BA114" s="7">
        <f t="shared" si="35"/>
        <v>308.64705882352945</v>
      </c>
      <c r="BB114" s="7"/>
      <c r="BD114" s="2">
        <v>53</v>
      </c>
      <c r="BE114" s="2">
        <v>667</v>
      </c>
      <c r="BF114" s="3">
        <v>150.1</v>
      </c>
      <c r="BG114" s="3">
        <f t="shared" si="36"/>
        <v>0.15973832915091249</v>
      </c>
      <c r="BH114" s="69">
        <v>3.3000000000000002E-2</v>
      </c>
      <c r="BI114" s="7">
        <f t="shared" si="37"/>
        <v>104.94000000000001</v>
      </c>
      <c r="BJ114" s="7">
        <f t="shared" si="41"/>
        <v>180.93103448275866</v>
      </c>
    </row>
    <row r="115" spans="2:62">
      <c r="B115" s="2">
        <v>53.5</v>
      </c>
      <c r="C115" s="3">
        <v>151.80000000000001</v>
      </c>
      <c r="D115" s="3">
        <v>150.1</v>
      </c>
      <c r="E115" s="3">
        <f t="shared" si="21"/>
        <v>0.40942609110387385</v>
      </c>
      <c r="F115" s="2">
        <v>2.1000000000000001E-2</v>
      </c>
      <c r="G115" s="7">
        <f t="shared" si="22"/>
        <v>67.410000000000011</v>
      </c>
      <c r="H115" s="7">
        <f t="shared" si="38"/>
        <v>53.928000000000011</v>
      </c>
      <c r="I115" s="7"/>
      <c r="K115" s="2">
        <v>53.5</v>
      </c>
      <c r="L115" s="10">
        <v>182.9</v>
      </c>
      <c r="M115" s="10">
        <v>149.9</v>
      </c>
      <c r="N115" s="3">
        <f t="shared" si="23"/>
        <v>0.18255673567230579</v>
      </c>
      <c r="O115" s="2">
        <v>1.7000000000000001E-2</v>
      </c>
      <c r="P115" s="7">
        <f t="shared" si="24"/>
        <v>54.570000000000007</v>
      </c>
      <c r="Q115" s="7">
        <f t="shared" si="25"/>
        <v>160.5</v>
      </c>
      <c r="R115" s="7"/>
      <c r="T115" s="2">
        <v>53.5</v>
      </c>
      <c r="U115" s="9">
        <v>671.2</v>
      </c>
      <c r="V115" s="10">
        <v>150</v>
      </c>
      <c r="W115" s="3">
        <f t="shared" si="26"/>
        <v>0.15873877464788233</v>
      </c>
      <c r="X115" s="2">
        <v>3.3000000000000002E-2</v>
      </c>
      <c r="Y115" s="7">
        <f t="shared" si="27"/>
        <v>105.93</v>
      </c>
      <c r="Z115" s="7">
        <f t="shared" si="39"/>
        <v>182.63793103448279</v>
      </c>
      <c r="AC115" s="9">
        <v>53.5</v>
      </c>
      <c r="AD115" s="10">
        <v>671.3</v>
      </c>
      <c r="AE115" s="9">
        <v>149.69999999999999</v>
      </c>
      <c r="AF115" s="3">
        <f t="shared" si="28"/>
        <v>0.13755311108471743</v>
      </c>
      <c r="AG115" s="2">
        <v>3.3000000000000002E-2</v>
      </c>
      <c r="AH115" s="7">
        <f t="shared" si="29"/>
        <v>105.93</v>
      </c>
      <c r="AI115" s="7">
        <f t="shared" si="30"/>
        <v>235.4</v>
      </c>
      <c r="AK115"/>
      <c r="AL115" s="2">
        <v>53.5</v>
      </c>
      <c r="AM115" s="2">
        <v>10.1</v>
      </c>
      <c r="AN115" s="3">
        <v>150.1</v>
      </c>
      <c r="AO115" s="3">
        <f t="shared" si="31"/>
        <v>19.632762857996504</v>
      </c>
      <c r="AP115" s="2">
        <v>6.7000000000000004E-2</v>
      </c>
      <c r="AQ115" s="7">
        <f t="shared" si="32"/>
        <v>215.07000000000002</v>
      </c>
      <c r="AR115" s="7">
        <f t="shared" si="40"/>
        <v>172.05600000000001</v>
      </c>
      <c r="AS115" s="7"/>
      <c r="AU115" s="2">
        <v>53.5</v>
      </c>
      <c r="AV115" s="2">
        <v>19.100000000000001</v>
      </c>
      <c r="AW115" s="3">
        <v>150</v>
      </c>
      <c r="AX115" s="3">
        <f t="shared" si="33"/>
        <v>3.3934637804044847</v>
      </c>
      <c r="AY115" s="2">
        <v>3.3000000000000002E-2</v>
      </c>
      <c r="AZ115" s="7">
        <f t="shared" si="34"/>
        <v>105.93</v>
      </c>
      <c r="BA115" s="7">
        <f t="shared" si="35"/>
        <v>311.55882352941177</v>
      </c>
      <c r="BB115" s="7"/>
      <c r="BD115" s="2">
        <v>53.5</v>
      </c>
      <c r="BE115" s="2">
        <v>667.3</v>
      </c>
      <c r="BF115" s="3">
        <v>150.1</v>
      </c>
      <c r="BG115" s="3">
        <f t="shared" si="36"/>
        <v>0.15966651512611815</v>
      </c>
      <c r="BH115" s="69">
        <v>3.3000000000000002E-2</v>
      </c>
      <c r="BI115" s="7">
        <f t="shared" si="37"/>
        <v>105.93</v>
      </c>
      <c r="BJ115" s="7">
        <f t="shared" si="41"/>
        <v>182.63793103448279</v>
      </c>
    </row>
    <row r="116" spans="2:62">
      <c r="B116" s="2">
        <v>54</v>
      </c>
      <c r="C116" s="3">
        <v>152</v>
      </c>
      <c r="D116" s="3">
        <v>150.1</v>
      </c>
      <c r="E116" s="3">
        <f t="shared" si="21"/>
        <v>0.40888737256294766</v>
      </c>
      <c r="F116" s="2">
        <v>2.1000000000000001E-2</v>
      </c>
      <c r="G116" s="7">
        <f t="shared" si="22"/>
        <v>68.040000000000006</v>
      </c>
      <c r="H116" s="7">
        <f t="shared" si="38"/>
        <v>54.432000000000002</v>
      </c>
      <c r="I116" s="7"/>
      <c r="K116" s="2">
        <v>54</v>
      </c>
      <c r="L116" s="10">
        <v>185.7</v>
      </c>
      <c r="M116" s="10">
        <v>149.80000000000001</v>
      </c>
      <c r="N116" s="3">
        <f t="shared" si="23"/>
        <v>0.17980413007250801</v>
      </c>
      <c r="O116" s="2">
        <v>1.7000000000000001E-2</v>
      </c>
      <c r="P116" s="7">
        <f t="shared" si="24"/>
        <v>55.080000000000005</v>
      </c>
      <c r="Q116" s="7">
        <f t="shared" si="25"/>
        <v>162</v>
      </c>
      <c r="R116" s="7"/>
      <c r="T116" s="2">
        <v>54</v>
      </c>
      <c r="U116" s="9">
        <v>670.8</v>
      </c>
      <c r="V116" s="10">
        <v>149.9</v>
      </c>
      <c r="W116" s="3">
        <f t="shared" si="26"/>
        <v>0.15883343104302122</v>
      </c>
      <c r="X116" s="2">
        <v>3.3000000000000002E-2</v>
      </c>
      <c r="Y116" s="7">
        <f t="shared" si="27"/>
        <v>106.92</v>
      </c>
      <c r="Z116" s="7">
        <f t="shared" si="39"/>
        <v>184.34482758620692</v>
      </c>
      <c r="AC116" s="9">
        <v>54</v>
      </c>
      <c r="AD116" s="10">
        <v>671.4</v>
      </c>
      <c r="AE116" s="9">
        <v>149.69999999999999</v>
      </c>
      <c r="AF116" s="3">
        <f t="shared" si="28"/>
        <v>0.13753262357934287</v>
      </c>
      <c r="AG116" s="2">
        <v>3.3000000000000002E-2</v>
      </c>
      <c r="AH116" s="7">
        <f t="shared" si="29"/>
        <v>106.92</v>
      </c>
      <c r="AI116" s="7">
        <f t="shared" si="30"/>
        <v>237.6</v>
      </c>
      <c r="AK116"/>
      <c r="AL116" s="2">
        <v>54</v>
      </c>
      <c r="AM116" s="2">
        <v>10.3</v>
      </c>
      <c r="AN116" s="3">
        <v>150.1</v>
      </c>
      <c r="AO116" s="3">
        <f t="shared" si="31"/>
        <v>19.251544161724727</v>
      </c>
      <c r="AP116" s="2">
        <v>6.7000000000000004E-2</v>
      </c>
      <c r="AQ116" s="7">
        <f t="shared" si="32"/>
        <v>217.08</v>
      </c>
      <c r="AR116" s="7">
        <f t="shared" si="40"/>
        <v>173.66400000000002</v>
      </c>
      <c r="AS116" s="7"/>
      <c r="AU116" s="2">
        <v>54</v>
      </c>
      <c r="AV116" s="2">
        <v>18</v>
      </c>
      <c r="AW116" s="3">
        <v>149.9</v>
      </c>
      <c r="AX116" s="3">
        <f t="shared" si="33"/>
        <v>3.6008421225403144</v>
      </c>
      <c r="AY116" s="2">
        <v>3.3000000000000002E-2</v>
      </c>
      <c r="AZ116" s="7">
        <f t="shared" si="34"/>
        <v>106.92</v>
      </c>
      <c r="BA116" s="7">
        <f t="shared" si="35"/>
        <v>314.47058823529409</v>
      </c>
      <c r="BB116" s="7"/>
      <c r="BD116" s="2">
        <v>54</v>
      </c>
      <c r="BE116" s="2">
        <v>667.2</v>
      </c>
      <c r="BF116" s="3">
        <v>150</v>
      </c>
      <c r="BG116" s="3">
        <f t="shared" si="36"/>
        <v>0.15969044595872095</v>
      </c>
      <c r="BH116" s="69">
        <v>3.3000000000000002E-2</v>
      </c>
      <c r="BI116" s="7">
        <f t="shared" si="37"/>
        <v>106.92</v>
      </c>
      <c r="BJ116" s="7">
        <f t="shared" si="41"/>
        <v>184.34482758620692</v>
      </c>
    </row>
    <row r="117" spans="2:62">
      <c r="B117" s="2">
        <v>54.5</v>
      </c>
      <c r="C117" s="3">
        <v>152.19999999999999</v>
      </c>
      <c r="D117" s="3">
        <v>150.1</v>
      </c>
      <c r="E117" s="3">
        <f t="shared" si="21"/>
        <v>0.40835006983947475</v>
      </c>
      <c r="F117" s="2">
        <v>2.1000000000000001E-2</v>
      </c>
      <c r="G117" s="7">
        <f t="shared" si="22"/>
        <v>68.67</v>
      </c>
      <c r="H117" s="7">
        <f t="shared" si="38"/>
        <v>54.936</v>
      </c>
      <c r="I117" s="7"/>
      <c r="K117" s="2">
        <v>54.5</v>
      </c>
      <c r="L117" s="10">
        <v>188.2</v>
      </c>
      <c r="M117" s="10">
        <v>149.80000000000001</v>
      </c>
      <c r="N117" s="3">
        <f t="shared" si="23"/>
        <v>0.17741565863158731</v>
      </c>
      <c r="O117" s="2">
        <v>1.7000000000000001E-2</v>
      </c>
      <c r="P117" s="7">
        <f t="shared" si="24"/>
        <v>55.59</v>
      </c>
      <c r="Q117" s="7">
        <f t="shared" si="25"/>
        <v>163.5</v>
      </c>
      <c r="R117" s="7"/>
      <c r="T117" s="2">
        <v>54.5</v>
      </c>
      <c r="U117" s="9">
        <v>671</v>
      </c>
      <c r="V117" s="10">
        <v>149.9</v>
      </c>
      <c r="W117" s="3">
        <f t="shared" si="26"/>
        <v>0.15878608873868647</v>
      </c>
      <c r="X117" s="2">
        <v>3.3000000000000002E-2</v>
      </c>
      <c r="Y117" s="7">
        <f t="shared" si="27"/>
        <v>107.91</v>
      </c>
      <c r="Z117" s="7">
        <f t="shared" si="39"/>
        <v>186.05172413793105</v>
      </c>
      <c r="AC117" s="9">
        <v>54.5</v>
      </c>
      <c r="AD117" s="10">
        <v>671.1</v>
      </c>
      <c r="AE117" s="9">
        <v>149.69999999999999</v>
      </c>
      <c r="AF117" s="3">
        <f t="shared" si="28"/>
        <v>0.13759410441241368</v>
      </c>
      <c r="AG117" s="2">
        <v>3.3000000000000002E-2</v>
      </c>
      <c r="AH117" s="7">
        <f t="shared" si="29"/>
        <v>107.91</v>
      </c>
      <c r="AI117" s="7">
        <f t="shared" si="30"/>
        <v>239.79999999999998</v>
      </c>
      <c r="AK117"/>
      <c r="AL117" s="2">
        <v>54.5</v>
      </c>
      <c r="AM117" s="2">
        <v>7.6</v>
      </c>
      <c r="AN117" s="3">
        <v>150.1</v>
      </c>
      <c r="AO117" s="3">
        <f t="shared" si="31"/>
        <v>26.090908534969042</v>
      </c>
      <c r="AP117" s="2">
        <v>6.7000000000000004E-2</v>
      </c>
      <c r="AQ117" s="7">
        <f t="shared" si="32"/>
        <v>219.09000000000003</v>
      </c>
      <c r="AR117" s="7">
        <f t="shared" si="40"/>
        <v>175.27200000000002</v>
      </c>
      <c r="AS117" s="7"/>
      <c r="AU117" s="2">
        <v>54.5</v>
      </c>
      <c r="AV117" s="2">
        <v>14</v>
      </c>
      <c r="AW117" s="3">
        <v>150</v>
      </c>
      <c r="AX117" s="3">
        <f t="shared" si="33"/>
        <v>4.6296541575518333</v>
      </c>
      <c r="AY117" s="2">
        <v>3.3000000000000002E-2</v>
      </c>
      <c r="AZ117" s="7">
        <f t="shared" si="34"/>
        <v>107.91</v>
      </c>
      <c r="BA117" s="7">
        <f t="shared" si="35"/>
        <v>317.38235294117646</v>
      </c>
      <c r="BB117" s="7"/>
      <c r="BD117" s="2">
        <v>54.5</v>
      </c>
      <c r="BE117" s="2">
        <v>667.1</v>
      </c>
      <c r="BF117" s="3">
        <v>150.1</v>
      </c>
      <c r="BG117" s="3">
        <f t="shared" si="36"/>
        <v>0.15971438396591009</v>
      </c>
      <c r="BH117" s="69">
        <v>3.3000000000000002E-2</v>
      </c>
      <c r="BI117" s="7">
        <f t="shared" si="37"/>
        <v>107.91</v>
      </c>
      <c r="BJ117" s="7">
        <f t="shared" si="41"/>
        <v>186.05172413793105</v>
      </c>
    </row>
    <row r="118" spans="2:62">
      <c r="B118" s="2">
        <v>55</v>
      </c>
      <c r="C118" s="3">
        <v>152.19999999999999</v>
      </c>
      <c r="D118" s="3">
        <v>150.1</v>
      </c>
      <c r="E118" s="3">
        <f t="shared" si="21"/>
        <v>0.40835006983947475</v>
      </c>
      <c r="F118" s="2">
        <v>2.1000000000000001E-2</v>
      </c>
      <c r="G118" s="7">
        <f t="shared" si="22"/>
        <v>69.3</v>
      </c>
      <c r="H118" s="7">
        <f t="shared" si="38"/>
        <v>55.44</v>
      </c>
      <c r="I118" s="7"/>
      <c r="K118" s="2">
        <v>55</v>
      </c>
      <c r="L118" s="10">
        <v>190.7</v>
      </c>
      <c r="M118" s="10">
        <v>149.80000000000001</v>
      </c>
      <c r="N118" s="3">
        <f t="shared" si="23"/>
        <v>0.1750898109830348</v>
      </c>
      <c r="O118" s="2">
        <v>1.7000000000000001E-2</v>
      </c>
      <c r="P118" s="7">
        <f t="shared" si="24"/>
        <v>56.1</v>
      </c>
      <c r="Q118" s="7">
        <f t="shared" si="25"/>
        <v>165</v>
      </c>
      <c r="R118" s="7"/>
      <c r="T118" s="2">
        <v>55</v>
      </c>
      <c r="U118" s="9">
        <v>670.9</v>
      </c>
      <c r="V118" s="10">
        <v>149.80000000000001</v>
      </c>
      <c r="W118" s="3">
        <f t="shared" si="26"/>
        <v>0.15880975636258554</v>
      </c>
      <c r="X118" s="2">
        <v>3.3000000000000002E-2</v>
      </c>
      <c r="Y118" s="7">
        <f t="shared" si="27"/>
        <v>108.9</v>
      </c>
      <c r="Z118" s="7">
        <f t="shared" si="39"/>
        <v>187.7586206896552</v>
      </c>
      <c r="AC118" s="9">
        <v>55</v>
      </c>
      <c r="AD118" s="10">
        <v>671.3</v>
      </c>
      <c r="AE118" s="9">
        <v>149.6</v>
      </c>
      <c r="AF118" s="3">
        <f t="shared" si="28"/>
        <v>0.13755311108471743</v>
      </c>
      <c r="AG118" s="2">
        <v>3.3000000000000002E-2</v>
      </c>
      <c r="AH118" s="7">
        <f t="shared" si="29"/>
        <v>108.9</v>
      </c>
      <c r="AI118" s="7">
        <f t="shared" si="30"/>
        <v>242</v>
      </c>
      <c r="AK118"/>
      <c r="AL118" s="2">
        <v>55</v>
      </c>
      <c r="AM118" s="2">
        <v>8.1</v>
      </c>
      <c r="AN118" s="3">
        <v>150</v>
      </c>
      <c r="AO118" s="3">
        <f t="shared" si="31"/>
        <v>24.480358625403053</v>
      </c>
      <c r="AP118" s="2">
        <v>6.7000000000000004E-2</v>
      </c>
      <c r="AQ118" s="7">
        <f t="shared" si="32"/>
        <v>221.1</v>
      </c>
      <c r="AR118" s="7">
        <f t="shared" si="40"/>
        <v>176.88</v>
      </c>
      <c r="AS118" s="7"/>
      <c r="AU118" s="2">
        <v>55</v>
      </c>
      <c r="AV118" s="2">
        <v>11.7</v>
      </c>
      <c r="AW118" s="3">
        <v>150</v>
      </c>
      <c r="AX118" s="3">
        <f t="shared" si="33"/>
        <v>5.5397571116004842</v>
      </c>
      <c r="AY118" s="2">
        <v>3.3000000000000002E-2</v>
      </c>
      <c r="AZ118" s="7">
        <f t="shared" si="34"/>
        <v>108.9</v>
      </c>
      <c r="BA118" s="7">
        <f t="shared" si="35"/>
        <v>320.29411764705884</v>
      </c>
      <c r="BB118" s="7"/>
      <c r="BD118" s="2">
        <v>55</v>
      </c>
      <c r="BE118" s="2">
        <v>666.9</v>
      </c>
      <c r="BF118" s="3">
        <v>150</v>
      </c>
      <c r="BG118" s="3">
        <f t="shared" si="36"/>
        <v>0.15976228151695701</v>
      </c>
      <c r="BH118" s="69">
        <v>3.3000000000000002E-2</v>
      </c>
      <c r="BI118" s="7">
        <f t="shared" si="37"/>
        <v>108.9</v>
      </c>
      <c r="BJ118" s="7">
        <f t="shared" si="41"/>
        <v>187.7586206896552</v>
      </c>
    </row>
    <row r="119" spans="2:62">
      <c r="B119" s="2">
        <v>55.5</v>
      </c>
      <c r="C119" s="3">
        <v>152.6</v>
      </c>
      <c r="D119" s="3">
        <v>150.1</v>
      </c>
      <c r="E119" s="3">
        <f t="shared" si="21"/>
        <v>0.40727968957777227</v>
      </c>
      <c r="F119" s="2">
        <v>2.1000000000000001E-2</v>
      </c>
      <c r="G119" s="7">
        <f t="shared" si="22"/>
        <v>69.929999999999993</v>
      </c>
      <c r="H119" s="7">
        <f t="shared" si="38"/>
        <v>55.943999999999996</v>
      </c>
      <c r="I119" s="7"/>
      <c r="K119" s="2">
        <v>55.5</v>
      </c>
      <c r="L119" s="10">
        <v>192.4</v>
      </c>
      <c r="M119" s="10">
        <v>149.9</v>
      </c>
      <c r="N119" s="3">
        <f t="shared" si="23"/>
        <v>0.17354275963859006</v>
      </c>
      <c r="O119" s="2">
        <v>1.7000000000000001E-2</v>
      </c>
      <c r="P119" s="7">
        <f t="shared" si="24"/>
        <v>56.610000000000007</v>
      </c>
      <c r="Q119" s="7">
        <f t="shared" si="25"/>
        <v>166.5</v>
      </c>
      <c r="R119" s="7"/>
      <c r="T119" s="2">
        <v>55.5</v>
      </c>
      <c r="U119" s="9">
        <v>670.8</v>
      </c>
      <c r="V119" s="10">
        <v>149.9</v>
      </c>
      <c r="W119" s="3">
        <f t="shared" si="26"/>
        <v>0.15883343104302122</v>
      </c>
      <c r="X119" s="2">
        <v>3.3000000000000002E-2</v>
      </c>
      <c r="Y119" s="7">
        <f t="shared" si="27"/>
        <v>109.89000000000001</v>
      </c>
      <c r="Z119" s="7">
        <f t="shared" si="39"/>
        <v>189.46551724137936</v>
      </c>
      <c r="AC119" s="9">
        <v>55.5</v>
      </c>
      <c r="AD119" s="10">
        <v>671</v>
      </c>
      <c r="AE119" s="9">
        <v>149.5</v>
      </c>
      <c r="AF119" s="3">
        <f t="shared" si="28"/>
        <v>0.13761461024019495</v>
      </c>
      <c r="AG119" s="2">
        <v>3.3000000000000002E-2</v>
      </c>
      <c r="AH119" s="7">
        <f t="shared" si="29"/>
        <v>109.89000000000001</v>
      </c>
      <c r="AI119" s="7">
        <f t="shared" si="30"/>
        <v>244.20000000000002</v>
      </c>
      <c r="AK119"/>
      <c r="AL119" s="2">
        <v>55.5</v>
      </c>
      <c r="AM119" s="2">
        <v>8.3000000000000007</v>
      </c>
      <c r="AN119" s="3">
        <v>150</v>
      </c>
      <c r="AO119" s="3">
        <f t="shared" si="31"/>
        <v>23.890470465754781</v>
      </c>
      <c r="AP119" s="2">
        <v>6.7000000000000004E-2</v>
      </c>
      <c r="AQ119" s="7">
        <f t="shared" si="32"/>
        <v>223.11</v>
      </c>
      <c r="AR119" s="7">
        <f t="shared" si="40"/>
        <v>178.488</v>
      </c>
      <c r="AS119" s="7"/>
      <c r="AU119" s="2">
        <v>55.5</v>
      </c>
      <c r="AV119" s="2">
        <v>10.7</v>
      </c>
      <c r="AW119" s="3">
        <v>150.1</v>
      </c>
      <c r="AX119" s="3">
        <f t="shared" si="33"/>
        <v>6.0574914210958566</v>
      </c>
      <c r="AY119" s="2">
        <v>3.3000000000000002E-2</v>
      </c>
      <c r="AZ119" s="7">
        <f t="shared" si="34"/>
        <v>109.89000000000001</v>
      </c>
      <c r="BA119" s="7">
        <f t="shared" si="35"/>
        <v>323.20588235294122</v>
      </c>
      <c r="BB119" s="7"/>
      <c r="BD119" s="2">
        <v>55.5</v>
      </c>
      <c r="BE119" s="2">
        <v>667</v>
      </c>
      <c r="BF119" s="3">
        <v>150</v>
      </c>
      <c r="BG119" s="3">
        <f t="shared" si="36"/>
        <v>0.15973832915091249</v>
      </c>
      <c r="BH119" s="69">
        <v>3.3000000000000002E-2</v>
      </c>
      <c r="BI119" s="7">
        <f t="shared" si="37"/>
        <v>109.89000000000001</v>
      </c>
      <c r="BJ119" s="7">
        <f t="shared" si="41"/>
        <v>189.46551724137936</v>
      </c>
    </row>
    <row r="120" spans="2:62">
      <c r="B120" s="2">
        <v>56</v>
      </c>
      <c r="C120" s="3">
        <v>153.6</v>
      </c>
      <c r="D120" s="3">
        <v>150</v>
      </c>
      <c r="E120" s="3">
        <f t="shared" si="21"/>
        <v>0.40462812909875034</v>
      </c>
      <c r="F120" s="2">
        <v>2.1000000000000001E-2</v>
      </c>
      <c r="G120" s="7">
        <f t="shared" si="22"/>
        <v>70.56</v>
      </c>
      <c r="H120" s="7">
        <f t="shared" si="38"/>
        <v>56.448</v>
      </c>
      <c r="I120" s="7"/>
      <c r="K120" s="2">
        <v>56</v>
      </c>
      <c r="L120" s="10">
        <v>193.2</v>
      </c>
      <c r="M120" s="10">
        <v>149.80000000000001</v>
      </c>
      <c r="N120" s="3">
        <f t="shared" si="23"/>
        <v>0.17282415607901003</v>
      </c>
      <c r="O120" s="2">
        <v>1.7000000000000001E-2</v>
      </c>
      <c r="P120" s="7">
        <f t="shared" si="24"/>
        <v>57.120000000000005</v>
      </c>
      <c r="Q120" s="7">
        <f t="shared" si="25"/>
        <v>168</v>
      </c>
      <c r="R120" s="7"/>
      <c r="T120" s="2">
        <v>56</v>
      </c>
      <c r="U120" s="9">
        <v>671</v>
      </c>
      <c r="V120" s="10">
        <v>149.80000000000001</v>
      </c>
      <c r="W120" s="3">
        <f t="shared" si="26"/>
        <v>0.15878608873868647</v>
      </c>
      <c r="X120" s="2">
        <v>3.3000000000000002E-2</v>
      </c>
      <c r="Y120" s="7">
        <f t="shared" si="27"/>
        <v>110.88000000000001</v>
      </c>
      <c r="Z120" s="7">
        <f t="shared" si="39"/>
        <v>191.17241379310349</v>
      </c>
      <c r="AC120" s="9">
        <v>56</v>
      </c>
      <c r="AD120" s="10">
        <v>671.1</v>
      </c>
      <c r="AE120" s="9">
        <v>149.69999999999999</v>
      </c>
      <c r="AF120" s="3">
        <f t="shared" si="28"/>
        <v>0.13759410441241368</v>
      </c>
      <c r="AG120" s="2">
        <v>3.3000000000000002E-2</v>
      </c>
      <c r="AH120" s="7">
        <f t="shared" si="29"/>
        <v>110.88000000000001</v>
      </c>
      <c r="AI120" s="7">
        <f t="shared" si="30"/>
        <v>246.4</v>
      </c>
      <c r="AK120"/>
      <c r="AL120" s="2">
        <v>56</v>
      </c>
      <c r="AM120" s="2">
        <v>7.9</v>
      </c>
      <c r="AN120" s="3">
        <v>150.1</v>
      </c>
      <c r="AO120" s="3">
        <f t="shared" si="31"/>
        <v>25.100114539970214</v>
      </c>
      <c r="AP120" s="2">
        <v>6.7000000000000004E-2</v>
      </c>
      <c r="AQ120" s="7">
        <f t="shared" si="32"/>
        <v>225.12</v>
      </c>
      <c r="AR120" s="7">
        <f t="shared" si="40"/>
        <v>180.096</v>
      </c>
      <c r="AS120" s="7"/>
      <c r="AU120" s="2">
        <v>56</v>
      </c>
      <c r="AV120" s="2">
        <v>9.1999999999999993</v>
      </c>
      <c r="AW120" s="3">
        <v>150.1</v>
      </c>
      <c r="AX120" s="3">
        <f t="shared" si="33"/>
        <v>7.0451258919267028</v>
      </c>
      <c r="AY120" s="2">
        <v>3.3000000000000002E-2</v>
      </c>
      <c r="AZ120" s="7">
        <f t="shared" si="34"/>
        <v>110.88000000000001</v>
      </c>
      <c r="BA120" s="7">
        <f t="shared" si="35"/>
        <v>326.11764705882354</v>
      </c>
      <c r="BB120" s="7"/>
      <c r="BD120" s="2">
        <v>56</v>
      </c>
      <c r="BE120" s="2">
        <v>666.9</v>
      </c>
      <c r="BF120" s="3">
        <v>150.1</v>
      </c>
      <c r="BG120" s="3">
        <f t="shared" si="36"/>
        <v>0.15976228151695701</v>
      </c>
      <c r="BH120" s="69">
        <v>3.3000000000000002E-2</v>
      </c>
      <c r="BI120" s="7">
        <f t="shared" si="37"/>
        <v>110.88000000000001</v>
      </c>
      <c r="BJ120" s="7">
        <f t="shared" si="41"/>
        <v>191.17241379310349</v>
      </c>
    </row>
    <row r="121" spans="2:62">
      <c r="B121" s="2">
        <v>56.5</v>
      </c>
      <c r="C121" s="3">
        <v>154.1</v>
      </c>
      <c r="D121" s="3">
        <v>150.1</v>
      </c>
      <c r="E121" s="3">
        <f t="shared" si="21"/>
        <v>0.40331525392321899</v>
      </c>
      <c r="F121" s="2">
        <v>2.1000000000000001E-2</v>
      </c>
      <c r="G121" s="7">
        <f t="shared" si="22"/>
        <v>71.190000000000012</v>
      </c>
      <c r="H121" s="7">
        <f t="shared" si="38"/>
        <v>56.952000000000012</v>
      </c>
      <c r="I121" s="7"/>
      <c r="K121" s="2">
        <v>56.5</v>
      </c>
      <c r="L121" s="10">
        <v>191.3</v>
      </c>
      <c r="M121" s="10">
        <v>149.80000000000001</v>
      </c>
      <c r="N121" s="3">
        <f t="shared" si="23"/>
        <v>0.1745406531859108</v>
      </c>
      <c r="O121" s="2">
        <v>1.7000000000000001E-2</v>
      </c>
      <c r="P121" s="7">
        <f t="shared" si="24"/>
        <v>57.63</v>
      </c>
      <c r="Q121" s="7">
        <f t="shared" si="25"/>
        <v>169.5</v>
      </c>
      <c r="R121" s="7"/>
      <c r="T121" s="2">
        <v>56.5</v>
      </c>
      <c r="U121" s="9">
        <v>671.1</v>
      </c>
      <c r="V121" s="10">
        <v>150</v>
      </c>
      <c r="W121" s="3">
        <f t="shared" si="26"/>
        <v>0.1587624281681696</v>
      </c>
      <c r="X121" s="2">
        <v>3.3000000000000002E-2</v>
      </c>
      <c r="Y121" s="7">
        <f t="shared" si="27"/>
        <v>111.87</v>
      </c>
      <c r="Z121" s="7">
        <f t="shared" si="39"/>
        <v>192.87931034482762</v>
      </c>
      <c r="AC121" s="9">
        <v>56.5</v>
      </c>
      <c r="AD121" s="10">
        <v>671</v>
      </c>
      <c r="AE121" s="9">
        <v>149.6</v>
      </c>
      <c r="AF121" s="3">
        <f t="shared" si="28"/>
        <v>0.13761461024019495</v>
      </c>
      <c r="AG121" s="2">
        <v>3.3000000000000002E-2</v>
      </c>
      <c r="AH121" s="7">
        <f t="shared" si="29"/>
        <v>111.87</v>
      </c>
      <c r="AI121" s="7">
        <f t="shared" si="30"/>
        <v>248.6</v>
      </c>
      <c r="AK121"/>
      <c r="AL121" s="2">
        <v>56.5</v>
      </c>
      <c r="AM121" s="2">
        <v>8.5</v>
      </c>
      <c r="AN121" s="3">
        <v>150</v>
      </c>
      <c r="AO121" s="3">
        <f t="shared" si="31"/>
        <v>23.328341748913495</v>
      </c>
      <c r="AP121" s="2">
        <v>6.7000000000000004E-2</v>
      </c>
      <c r="AQ121" s="7">
        <f t="shared" si="32"/>
        <v>227.13000000000002</v>
      </c>
      <c r="AR121" s="7">
        <f t="shared" si="40"/>
        <v>181.70400000000001</v>
      </c>
      <c r="AS121" s="7"/>
      <c r="AU121" s="2">
        <v>56.5</v>
      </c>
      <c r="AV121" s="2">
        <v>7.7</v>
      </c>
      <c r="AW121" s="3">
        <v>150</v>
      </c>
      <c r="AX121" s="3">
        <f t="shared" si="33"/>
        <v>8.4175530137306058</v>
      </c>
      <c r="AY121" s="2">
        <v>3.3000000000000002E-2</v>
      </c>
      <c r="AZ121" s="7">
        <f t="shared" si="34"/>
        <v>111.87</v>
      </c>
      <c r="BA121" s="7">
        <f t="shared" si="35"/>
        <v>329.02941176470586</v>
      </c>
      <c r="BB121" s="7"/>
      <c r="BD121" s="2">
        <v>56.5</v>
      </c>
      <c r="BE121" s="2">
        <v>667</v>
      </c>
      <c r="BF121" s="3">
        <v>150.1</v>
      </c>
      <c r="BG121" s="3">
        <f t="shared" si="36"/>
        <v>0.15973832915091249</v>
      </c>
      <c r="BH121" s="69">
        <v>3.3000000000000002E-2</v>
      </c>
      <c r="BI121" s="7">
        <f t="shared" si="37"/>
        <v>111.87</v>
      </c>
      <c r="BJ121" s="7">
        <f t="shared" si="41"/>
        <v>192.87931034482762</v>
      </c>
    </row>
    <row r="122" spans="2:62">
      <c r="B122" s="2">
        <v>57</v>
      </c>
      <c r="C122" s="3">
        <v>154.9</v>
      </c>
      <c r="D122" s="3">
        <v>150</v>
      </c>
      <c r="E122" s="3">
        <f t="shared" si="21"/>
        <v>0.40123228295395769</v>
      </c>
      <c r="F122" s="2">
        <v>2.1000000000000001E-2</v>
      </c>
      <c r="G122" s="7">
        <f t="shared" si="22"/>
        <v>71.820000000000007</v>
      </c>
      <c r="H122" s="7">
        <f t="shared" si="38"/>
        <v>57.456000000000003</v>
      </c>
      <c r="I122" s="7"/>
      <c r="K122" s="2">
        <v>57</v>
      </c>
      <c r="L122" s="10">
        <v>188.6</v>
      </c>
      <c r="M122" s="10">
        <v>149.80000000000001</v>
      </c>
      <c r="N122" s="3">
        <f t="shared" si="23"/>
        <v>0.17703937939801026</v>
      </c>
      <c r="O122" s="2">
        <v>1.7000000000000001E-2</v>
      </c>
      <c r="P122" s="7">
        <f t="shared" si="24"/>
        <v>58.140000000000008</v>
      </c>
      <c r="Q122" s="7">
        <f t="shared" si="25"/>
        <v>171</v>
      </c>
      <c r="R122" s="7"/>
      <c r="T122" s="2">
        <v>57</v>
      </c>
      <c r="U122" s="9">
        <v>671.1</v>
      </c>
      <c r="V122" s="10">
        <v>150</v>
      </c>
      <c r="W122" s="3">
        <f t="shared" si="26"/>
        <v>0.1587624281681696</v>
      </c>
      <c r="X122" s="2">
        <v>3.3000000000000002E-2</v>
      </c>
      <c r="Y122" s="7">
        <f t="shared" si="27"/>
        <v>112.86</v>
      </c>
      <c r="Z122" s="7">
        <f t="shared" si="39"/>
        <v>194.58620689655174</v>
      </c>
      <c r="AC122" s="9">
        <v>57</v>
      </c>
      <c r="AD122" s="10">
        <v>671.1</v>
      </c>
      <c r="AE122" s="9">
        <v>149.6</v>
      </c>
      <c r="AF122" s="3">
        <f t="shared" si="28"/>
        <v>0.13759410441241368</v>
      </c>
      <c r="AG122" s="2">
        <v>3.3000000000000002E-2</v>
      </c>
      <c r="AH122" s="7">
        <f t="shared" si="29"/>
        <v>112.86</v>
      </c>
      <c r="AI122" s="7">
        <f t="shared" si="30"/>
        <v>250.79999999999998</v>
      </c>
      <c r="AK122"/>
      <c r="AL122" s="2">
        <v>57</v>
      </c>
      <c r="AM122" s="2">
        <v>10.5</v>
      </c>
      <c r="AN122" s="3">
        <v>149.9</v>
      </c>
      <c r="AO122" s="3">
        <f t="shared" si="31"/>
        <v>18.884848082453779</v>
      </c>
      <c r="AP122" s="2">
        <v>6.7000000000000004E-2</v>
      </c>
      <c r="AQ122" s="7">
        <f t="shared" si="32"/>
        <v>229.14000000000001</v>
      </c>
      <c r="AR122" s="7">
        <f t="shared" si="40"/>
        <v>183.31200000000001</v>
      </c>
      <c r="AS122" s="7"/>
      <c r="AU122" s="2">
        <v>57</v>
      </c>
      <c r="AV122" s="2">
        <v>7.1</v>
      </c>
      <c r="AW122" s="3">
        <v>150</v>
      </c>
      <c r="AX122" s="3">
        <f t="shared" si="33"/>
        <v>9.1288955219331918</v>
      </c>
      <c r="AY122" s="2">
        <v>3.3000000000000002E-2</v>
      </c>
      <c r="AZ122" s="7">
        <f t="shared" si="34"/>
        <v>112.86</v>
      </c>
      <c r="BA122" s="7">
        <f t="shared" si="35"/>
        <v>331.94117647058823</v>
      </c>
      <c r="BB122" s="7"/>
      <c r="BD122" s="2">
        <v>57</v>
      </c>
      <c r="BE122" s="2">
        <v>59</v>
      </c>
      <c r="BF122" s="3">
        <v>150</v>
      </c>
      <c r="BG122" s="3">
        <f t="shared" si="36"/>
        <v>1.8058553481976036</v>
      </c>
      <c r="BH122" s="69">
        <v>3.3000000000000002E-2</v>
      </c>
      <c r="BI122" s="7">
        <f t="shared" si="37"/>
        <v>112.86</v>
      </c>
      <c r="BJ122" s="7">
        <f t="shared" si="41"/>
        <v>194.58620689655174</v>
      </c>
    </row>
    <row r="123" spans="2:62">
      <c r="B123" s="2">
        <v>57.5</v>
      </c>
      <c r="C123" s="3">
        <v>155.80000000000001</v>
      </c>
      <c r="D123" s="3">
        <v>150.1</v>
      </c>
      <c r="E123" s="3">
        <f t="shared" si="21"/>
        <v>0.39891450981750992</v>
      </c>
      <c r="F123" s="2">
        <v>2.1000000000000001E-2</v>
      </c>
      <c r="G123" s="7">
        <f t="shared" si="22"/>
        <v>72.45</v>
      </c>
      <c r="H123" s="7">
        <f t="shared" si="38"/>
        <v>57.96</v>
      </c>
      <c r="I123" s="7"/>
      <c r="K123" s="2">
        <v>57.5</v>
      </c>
      <c r="L123" s="10">
        <v>184.5</v>
      </c>
      <c r="M123" s="10">
        <v>149.9</v>
      </c>
      <c r="N123" s="3">
        <f t="shared" si="23"/>
        <v>0.18097358782907716</v>
      </c>
      <c r="O123" s="2">
        <v>1.7000000000000001E-2</v>
      </c>
      <c r="P123" s="7">
        <f t="shared" si="24"/>
        <v>58.650000000000006</v>
      </c>
      <c r="Q123" s="7">
        <f t="shared" si="25"/>
        <v>172.5</v>
      </c>
      <c r="R123" s="7"/>
      <c r="T123" s="2">
        <v>57.5</v>
      </c>
      <c r="U123" s="9">
        <v>671.2</v>
      </c>
      <c r="V123" s="10">
        <v>149.9</v>
      </c>
      <c r="W123" s="3">
        <f t="shared" si="26"/>
        <v>0.15873877464788233</v>
      </c>
      <c r="X123" s="2">
        <v>3.3000000000000002E-2</v>
      </c>
      <c r="Y123" s="7">
        <f t="shared" si="27"/>
        <v>113.85000000000001</v>
      </c>
      <c r="Z123" s="7">
        <f t="shared" si="39"/>
        <v>196.2931034482759</v>
      </c>
      <c r="AC123" s="9">
        <v>57.5</v>
      </c>
      <c r="AD123" s="10">
        <v>671.1</v>
      </c>
      <c r="AE123" s="9">
        <v>149.69999999999999</v>
      </c>
      <c r="AF123" s="3">
        <f t="shared" si="28"/>
        <v>0.13759410441241368</v>
      </c>
      <c r="AG123" s="2">
        <v>3.3000000000000002E-2</v>
      </c>
      <c r="AH123" s="7">
        <f t="shared" si="29"/>
        <v>113.85000000000001</v>
      </c>
      <c r="AI123" s="7">
        <f t="shared" si="30"/>
        <v>253</v>
      </c>
      <c r="AK123"/>
      <c r="AL123" s="2">
        <v>57.5</v>
      </c>
      <c r="AM123" s="2">
        <v>11.9</v>
      </c>
      <c r="AN123" s="3">
        <v>150</v>
      </c>
      <c r="AO123" s="3">
        <f t="shared" si="31"/>
        <v>16.663101249223924</v>
      </c>
      <c r="AP123" s="2">
        <v>6.7000000000000004E-2</v>
      </c>
      <c r="AQ123" s="7">
        <f t="shared" si="32"/>
        <v>231.15</v>
      </c>
      <c r="AR123" s="7">
        <f t="shared" si="40"/>
        <v>184.92000000000002</v>
      </c>
      <c r="AS123" s="7"/>
      <c r="AU123" s="2">
        <v>57.5</v>
      </c>
      <c r="AV123" s="2">
        <v>6.3</v>
      </c>
      <c r="AW123" s="3">
        <v>149.9</v>
      </c>
      <c r="AX123" s="3">
        <f t="shared" si="33"/>
        <v>10.288120350115184</v>
      </c>
      <c r="AY123" s="2">
        <v>3.3000000000000002E-2</v>
      </c>
      <c r="AZ123" s="7">
        <f t="shared" si="34"/>
        <v>113.85000000000001</v>
      </c>
      <c r="BA123" s="7">
        <f t="shared" si="35"/>
        <v>334.85294117647061</v>
      </c>
      <c r="BB123" s="7"/>
      <c r="BD123" s="2">
        <v>57.5</v>
      </c>
      <c r="BE123" s="2">
        <v>4</v>
      </c>
      <c r="BF123" s="3">
        <v>150</v>
      </c>
      <c r="BG123" s="3">
        <f t="shared" si="36"/>
        <v>26.636366385914656</v>
      </c>
      <c r="BH123" s="69">
        <v>3.3000000000000002E-2</v>
      </c>
      <c r="BI123" s="7">
        <f t="shared" si="37"/>
        <v>113.85000000000001</v>
      </c>
      <c r="BJ123" s="7">
        <f t="shared" si="41"/>
        <v>196.2931034482759</v>
      </c>
    </row>
    <row r="124" spans="2:62">
      <c r="B124" s="2">
        <v>58</v>
      </c>
      <c r="C124" s="3">
        <v>156.30000000000001</v>
      </c>
      <c r="D124" s="3">
        <v>150.1</v>
      </c>
      <c r="E124" s="3">
        <f t="shared" si="21"/>
        <v>0.39763839174387744</v>
      </c>
      <c r="F124" s="2">
        <v>2.1000000000000001E-2</v>
      </c>
      <c r="G124" s="7">
        <f t="shared" si="22"/>
        <v>73.08</v>
      </c>
      <c r="H124" s="7">
        <f t="shared" si="38"/>
        <v>58.463999999999999</v>
      </c>
      <c r="I124" s="7"/>
      <c r="K124" s="2">
        <v>58</v>
      </c>
      <c r="L124" s="10">
        <v>180.9</v>
      </c>
      <c r="M124" s="10">
        <v>149.9</v>
      </c>
      <c r="N124" s="3">
        <f t="shared" si="23"/>
        <v>0.18457505226348664</v>
      </c>
      <c r="O124" s="2">
        <v>1.7000000000000001E-2</v>
      </c>
      <c r="P124" s="7">
        <f t="shared" si="24"/>
        <v>59.160000000000004</v>
      </c>
      <c r="Q124" s="7">
        <f t="shared" si="25"/>
        <v>174</v>
      </c>
      <c r="R124" s="7"/>
      <c r="T124" s="2">
        <v>58</v>
      </c>
      <c r="U124" s="9">
        <v>670.7</v>
      </c>
      <c r="V124" s="10">
        <v>149.80000000000001</v>
      </c>
      <c r="W124" s="3">
        <f t="shared" si="26"/>
        <v>0.15885711278314987</v>
      </c>
      <c r="X124" s="2">
        <v>3.3000000000000002E-2</v>
      </c>
      <c r="Y124" s="7">
        <f t="shared" si="27"/>
        <v>114.84</v>
      </c>
      <c r="Z124" s="7">
        <f t="shared" si="39"/>
        <v>198.00000000000003</v>
      </c>
      <c r="AC124" s="9">
        <v>58</v>
      </c>
      <c r="AD124" s="10">
        <v>670.9</v>
      </c>
      <c r="AE124" s="9">
        <v>149.80000000000001</v>
      </c>
      <c r="AF124" s="3">
        <f t="shared" si="28"/>
        <v>0.13763512218090745</v>
      </c>
      <c r="AG124" s="2">
        <v>3.3000000000000002E-2</v>
      </c>
      <c r="AH124" s="7">
        <f t="shared" si="29"/>
        <v>114.84</v>
      </c>
      <c r="AI124" s="7">
        <f t="shared" si="30"/>
        <v>255.2</v>
      </c>
      <c r="AK124"/>
      <c r="AL124" s="2">
        <v>58</v>
      </c>
      <c r="AM124" s="2">
        <v>12.8</v>
      </c>
      <c r="AN124" s="3">
        <v>150</v>
      </c>
      <c r="AO124" s="3">
        <f t="shared" si="31"/>
        <v>15.491476942637867</v>
      </c>
      <c r="AP124" s="2">
        <v>6.7000000000000004E-2</v>
      </c>
      <c r="AQ124" s="7">
        <f t="shared" si="32"/>
        <v>233.16</v>
      </c>
      <c r="AR124" s="7">
        <f t="shared" si="40"/>
        <v>186.52799999999999</v>
      </c>
      <c r="AS124" s="7"/>
      <c r="AU124" s="2">
        <v>58</v>
      </c>
      <c r="AV124" s="2">
        <v>5.3</v>
      </c>
      <c r="AW124" s="3">
        <v>150</v>
      </c>
      <c r="AX124" s="3">
        <f t="shared" si="33"/>
        <v>12.229275133155785</v>
      </c>
      <c r="AY124" s="2">
        <v>3.3000000000000002E-2</v>
      </c>
      <c r="AZ124" s="7">
        <f t="shared" si="34"/>
        <v>114.84</v>
      </c>
      <c r="BA124" s="7">
        <f t="shared" si="35"/>
        <v>337.76470588235293</v>
      </c>
      <c r="BB124" s="7"/>
      <c r="BD124" s="2">
        <v>58</v>
      </c>
      <c r="BE124" s="2">
        <v>6.9</v>
      </c>
      <c r="BF124" s="3">
        <v>150</v>
      </c>
      <c r="BG124" s="3">
        <f t="shared" si="36"/>
        <v>15.441371817921539</v>
      </c>
      <c r="BH124" s="69">
        <v>3.3000000000000002E-2</v>
      </c>
      <c r="BI124" s="7">
        <f t="shared" si="37"/>
        <v>114.84</v>
      </c>
      <c r="BJ124" s="7">
        <f t="shared" si="41"/>
        <v>198.00000000000003</v>
      </c>
    </row>
    <row r="125" spans="2:62">
      <c r="B125" s="2">
        <v>58.5</v>
      </c>
      <c r="C125" s="3">
        <v>156.9</v>
      </c>
      <c r="D125" s="3">
        <v>150.19999999999999</v>
      </c>
      <c r="E125" s="3">
        <f t="shared" si="21"/>
        <v>0.39611778603931197</v>
      </c>
      <c r="F125" s="2">
        <v>2.1000000000000001E-2</v>
      </c>
      <c r="G125" s="7">
        <f t="shared" si="22"/>
        <v>73.710000000000008</v>
      </c>
      <c r="H125" s="7">
        <f t="shared" si="38"/>
        <v>58.968000000000004</v>
      </c>
      <c r="I125" s="7"/>
      <c r="K125" s="2">
        <v>58.5</v>
      </c>
      <c r="L125" s="10">
        <v>177.1</v>
      </c>
      <c r="M125" s="10">
        <v>150</v>
      </c>
      <c r="N125" s="3">
        <f t="shared" si="23"/>
        <v>0.18853544299528366</v>
      </c>
      <c r="O125" s="2">
        <v>1.7000000000000001E-2</v>
      </c>
      <c r="P125" s="7">
        <f t="shared" si="24"/>
        <v>59.67</v>
      </c>
      <c r="Q125" s="7">
        <f t="shared" si="25"/>
        <v>175.5</v>
      </c>
      <c r="R125" s="7"/>
      <c r="T125" s="2">
        <v>58.5</v>
      </c>
      <c r="U125" s="9">
        <v>670.8</v>
      </c>
      <c r="V125" s="10">
        <v>149.9</v>
      </c>
      <c r="W125" s="3">
        <f t="shared" si="26"/>
        <v>0.15883343104302122</v>
      </c>
      <c r="X125" s="2">
        <v>3.3000000000000002E-2</v>
      </c>
      <c r="Y125" s="7">
        <f t="shared" si="27"/>
        <v>115.83000000000001</v>
      </c>
      <c r="Z125" s="7">
        <f t="shared" si="39"/>
        <v>199.70689655172418</v>
      </c>
      <c r="AC125" s="9">
        <v>58.5</v>
      </c>
      <c r="AD125" s="10">
        <v>671</v>
      </c>
      <c r="AE125" s="9">
        <v>149.80000000000001</v>
      </c>
      <c r="AF125" s="3">
        <f t="shared" si="28"/>
        <v>0.13761461024019495</v>
      </c>
      <c r="AG125" s="2">
        <v>3.3000000000000002E-2</v>
      </c>
      <c r="AH125" s="7">
        <f t="shared" si="29"/>
        <v>115.83000000000001</v>
      </c>
      <c r="AI125" s="7">
        <f t="shared" si="30"/>
        <v>257.40000000000003</v>
      </c>
      <c r="AK125"/>
      <c r="AL125" s="2">
        <v>58.5</v>
      </c>
      <c r="AM125" s="2">
        <v>13.8</v>
      </c>
      <c r="AN125" s="3">
        <v>150</v>
      </c>
      <c r="AO125" s="3">
        <f t="shared" si="31"/>
        <v>14.368906149693094</v>
      </c>
      <c r="AP125" s="2">
        <v>6.7000000000000004E-2</v>
      </c>
      <c r="AQ125" s="7">
        <f t="shared" si="32"/>
        <v>235.17000000000002</v>
      </c>
      <c r="AR125" s="7">
        <f t="shared" si="40"/>
        <v>188.13600000000002</v>
      </c>
      <c r="AS125" s="7"/>
      <c r="AU125" s="2">
        <v>58.5</v>
      </c>
      <c r="AV125" s="2">
        <v>4.9000000000000004</v>
      </c>
      <c r="AW125" s="3">
        <v>150</v>
      </c>
      <c r="AX125" s="3">
        <f t="shared" si="33"/>
        <v>13.227583307290951</v>
      </c>
      <c r="AY125" s="2">
        <v>3.3000000000000002E-2</v>
      </c>
      <c r="AZ125" s="7">
        <f t="shared" si="34"/>
        <v>115.83000000000001</v>
      </c>
      <c r="BA125" s="7">
        <f t="shared" si="35"/>
        <v>340.6764705882353</v>
      </c>
      <c r="BB125" s="7"/>
      <c r="BD125" s="2">
        <v>58.5</v>
      </c>
      <c r="BE125" s="2">
        <v>11.7</v>
      </c>
      <c r="BF125" s="3">
        <v>150</v>
      </c>
      <c r="BG125" s="3">
        <f t="shared" si="36"/>
        <v>9.1064500464665485</v>
      </c>
      <c r="BH125" s="69">
        <v>3.3000000000000002E-2</v>
      </c>
      <c r="BI125" s="7">
        <f t="shared" si="37"/>
        <v>115.83000000000001</v>
      </c>
      <c r="BJ125" s="7">
        <f t="shared" si="41"/>
        <v>199.70689655172418</v>
      </c>
    </row>
    <row r="126" spans="2:62">
      <c r="B126" s="2">
        <v>59</v>
      </c>
      <c r="C126" s="3">
        <v>157.5</v>
      </c>
      <c r="D126" s="3">
        <v>150.1</v>
      </c>
      <c r="E126" s="3">
        <f t="shared" si="21"/>
        <v>0.39460876590201938</v>
      </c>
      <c r="F126" s="2">
        <v>2.1000000000000001E-2</v>
      </c>
      <c r="G126" s="7">
        <f t="shared" si="22"/>
        <v>74.34</v>
      </c>
      <c r="H126" s="7">
        <f t="shared" si="38"/>
        <v>59.472000000000001</v>
      </c>
      <c r="I126" s="7"/>
      <c r="K126" s="2">
        <v>59</v>
      </c>
      <c r="L126" s="10">
        <v>174.3</v>
      </c>
      <c r="M126" s="10">
        <v>150</v>
      </c>
      <c r="N126" s="3">
        <f t="shared" si="23"/>
        <v>0.19156412481046892</v>
      </c>
      <c r="O126" s="2">
        <v>1.7000000000000001E-2</v>
      </c>
      <c r="P126" s="7">
        <f t="shared" si="24"/>
        <v>60.180000000000007</v>
      </c>
      <c r="Q126" s="7">
        <f t="shared" si="25"/>
        <v>177</v>
      </c>
      <c r="R126" s="7"/>
      <c r="T126" s="2">
        <v>59</v>
      </c>
      <c r="U126" s="9">
        <v>671</v>
      </c>
      <c r="V126" s="10">
        <v>150</v>
      </c>
      <c r="W126" s="3">
        <f t="shared" si="26"/>
        <v>0.15878608873868647</v>
      </c>
      <c r="X126" s="2">
        <v>3.3000000000000002E-2</v>
      </c>
      <c r="Y126" s="7">
        <f t="shared" si="27"/>
        <v>116.82000000000001</v>
      </c>
      <c r="Z126" s="7">
        <f t="shared" si="39"/>
        <v>201.41379310344831</v>
      </c>
      <c r="AC126" s="9">
        <v>59</v>
      </c>
      <c r="AD126" s="10">
        <v>671.2</v>
      </c>
      <c r="AE126" s="9">
        <v>149.80000000000001</v>
      </c>
      <c r="AF126" s="3">
        <f t="shared" si="28"/>
        <v>0.13757360469483135</v>
      </c>
      <c r="AG126" s="2">
        <v>3.3000000000000002E-2</v>
      </c>
      <c r="AH126" s="7">
        <f t="shared" si="29"/>
        <v>116.82000000000001</v>
      </c>
      <c r="AI126" s="7">
        <f t="shared" si="30"/>
        <v>259.60000000000002</v>
      </c>
      <c r="AK126"/>
      <c r="AL126" s="2">
        <v>59</v>
      </c>
      <c r="AM126" s="2">
        <v>14.5</v>
      </c>
      <c r="AN126" s="3">
        <v>150</v>
      </c>
      <c r="AO126" s="3">
        <f t="shared" si="31"/>
        <v>13.675234818328601</v>
      </c>
      <c r="AP126" s="2">
        <v>6.7000000000000004E-2</v>
      </c>
      <c r="AQ126" s="7">
        <f t="shared" si="32"/>
        <v>237.18</v>
      </c>
      <c r="AR126" s="7">
        <f t="shared" si="40"/>
        <v>189.744</v>
      </c>
      <c r="AS126" s="7"/>
      <c r="AU126" s="2">
        <v>59</v>
      </c>
      <c r="AV126" s="2">
        <v>4.4000000000000004</v>
      </c>
      <c r="AW126" s="3">
        <v>150</v>
      </c>
      <c r="AX126" s="3">
        <f t="shared" si="33"/>
        <v>14.730717774028559</v>
      </c>
      <c r="AY126" s="2">
        <v>3.3000000000000002E-2</v>
      </c>
      <c r="AZ126" s="7">
        <f t="shared" si="34"/>
        <v>116.82000000000001</v>
      </c>
      <c r="BA126" s="7">
        <f t="shared" si="35"/>
        <v>343.58823529411762</v>
      </c>
      <c r="BB126" s="7"/>
      <c r="BD126" s="2">
        <v>59</v>
      </c>
      <c r="BE126" s="2">
        <v>15.7</v>
      </c>
      <c r="BF126" s="3">
        <v>150</v>
      </c>
      <c r="BG126" s="3">
        <f t="shared" si="36"/>
        <v>6.7863353849464101</v>
      </c>
      <c r="BH126" s="69">
        <v>3.3000000000000002E-2</v>
      </c>
      <c r="BI126" s="7">
        <f t="shared" si="37"/>
        <v>116.82000000000001</v>
      </c>
      <c r="BJ126" s="7">
        <f t="shared" si="41"/>
        <v>201.41379310344831</v>
      </c>
    </row>
    <row r="127" spans="2:62">
      <c r="B127" s="2">
        <v>59.5</v>
      </c>
      <c r="C127" s="3">
        <v>158.1</v>
      </c>
      <c r="D127" s="3">
        <v>150.1</v>
      </c>
      <c r="E127" s="3">
        <f t="shared" si="21"/>
        <v>0.39311119942800793</v>
      </c>
      <c r="F127" s="2">
        <v>2.1000000000000001E-2</v>
      </c>
      <c r="G127" s="7">
        <f t="shared" si="22"/>
        <v>74.97</v>
      </c>
      <c r="H127" s="7">
        <f t="shared" si="38"/>
        <v>59.975999999999999</v>
      </c>
      <c r="I127" s="7"/>
      <c r="K127" s="2">
        <v>59.5</v>
      </c>
      <c r="L127" s="10">
        <v>171.9</v>
      </c>
      <c r="M127" s="10">
        <v>150</v>
      </c>
      <c r="N127" s="3">
        <f t="shared" si="23"/>
        <v>0.19423866756523986</v>
      </c>
      <c r="O127" s="2">
        <v>1.7000000000000001E-2</v>
      </c>
      <c r="P127" s="7">
        <f t="shared" si="24"/>
        <v>60.690000000000005</v>
      </c>
      <c r="Q127" s="7">
        <f t="shared" si="25"/>
        <v>178.5</v>
      </c>
      <c r="R127" s="7"/>
      <c r="T127" s="2">
        <v>59.5</v>
      </c>
      <c r="U127" s="9">
        <v>670.9</v>
      </c>
      <c r="V127" s="10">
        <v>149.9</v>
      </c>
      <c r="W127" s="3">
        <f t="shared" si="26"/>
        <v>0.15880975636258554</v>
      </c>
      <c r="X127" s="2">
        <v>3.3000000000000002E-2</v>
      </c>
      <c r="Y127" s="7">
        <f t="shared" si="27"/>
        <v>117.81</v>
      </c>
      <c r="Z127" s="7">
        <f t="shared" si="39"/>
        <v>203.12068965517244</v>
      </c>
      <c r="AC127" s="9">
        <v>59.5</v>
      </c>
      <c r="AD127" s="10">
        <v>671.1</v>
      </c>
      <c r="AE127" s="9">
        <v>149.69999999999999</v>
      </c>
      <c r="AF127" s="3">
        <f t="shared" si="28"/>
        <v>0.13759410441241368</v>
      </c>
      <c r="AG127" s="2">
        <v>3.3000000000000002E-2</v>
      </c>
      <c r="AH127" s="7">
        <f t="shared" si="29"/>
        <v>117.81</v>
      </c>
      <c r="AI127" s="7">
        <f t="shared" si="30"/>
        <v>261.8</v>
      </c>
      <c r="AK127"/>
      <c r="AL127" s="2">
        <v>59.5</v>
      </c>
      <c r="AM127" s="2">
        <v>15.4</v>
      </c>
      <c r="AN127" s="3">
        <v>150</v>
      </c>
      <c r="AO127" s="3">
        <f t="shared" si="31"/>
        <v>12.876032783491215</v>
      </c>
      <c r="AP127" s="2">
        <v>6.7000000000000004E-2</v>
      </c>
      <c r="AQ127" s="7">
        <f t="shared" si="32"/>
        <v>239.19000000000003</v>
      </c>
      <c r="AR127" s="7">
        <f t="shared" si="40"/>
        <v>191.35200000000003</v>
      </c>
      <c r="AS127" s="7"/>
      <c r="AU127" s="2">
        <v>59.5</v>
      </c>
      <c r="AV127" s="2">
        <v>3.8</v>
      </c>
      <c r="AW127" s="3">
        <v>150</v>
      </c>
      <c r="AX127" s="3">
        <f t="shared" si="33"/>
        <v>17.056620580454123</v>
      </c>
      <c r="AY127" s="2">
        <v>3.3000000000000002E-2</v>
      </c>
      <c r="AZ127" s="7">
        <f t="shared" si="34"/>
        <v>117.81</v>
      </c>
      <c r="BA127" s="7">
        <f t="shared" si="35"/>
        <v>346.5</v>
      </c>
      <c r="BB127" s="7"/>
      <c r="BD127" s="2">
        <v>59.5</v>
      </c>
      <c r="BE127" s="2">
        <v>20.8</v>
      </c>
      <c r="BF127" s="3">
        <v>150</v>
      </c>
      <c r="BG127" s="3">
        <f t="shared" si="36"/>
        <v>5.1223781511374336</v>
      </c>
      <c r="BH127" s="69">
        <v>3.3000000000000002E-2</v>
      </c>
      <c r="BI127" s="7">
        <f t="shared" si="37"/>
        <v>117.81</v>
      </c>
      <c r="BJ127" s="7">
        <f t="shared" si="41"/>
        <v>203.12068965517244</v>
      </c>
    </row>
    <row r="128" spans="2:62">
      <c r="B128" s="2">
        <v>60</v>
      </c>
      <c r="C128" s="3">
        <v>158.4</v>
      </c>
      <c r="D128" s="3">
        <v>150</v>
      </c>
      <c r="E128" s="3">
        <f t="shared" si="21"/>
        <v>0.39236667064121244</v>
      </c>
      <c r="F128" s="2">
        <v>2.1000000000000001E-2</v>
      </c>
      <c r="G128" s="7">
        <f t="shared" si="22"/>
        <v>75.599999999999994</v>
      </c>
      <c r="H128" s="7">
        <f t="shared" si="38"/>
        <v>60.48</v>
      </c>
      <c r="I128" s="7"/>
      <c r="K128" s="2">
        <v>60</v>
      </c>
      <c r="L128" s="10">
        <v>169.5</v>
      </c>
      <c r="M128" s="10">
        <v>149.9</v>
      </c>
      <c r="N128" s="3">
        <f t="shared" si="23"/>
        <v>0.19698894958386273</v>
      </c>
      <c r="O128" s="2">
        <v>1.7000000000000001E-2</v>
      </c>
      <c r="P128" s="7">
        <f t="shared" si="24"/>
        <v>61.2</v>
      </c>
      <c r="Q128" s="7">
        <f t="shared" si="25"/>
        <v>180</v>
      </c>
      <c r="R128" s="7"/>
      <c r="T128" s="2">
        <v>60</v>
      </c>
      <c r="U128" s="9">
        <v>670.9</v>
      </c>
      <c r="V128" s="10">
        <v>149.9</v>
      </c>
      <c r="W128" s="3">
        <f t="shared" si="26"/>
        <v>0.15880975636258554</v>
      </c>
      <c r="X128" s="2">
        <v>3.3000000000000002E-2</v>
      </c>
      <c r="Y128" s="7">
        <f t="shared" si="27"/>
        <v>118.8</v>
      </c>
      <c r="Z128" s="7">
        <f t="shared" si="39"/>
        <v>204.82758620689657</v>
      </c>
      <c r="AC128" s="9">
        <v>60</v>
      </c>
      <c r="AD128" s="10">
        <v>671.4</v>
      </c>
      <c r="AE128" s="9">
        <v>149.69999999999999</v>
      </c>
      <c r="AF128" s="3">
        <f t="shared" si="28"/>
        <v>0.13753262357934287</v>
      </c>
      <c r="AG128" s="2">
        <v>3.3000000000000002E-2</v>
      </c>
      <c r="AH128" s="7">
        <f t="shared" si="29"/>
        <v>118.8</v>
      </c>
      <c r="AI128" s="7">
        <f t="shared" si="30"/>
        <v>264</v>
      </c>
      <c r="AK128"/>
      <c r="AL128" s="2">
        <v>60</v>
      </c>
      <c r="AM128" s="2">
        <v>16.5</v>
      </c>
      <c r="AN128" s="3">
        <v>150.1</v>
      </c>
      <c r="AO128" s="3">
        <f t="shared" si="31"/>
        <v>12.017630597925134</v>
      </c>
      <c r="AP128" s="2">
        <v>6.7000000000000004E-2</v>
      </c>
      <c r="AQ128" s="7">
        <f t="shared" si="32"/>
        <v>241.20000000000002</v>
      </c>
      <c r="AR128" s="7">
        <f t="shared" si="40"/>
        <v>192.96</v>
      </c>
      <c r="AS128" s="7"/>
      <c r="AU128" s="2">
        <v>60</v>
      </c>
      <c r="AV128" s="2">
        <v>3.7</v>
      </c>
      <c r="AW128" s="3">
        <v>150</v>
      </c>
      <c r="AX128" s="3">
        <f t="shared" si="33"/>
        <v>17.5176103258718</v>
      </c>
      <c r="AY128" s="2">
        <v>3.3000000000000002E-2</v>
      </c>
      <c r="AZ128" s="7">
        <f t="shared" si="34"/>
        <v>118.8</v>
      </c>
      <c r="BA128" s="7">
        <f t="shared" si="35"/>
        <v>349.41176470588232</v>
      </c>
      <c r="BB128" s="7"/>
      <c r="BD128" s="2">
        <v>60</v>
      </c>
      <c r="BE128" s="2">
        <v>25.3</v>
      </c>
      <c r="BF128" s="3">
        <v>150</v>
      </c>
      <c r="BG128" s="3">
        <f t="shared" si="36"/>
        <v>4.2112832230695112</v>
      </c>
      <c r="BH128" s="69">
        <v>3.3000000000000002E-2</v>
      </c>
      <c r="BI128" s="7">
        <f t="shared" si="37"/>
        <v>118.8</v>
      </c>
      <c r="BJ128" s="7">
        <f t="shared" si="41"/>
        <v>204.82758620689657</v>
      </c>
    </row>
    <row r="129" spans="2:62">
      <c r="B129" s="2">
        <v>60.5</v>
      </c>
      <c r="C129" s="3">
        <v>158.69999999999999</v>
      </c>
      <c r="D129" s="3">
        <v>150.1</v>
      </c>
      <c r="E129" s="3">
        <f t="shared" si="21"/>
        <v>0.39162495670805331</v>
      </c>
      <c r="F129" s="2">
        <v>2.1000000000000001E-2</v>
      </c>
      <c r="G129" s="7">
        <f t="shared" si="22"/>
        <v>76.230000000000018</v>
      </c>
      <c r="H129" s="7">
        <f t="shared" si="38"/>
        <v>60.984000000000016</v>
      </c>
      <c r="I129" s="7"/>
      <c r="K129" s="2">
        <v>60.5</v>
      </c>
      <c r="L129" s="10">
        <v>167.6</v>
      </c>
      <c r="M129" s="10">
        <v>150</v>
      </c>
      <c r="N129" s="3">
        <f t="shared" si="23"/>
        <v>0.19922211786673472</v>
      </c>
      <c r="O129" s="2">
        <v>1.7000000000000001E-2</v>
      </c>
      <c r="P129" s="7">
        <f t="shared" si="24"/>
        <v>61.71</v>
      </c>
      <c r="Q129" s="7">
        <f t="shared" si="25"/>
        <v>181.5</v>
      </c>
      <c r="R129" s="7"/>
      <c r="T129" s="2">
        <v>60.5</v>
      </c>
      <c r="U129" s="9">
        <v>671</v>
      </c>
      <c r="V129" s="10">
        <v>149.9</v>
      </c>
      <c r="W129" s="3">
        <f t="shared" si="26"/>
        <v>0.15878608873868647</v>
      </c>
      <c r="X129" s="2">
        <v>3.3000000000000002E-2</v>
      </c>
      <c r="Y129" s="7">
        <f t="shared" si="27"/>
        <v>119.79</v>
      </c>
      <c r="Z129" s="7">
        <f t="shared" si="39"/>
        <v>206.53448275862073</v>
      </c>
      <c r="AC129" s="9">
        <v>60.5</v>
      </c>
      <c r="AD129" s="10">
        <v>671.2</v>
      </c>
      <c r="AE129" s="9">
        <v>149.80000000000001</v>
      </c>
      <c r="AF129" s="3">
        <f t="shared" si="28"/>
        <v>0.13757360469483135</v>
      </c>
      <c r="AG129" s="2">
        <v>3.3000000000000002E-2</v>
      </c>
      <c r="AH129" s="7">
        <f t="shared" si="29"/>
        <v>119.79</v>
      </c>
      <c r="AI129" s="7">
        <f t="shared" si="30"/>
        <v>266.2</v>
      </c>
      <c r="AK129"/>
      <c r="AL129" s="2">
        <v>60.5</v>
      </c>
      <c r="AM129" s="2">
        <v>17.600000000000001</v>
      </c>
      <c r="AN129" s="3">
        <v>150</v>
      </c>
      <c r="AO129" s="3">
        <f t="shared" si="31"/>
        <v>11.266528685554812</v>
      </c>
      <c r="AP129" s="2">
        <v>6.7000000000000004E-2</v>
      </c>
      <c r="AQ129" s="7">
        <f t="shared" si="32"/>
        <v>243.21000000000004</v>
      </c>
      <c r="AR129" s="7">
        <f t="shared" si="40"/>
        <v>194.56800000000004</v>
      </c>
      <c r="AS129" s="7"/>
      <c r="AU129" s="2">
        <v>60.5</v>
      </c>
      <c r="AV129" s="2">
        <v>5.4</v>
      </c>
      <c r="AW129" s="3">
        <v>150.1</v>
      </c>
      <c r="AX129" s="3">
        <f t="shared" si="33"/>
        <v>12.002807075134381</v>
      </c>
      <c r="AY129" s="2">
        <v>3.3000000000000002E-2</v>
      </c>
      <c r="AZ129" s="7">
        <f t="shared" si="34"/>
        <v>119.79</v>
      </c>
      <c r="BA129" s="7">
        <f t="shared" si="35"/>
        <v>352.3235294117647</v>
      </c>
      <c r="BB129" s="7"/>
      <c r="BD129" s="2">
        <v>60.5</v>
      </c>
      <c r="BE129" s="2">
        <v>31.4</v>
      </c>
      <c r="BF129" s="3">
        <v>150</v>
      </c>
      <c r="BG129" s="3">
        <f t="shared" si="36"/>
        <v>3.393167692473205</v>
      </c>
      <c r="BH129" s="69">
        <v>3.3000000000000002E-2</v>
      </c>
      <c r="BI129" s="7">
        <f t="shared" si="37"/>
        <v>119.79</v>
      </c>
      <c r="BJ129" s="7">
        <f t="shared" si="41"/>
        <v>206.53448275862073</v>
      </c>
    </row>
    <row r="130" spans="2:62">
      <c r="B130" s="2">
        <v>61</v>
      </c>
      <c r="C130" s="3">
        <v>159.1</v>
      </c>
      <c r="D130" s="3">
        <v>150.19999999999999</v>
      </c>
      <c r="E130" s="3">
        <f t="shared" si="21"/>
        <v>0.39064035593694563</v>
      </c>
      <c r="F130" s="2">
        <v>2.1000000000000001E-2</v>
      </c>
      <c r="G130" s="7">
        <f t="shared" si="22"/>
        <v>76.860000000000014</v>
      </c>
      <c r="H130" s="7">
        <f t="shared" si="38"/>
        <v>61.488000000000014</v>
      </c>
      <c r="I130" s="7"/>
      <c r="K130" s="2">
        <v>61</v>
      </c>
      <c r="L130" s="10">
        <v>166.2</v>
      </c>
      <c r="M130" s="10">
        <v>150</v>
      </c>
      <c r="N130" s="3">
        <f t="shared" si="23"/>
        <v>0.20090028251783837</v>
      </c>
      <c r="O130" s="2">
        <v>1.7000000000000001E-2</v>
      </c>
      <c r="P130" s="7">
        <f t="shared" si="24"/>
        <v>62.220000000000006</v>
      </c>
      <c r="Q130" s="7">
        <f t="shared" si="25"/>
        <v>183</v>
      </c>
      <c r="R130" s="7"/>
      <c r="T130" s="2">
        <v>61</v>
      </c>
      <c r="U130" s="9">
        <v>671.1</v>
      </c>
      <c r="V130" s="10">
        <v>149.9</v>
      </c>
      <c r="W130" s="3">
        <f t="shared" si="26"/>
        <v>0.1587624281681696</v>
      </c>
      <c r="X130" s="2">
        <v>3.3000000000000002E-2</v>
      </c>
      <c r="Y130" s="7">
        <f t="shared" si="27"/>
        <v>120.78</v>
      </c>
      <c r="Z130" s="7">
        <f t="shared" si="39"/>
        <v>208.24137931034485</v>
      </c>
      <c r="AC130" s="9">
        <v>61</v>
      </c>
      <c r="AD130" s="10">
        <v>671.1</v>
      </c>
      <c r="AE130" s="9">
        <v>149.9</v>
      </c>
      <c r="AF130" s="3">
        <f t="shared" si="28"/>
        <v>0.13759410441241368</v>
      </c>
      <c r="AG130" s="2">
        <v>3.3000000000000002E-2</v>
      </c>
      <c r="AH130" s="7">
        <f t="shared" si="29"/>
        <v>120.78</v>
      </c>
      <c r="AI130" s="7">
        <f t="shared" si="30"/>
        <v>268.39999999999998</v>
      </c>
      <c r="AK130"/>
      <c r="AL130" s="2">
        <v>61</v>
      </c>
      <c r="AM130" s="2">
        <v>18</v>
      </c>
      <c r="AN130" s="3">
        <v>150</v>
      </c>
      <c r="AO130" s="3">
        <f t="shared" si="31"/>
        <v>11.016161381431374</v>
      </c>
      <c r="AP130" s="2">
        <v>6.7000000000000004E-2</v>
      </c>
      <c r="AQ130" s="7">
        <f t="shared" si="32"/>
        <v>245.22000000000003</v>
      </c>
      <c r="AR130" s="7">
        <f t="shared" si="40"/>
        <v>196.17600000000002</v>
      </c>
      <c r="AS130" s="7"/>
      <c r="AU130" s="2">
        <v>61</v>
      </c>
      <c r="AV130" s="2">
        <v>3.5</v>
      </c>
      <c r="AW130" s="3">
        <v>150</v>
      </c>
      <c r="AX130" s="3">
        <f t="shared" si="33"/>
        <v>18.518616630207333</v>
      </c>
      <c r="AY130" s="2">
        <v>3.3000000000000002E-2</v>
      </c>
      <c r="AZ130" s="7">
        <f t="shared" si="34"/>
        <v>120.78</v>
      </c>
      <c r="BA130" s="7">
        <f t="shared" si="35"/>
        <v>355.23529411764702</v>
      </c>
      <c r="BB130" s="7"/>
      <c r="BD130" s="2">
        <v>61</v>
      </c>
      <c r="BE130" s="2">
        <v>37.6</v>
      </c>
      <c r="BF130" s="3">
        <v>150</v>
      </c>
      <c r="BG130" s="3">
        <f t="shared" si="36"/>
        <v>2.833655998501559</v>
      </c>
      <c r="BH130" s="69">
        <v>3.3000000000000002E-2</v>
      </c>
      <c r="BI130" s="7">
        <f t="shared" si="37"/>
        <v>120.78</v>
      </c>
      <c r="BJ130" s="7">
        <f t="shared" si="41"/>
        <v>208.24137931034485</v>
      </c>
    </row>
    <row r="131" spans="2:62">
      <c r="B131" s="2">
        <v>61.5</v>
      </c>
      <c r="C131" s="3">
        <v>159.30000000000001</v>
      </c>
      <c r="D131" s="3">
        <v>150.1</v>
      </c>
      <c r="E131" s="3">
        <f t="shared" si="21"/>
        <v>0.39014990979013209</v>
      </c>
      <c r="F131" s="2">
        <v>2.1000000000000001E-2</v>
      </c>
      <c r="G131" s="7">
        <f t="shared" si="22"/>
        <v>77.490000000000009</v>
      </c>
      <c r="H131" s="7">
        <f t="shared" si="38"/>
        <v>61.992000000000004</v>
      </c>
      <c r="I131" s="7"/>
      <c r="K131" s="2">
        <v>61.5</v>
      </c>
      <c r="L131" s="10">
        <v>164.6</v>
      </c>
      <c r="M131" s="10">
        <v>149.9</v>
      </c>
      <c r="N131" s="3">
        <f t="shared" si="23"/>
        <v>0.20285314067111018</v>
      </c>
      <c r="O131" s="2">
        <v>1.7000000000000001E-2</v>
      </c>
      <c r="P131" s="7">
        <f t="shared" si="24"/>
        <v>62.730000000000004</v>
      </c>
      <c r="Q131" s="7">
        <f t="shared" si="25"/>
        <v>184.5</v>
      </c>
      <c r="R131" s="7"/>
      <c r="T131" s="2">
        <v>61.5</v>
      </c>
      <c r="U131" s="9">
        <v>671</v>
      </c>
      <c r="V131" s="10">
        <v>149.9</v>
      </c>
      <c r="W131" s="3">
        <f t="shared" si="26"/>
        <v>0.15878608873868647</v>
      </c>
      <c r="X131" s="2">
        <v>3.3000000000000002E-2</v>
      </c>
      <c r="Y131" s="7">
        <f t="shared" si="27"/>
        <v>121.77000000000001</v>
      </c>
      <c r="Z131" s="7">
        <f t="shared" si="39"/>
        <v>209.94827586206901</v>
      </c>
      <c r="AC131" s="9">
        <v>61.5</v>
      </c>
      <c r="AD131" s="10">
        <v>671.2</v>
      </c>
      <c r="AE131" s="9">
        <v>149.9</v>
      </c>
      <c r="AF131" s="3">
        <f t="shared" si="28"/>
        <v>0.13757360469483135</v>
      </c>
      <c r="AG131" s="2">
        <v>3.3000000000000002E-2</v>
      </c>
      <c r="AH131" s="7">
        <f t="shared" si="29"/>
        <v>121.77000000000001</v>
      </c>
      <c r="AI131" s="7">
        <f t="shared" si="30"/>
        <v>270.60000000000002</v>
      </c>
      <c r="AK131"/>
      <c r="AL131" s="2">
        <v>61.5</v>
      </c>
      <c r="AM131" s="2">
        <v>19.7</v>
      </c>
      <c r="AN131" s="3">
        <v>150</v>
      </c>
      <c r="AO131" s="3">
        <f t="shared" si="31"/>
        <v>10.065528165774859</v>
      </c>
      <c r="AP131" s="2">
        <v>6.7000000000000004E-2</v>
      </c>
      <c r="AQ131" s="7">
        <f t="shared" si="32"/>
        <v>247.23</v>
      </c>
      <c r="AR131" s="7">
        <f t="shared" si="40"/>
        <v>197.78399999999999</v>
      </c>
      <c r="AS131" s="7"/>
      <c r="AU131" s="2">
        <v>61.5</v>
      </c>
      <c r="AV131" s="2">
        <v>3.4</v>
      </c>
      <c r="AW131" s="3">
        <v>149.9</v>
      </c>
      <c r="AX131" s="3">
        <f t="shared" si="33"/>
        <v>19.06328182521343</v>
      </c>
      <c r="AY131" s="2">
        <v>3.3000000000000002E-2</v>
      </c>
      <c r="AZ131" s="7">
        <f t="shared" si="34"/>
        <v>121.77000000000001</v>
      </c>
      <c r="BA131" s="7">
        <f t="shared" si="35"/>
        <v>358.14705882352939</v>
      </c>
      <c r="BB131" s="7"/>
      <c r="BD131" s="2">
        <v>61.5</v>
      </c>
      <c r="BE131" s="2">
        <v>43.6</v>
      </c>
      <c r="BF131" s="3">
        <v>150.1</v>
      </c>
      <c r="BG131" s="3">
        <f t="shared" si="36"/>
        <v>2.4437033381573077</v>
      </c>
      <c r="BH131" s="69">
        <v>3.3000000000000002E-2</v>
      </c>
      <c r="BI131" s="7">
        <f t="shared" si="37"/>
        <v>121.77000000000001</v>
      </c>
      <c r="BJ131" s="7">
        <f t="shared" si="41"/>
        <v>209.94827586206901</v>
      </c>
    </row>
    <row r="132" spans="2:62">
      <c r="B132" s="2">
        <v>62</v>
      </c>
      <c r="C132" s="3">
        <v>159.19999999999999</v>
      </c>
      <c r="D132" s="3">
        <v>150.1</v>
      </c>
      <c r="E132" s="3">
        <f t="shared" si="21"/>
        <v>0.39039497882894508</v>
      </c>
      <c r="F132" s="2">
        <v>2.1000000000000001E-2</v>
      </c>
      <c r="G132" s="7">
        <f t="shared" si="22"/>
        <v>78.12</v>
      </c>
      <c r="H132" s="7">
        <f t="shared" si="38"/>
        <v>62.496000000000002</v>
      </c>
      <c r="I132" s="7"/>
      <c r="K132" s="2">
        <v>62</v>
      </c>
      <c r="L132" s="10">
        <v>163.80000000000001</v>
      </c>
      <c r="M132" s="10">
        <v>150.1</v>
      </c>
      <c r="N132" s="3">
        <f t="shared" si="23"/>
        <v>0.20384387640088358</v>
      </c>
      <c r="O132" s="2">
        <v>1.7000000000000001E-2</v>
      </c>
      <c r="P132" s="7">
        <f t="shared" si="24"/>
        <v>63.24</v>
      </c>
      <c r="Q132" s="7">
        <f t="shared" si="25"/>
        <v>186</v>
      </c>
      <c r="R132" s="7"/>
      <c r="T132" s="2">
        <v>62</v>
      </c>
      <c r="U132" s="9">
        <v>620.4</v>
      </c>
      <c r="V132" s="10">
        <v>150</v>
      </c>
      <c r="W132" s="3">
        <f t="shared" si="26"/>
        <v>0.17173672718191269</v>
      </c>
      <c r="X132" s="2">
        <v>3.3000000000000002E-2</v>
      </c>
      <c r="Y132" s="7">
        <f t="shared" si="27"/>
        <v>122.76000000000002</v>
      </c>
      <c r="Z132" s="7">
        <f t="shared" si="39"/>
        <v>211.65517241379314</v>
      </c>
      <c r="AC132" s="9">
        <v>62</v>
      </c>
      <c r="AD132" s="10">
        <v>670.9</v>
      </c>
      <c r="AE132" s="9">
        <v>149.80000000000001</v>
      </c>
      <c r="AF132" s="3">
        <f t="shared" si="28"/>
        <v>0.13763512218090745</v>
      </c>
      <c r="AG132" s="2">
        <v>3.3000000000000002E-2</v>
      </c>
      <c r="AH132" s="7">
        <f t="shared" si="29"/>
        <v>122.76000000000002</v>
      </c>
      <c r="AI132" s="7">
        <f t="shared" si="30"/>
        <v>272.8</v>
      </c>
      <c r="AK132"/>
      <c r="AL132" s="2">
        <v>62</v>
      </c>
      <c r="AM132" s="2">
        <v>20.9</v>
      </c>
      <c r="AN132" s="3">
        <v>150</v>
      </c>
      <c r="AO132" s="3">
        <f t="shared" si="31"/>
        <v>9.4876031036251067</v>
      </c>
      <c r="AP132" s="2">
        <v>6.7000000000000004E-2</v>
      </c>
      <c r="AQ132" s="7">
        <f t="shared" si="32"/>
        <v>249.24</v>
      </c>
      <c r="AR132" s="7">
        <f t="shared" si="40"/>
        <v>199.392</v>
      </c>
      <c r="AS132" s="7"/>
      <c r="AU132" s="2">
        <v>62</v>
      </c>
      <c r="AV132" s="2">
        <v>3</v>
      </c>
      <c r="AW132" s="3">
        <v>150</v>
      </c>
      <c r="AX132" s="3">
        <f t="shared" si="33"/>
        <v>21.605052735241891</v>
      </c>
      <c r="AY132" s="2">
        <v>3.3000000000000002E-2</v>
      </c>
      <c r="AZ132" s="7">
        <f t="shared" si="34"/>
        <v>122.76000000000002</v>
      </c>
      <c r="BA132" s="7">
        <f t="shared" si="35"/>
        <v>361.05882352941177</v>
      </c>
      <c r="BB132" s="7"/>
      <c r="BD132" s="2">
        <v>62</v>
      </c>
      <c r="BE132" s="2">
        <v>50.5</v>
      </c>
      <c r="BF132" s="3">
        <v>150.1</v>
      </c>
      <c r="BG132" s="3">
        <f t="shared" si="36"/>
        <v>2.1098111988843291</v>
      </c>
      <c r="BH132" s="69">
        <v>3.3000000000000002E-2</v>
      </c>
      <c r="BI132" s="7">
        <f t="shared" si="37"/>
        <v>122.76000000000002</v>
      </c>
      <c r="BJ132" s="7">
        <f t="shared" si="41"/>
        <v>211.65517241379314</v>
      </c>
    </row>
    <row r="133" spans="2:62">
      <c r="B133" s="2">
        <v>62.5</v>
      </c>
      <c r="C133" s="3">
        <v>159.4</v>
      </c>
      <c r="D133" s="3">
        <v>150.1</v>
      </c>
      <c r="E133" s="3">
        <f t="shared" si="21"/>
        <v>0.38990514824070294</v>
      </c>
      <c r="F133" s="2">
        <v>2.1000000000000001E-2</v>
      </c>
      <c r="G133" s="7">
        <f t="shared" si="22"/>
        <v>78.75</v>
      </c>
      <c r="H133" s="7">
        <f t="shared" si="38"/>
        <v>63</v>
      </c>
      <c r="I133" s="7"/>
      <c r="K133" s="2">
        <v>62.5</v>
      </c>
      <c r="L133" s="10">
        <v>162.9</v>
      </c>
      <c r="M133" s="10">
        <v>150.1</v>
      </c>
      <c r="N133" s="3">
        <f t="shared" si="23"/>
        <v>0.20497008566276692</v>
      </c>
      <c r="O133" s="2">
        <v>1.7000000000000001E-2</v>
      </c>
      <c r="P133" s="7">
        <f t="shared" si="24"/>
        <v>63.75</v>
      </c>
      <c r="Q133" s="7">
        <f t="shared" si="25"/>
        <v>187.5</v>
      </c>
      <c r="R133" s="7"/>
      <c r="T133" s="2">
        <v>62.5</v>
      </c>
      <c r="U133" s="9">
        <v>603.1</v>
      </c>
      <c r="V133" s="10">
        <v>150</v>
      </c>
      <c r="W133" s="3">
        <f t="shared" si="26"/>
        <v>0.1766630169850085</v>
      </c>
      <c r="X133" s="2">
        <v>3.3000000000000002E-2</v>
      </c>
      <c r="Y133" s="7">
        <f t="shared" si="27"/>
        <v>123.75</v>
      </c>
      <c r="Z133" s="7">
        <f t="shared" si="39"/>
        <v>213.36206896551727</v>
      </c>
      <c r="AC133" s="9">
        <v>62.5</v>
      </c>
      <c r="AD133" s="10">
        <v>671.2</v>
      </c>
      <c r="AE133" s="9">
        <v>149.80000000000001</v>
      </c>
      <c r="AF133" s="3">
        <f t="shared" si="28"/>
        <v>0.13757360469483135</v>
      </c>
      <c r="AG133" s="2">
        <v>3.3000000000000002E-2</v>
      </c>
      <c r="AH133" s="7">
        <f t="shared" si="29"/>
        <v>123.75</v>
      </c>
      <c r="AI133" s="7">
        <f t="shared" si="30"/>
        <v>275</v>
      </c>
      <c r="AK133"/>
      <c r="AL133" s="2">
        <v>62.5</v>
      </c>
      <c r="AM133" s="2">
        <v>21.3</v>
      </c>
      <c r="AN133" s="3">
        <v>150</v>
      </c>
      <c r="AO133" s="3">
        <f t="shared" si="31"/>
        <v>9.3094321533222857</v>
      </c>
      <c r="AP133" s="2">
        <v>6.7000000000000004E-2</v>
      </c>
      <c r="AQ133" s="7">
        <f t="shared" si="32"/>
        <v>251.25</v>
      </c>
      <c r="AR133" s="7">
        <f t="shared" si="40"/>
        <v>201</v>
      </c>
      <c r="AS133" s="7"/>
      <c r="AU133" s="2">
        <v>62.5</v>
      </c>
      <c r="AV133" s="2">
        <v>2.8</v>
      </c>
      <c r="AW133" s="3">
        <v>150</v>
      </c>
      <c r="AX133" s="3">
        <f t="shared" si="33"/>
        <v>23.148270787759166</v>
      </c>
      <c r="AY133" s="2">
        <v>3.3000000000000002E-2</v>
      </c>
      <c r="AZ133" s="7">
        <f t="shared" si="34"/>
        <v>123.75</v>
      </c>
      <c r="BA133" s="7">
        <f t="shared" si="35"/>
        <v>363.97058823529409</v>
      </c>
      <c r="BB133" s="7"/>
      <c r="BD133" s="2">
        <v>62.5</v>
      </c>
      <c r="BE133" s="2">
        <v>56.8</v>
      </c>
      <c r="BF133" s="3">
        <v>150.1</v>
      </c>
      <c r="BG133" s="3">
        <f t="shared" si="36"/>
        <v>1.8758004497122998</v>
      </c>
      <c r="BH133" s="69">
        <v>3.3000000000000002E-2</v>
      </c>
      <c r="BI133" s="7">
        <f t="shared" si="37"/>
        <v>123.75</v>
      </c>
      <c r="BJ133" s="7">
        <f t="shared" si="41"/>
        <v>213.36206896551727</v>
      </c>
    </row>
    <row r="134" spans="2:62">
      <c r="B134" s="2">
        <v>63</v>
      </c>
      <c r="C134" s="3">
        <v>160</v>
      </c>
      <c r="D134" s="3">
        <v>150</v>
      </c>
      <c r="E134" s="3">
        <f t="shared" si="21"/>
        <v>0.3884430039348003</v>
      </c>
      <c r="F134" s="2">
        <v>2.1000000000000001E-2</v>
      </c>
      <c r="G134" s="7">
        <f t="shared" si="22"/>
        <v>79.38000000000001</v>
      </c>
      <c r="H134" s="7">
        <f t="shared" si="38"/>
        <v>63.504000000000005</v>
      </c>
      <c r="I134" s="7"/>
      <c r="K134" s="2">
        <v>63</v>
      </c>
      <c r="L134" s="10">
        <v>162.1</v>
      </c>
      <c r="M134" s="10">
        <v>150.1</v>
      </c>
      <c r="N134" s="3">
        <f t="shared" si="23"/>
        <v>0.20598165918855479</v>
      </c>
      <c r="O134" s="2">
        <v>1.7000000000000001E-2</v>
      </c>
      <c r="P134" s="7">
        <f t="shared" si="24"/>
        <v>64.260000000000005</v>
      </c>
      <c r="Q134" s="7">
        <f t="shared" si="25"/>
        <v>189</v>
      </c>
      <c r="R134" s="7"/>
      <c r="T134" s="2">
        <v>63</v>
      </c>
      <c r="U134" s="9">
        <v>648.29999999999995</v>
      </c>
      <c r="V134" s="10">
        <v>150</v>
      </c>
      <c r="W134" s="3">
        <f t="shared" si="26"/>
        <v>0.16434592864978967</v>
      </c>
      <c r="X134" s="2">
        <v>3.3000000000000002E-2</v>
      </c>
      <c r="Y134" s="7">
        <f t="shared" si="27"/>
        <v>124.74000000000001</v>
      </c>
      <c r="Z134" s="7">
        <f t="shared" si="39"/>
        <v>215.06896551724142</v>
      </c>
      <c r="AC134" s="9">
        <v>63</v>
      </c>
      <c r="AD134" s="10">
        <v>670.9</v>
      </c>
      <c r="AE134" s="9">
        <v>149.9</v>
      </c>
      <c r="AF134" s="3">
        <f t="shared" si="28"/>
        <v>0.13763512218090745</v>
      </c>
      <c r="AG134" s="2">
        <v>3.3000000000000002E-2</v>
      </c>
      <c r="AH134" s="7">
        <f t="shared" si="29"/>
        <v>124.74000000000001</v>
      </c>
      <c r="AI134" s="7">
        <f t="shared" si="30"/>
        <v>277.2</v>
      </c>
      <c r="AK134"/>
      <c r="AL134" s="2">
        <v>63</v>
      </c>
      <c r="AM134" s="2">
        <v>22.3</v>
      </c>
      <c r="AN134" s="3">
        <v>150</v>
      </c>
      <c r="AO134" s="3">
        <f t="shared" si="31"/>
        <v>8.8919688280611968</v>
      </c>
      <c r="AP134" s="2">
        <v>6.7000000000000004E-2</v>
      </c>
      <c r="AQ134" s="7">
        <f t="shared" si="32"/>
        <v>253.26</v>
      </c>
      <c r="AR134" s="7">
        <f t="shared" si="40"/>
        <v>202.608</v>
      </c>
      <c r="AS134" s="7"/>
      <c r="AU134" s="2">
        <v>63</v>
      </c>
      <c r="AV134" s="2">
        <v>2.9</v>
      </c>
      <c r="AW134" s="3">
        <v>150</v>
      </c>
      <c r="AX134" s="3">
        <f t="shared" si="33"/>
        <v>22.350054553698506</v>
      </c>
      <c r="AY134" s="2">
        <v>3.3000000000000002E-2</v>
      </c>
      <c r="AZ134" s="7">
        <f t="shared" si="34"/>
        <v>124.74000000000001</v>
      </c>
      <c r="BA134" s="7">
        <f t="shared" si="35"/>
        <v>366.88235294117646</v>
      </c>
      <c r="BB134" s="7"/>
      <c r="BD134" s="2">
        <v>63</v>
      </c>
      <c r="BE134" s="2">
        <v>62.9</v>
      </c>
      <c r="BF134" s="3">
        <v>149.80000000000001</v>
      </c>
      <c r="BG134" s="3">
        <f t="shared" si="36"/>
        <v>1.6938865746209639</v>
      </c>
      <c r="BH134" s="69">
        <v>3.3000000000000002E-2</v>
      </c>
      <c r="BI134" s="7">
        <f t="shared" si="37"/>
        <v>124.74000000000001</v>
      </c>
      <c r="BJ134" s="7">
        <f t="shared" si="41"/>
        <v>215.06896551724142</v>
      </c>
    </row>
    <row r="135" spans="2:62">
      <c r="B135" s="2">
        <v>63.5</v>
      </c>
      <c r="C135" s="3">
        <v>160.4</v>
      </c>
      <c r="D135" s="3">
        <v>149.9</v>
      </c>
      <c r="E135" s="3">
        <f t="shared" si="21"/>
        <v>0.38747431813945166</v>
      </c>
      <c r="F135" s="2">
        <v>2.1000000000000001E-2</v>
      </c>
      <c r="G135" s="7">
        <f t="shared" si="22"/>
        <v>80.010000000000005</v>
      </c>
      <c r="H135" s="7">
        <f t="shared" si="38"/>
        <v>64.00800000000001</v>
      </c>
      <c r="I135" s="7"/>
      <c r="K135" s="2">
        <v>63.5</v>
      </c>
      <c r="L135" s="10">
        <v>161.69999999999999</v>
      </c>
      <c r="M135" s="10">
        <v>150.1</v>
      </c>
      <c r="N135" s="3">
        <f t="shared" si="23"/>
        <v>0.20649119947102496</v>
      </c>
      <c r="O135" s="2">
        <v>1.7000000000000001E-2</v>
      </c>
      <c r="P135" s="7">
        <f t="shared" si="24"/>
        <v>64.77000000000001</v>
      </c>
      <c r="Q135" s="7">
        <f t="shared" si="25"/>
        <v>190.50000000000003</v>
      </c>
      <c r="R135" s="7"/>
      <c r="T135" s="2">
        <v>63.5</v>
      </c>
      <c r="U135" s="9">
        <v>671.1</v>
      </c>
      <c r="V135" s="10">
        <v>150</v>
      </c>
      <c r="W135" s="3">
        <f t="shared" si="26"/>
        <v>0.1587624281681696</v>
      </c>
      <c r="X135" s="2">
        <v>3.3000000000000002E-2</v>
      </c>
      <c r="Y135" s="7">
        <f t="shared" si="27"/>
        <v>125.72999999999999</v>
      </c>
      <c r="Z135" s="7">
        <f t="shared" si="39"/>
        <v>216.77586206896552</v>
      </c>
      <c r="AC135" s="9">
        <v>63.5</v>
      </c>
      <c r="AD135" s="10">
        <v>671</v>
      </c>
      <c r="AE135" s="9">
        <v>149.80000000000001</v>
      </c>
      <c r="AF135" s="3">
        <f t="shared" si="28"/>
        <v>0.13761461024019495</v>
      </c>
      <c r="AG135" s="2">
        <v>3.3000000000000002E-2</v>
      </c>
      <c r="AH135" s="7">
        <f t="shared" si="29"/>
        <v>125.72999999999999</v>
      </c>
      <c r="AI135" s="7">
        <f t="shared" si="30"/>
        <v>279.39999999999998</v>
      </c>
      <c r="AK135"/>
      <c r="AL135" s="2">
        <v>63.5</v>
      </c>
      <c r="AM135" s="2">
        <v>24.9</v>
      </c>
      <c r="AN135" s="3">
        <v>150</v>
      </c>
      <c r="AO135" s="3">
        <f t="shared" si="31"/>
        <v>7.9634901552515958</v>
      </c>
      <c r="AP135" s="2">
        <v>6.7000000000000004E-2</v>
      </c>
      <c r="AQ135" s="7">
        <f t="shared" si="32"/>
        <v>255.27</v>
      </c>
      <c r="AR135" s="7">
        <f t="shared" si="40"/>
        <v>204.21600000000001</v>
      </c>
      <c r="AS135" s="7"/>
      <c r="AU135" s="2">
        <v>63.5</v>
      </c>
      <c r="AV135" s="2">
        <v>2.2000000000000002</v>
      </c>
      <c r="AW135" s="3">
        <v>150</v>
      </c>
      <c r="AX135" s="3">
        <f t="shared" si="33"/>
        <v>29.461435548057118</v>
      </c>
      <c r="AY135" s="2">
        <v>3.3000000000000002E-2</v>
      </c>
      <c r="AZ135" s="7">
        <f t="shared" si="34"/>
        <v>125.72999999999999</v>
      </c>
      <c r="BA135" s="7">
        <f t="shared" si="35"/>
        <v>369.79411764705878</v>
      </c>
      <c r="BB135" s="7"/>
      <c r="BD135" s="2">
        <v>63.5</v>
      </c>
      <c r="BE135" s="2">
        <v>71.5</v>
      </c>
      <c r="BF135" s="3">
        <v>150</v>
      </c>
      <c r="BG135" s="3">
        <f t="shared" si="36"/>
        <v>1.4901463712399807</v>
      </c>
      <c r="BH135" s="69">
        <v>3.3000000000000002E-2</v>
      </c>
      <c r="BI135" s="7">
        <f t="shared" si="37"/>
        <v>125.72999999999999</v>
      </c>
      <c r="BJ135" s="7">
        <f t="shared" si="41"/>
        <v>216.77586206896552</v>
      </c>
    </row>
    <row r="136" spans="2:62">
      <c r="B136" s="2">
        <v>64</v>
      </c>
      <c r="C136" s="3">
        <v>160.4</v>
      </c>
      <c r="D136" s="3">
        <v>150.1</v>
      </c>
      <c r="E136" s="3">
        <f t="shared" si="21"/>
        <v>0.38747431813945166</v>
      </c>
      <c r="F136" s="2">
        <v>2.1000000000000001E-2</v>
      </c>
      <c r="G136" s="7">
        <f t="shared" si="22"/>
        <v>80.64</v>
      </c>
      <c r="H136" s="7">
        <f t="shared" si="38"/>
        <v>64.512</v>
      </c>
      <c r="I136" s="7"/>
      <c r="K136" s="2">
        <v>64</v>
      </c>
      <c r="L136" s="10">
        <v>162.30000000000001</v>
      </c>
      <c r="M136" s="10">
        <v>150.1</v>
      </c>
      <c r="N136" s="3">
        <f t="shared" si="23"/>
        <v>0.2057278308962707</v>
      </c>
      <c r="O136" s="2">
        <v>1.7000000000000001E-2</v>
      </c>
      <c r="P136" s="7">
        <f t="shared" si="24"/>
        <v>65.28</v>
      </c>
      <c r="Q136" s="7">
        <f t="shared" si="25"/>
        <v>192</v>
      </c>
      <c r="R136" s="7"/>
      <c r="T136" s="2">
        <v>64</v>
      </c>
      <c r="U136" s="9">
        <v>671.2</v>
      </c>
      <c r="V136" s="10">
        <v>149.9</v>
      </c>
      <c r="W136" s="3">
        <f t="shared" si="26"/>
        <v>0.15873877464788233</v>
      </c>
      <c r="X136" s="2">
        <v>3.3000000000000002E-2</v>
      </c>
      <c r="Y136" s="7">
        <f t="shared" si="27"/>
        <v>126.72</v>
      </c>
      <c r="Z136" s="7">
        <f t="shared" si="39"/>
        <v>218.48275862068968</v>
      </c>
      <c r="AC136" s="9">
        <v>64</v>
      </c>
      <c r="AD136" s="10">
        <v>671.3</v>
      </c>
      <c r="AE136" s="9">
        <v>149.9</v>
      </c>
      <c r="AF136" s="3">
        <f t="shared" si="28"/>
        <v>0.13755311108471743</v>
      </c>
      <c r="AG136" s="2">
        <v>3.3000000000000002E-2</v>
      </c>
      <c r="AH136" s="7">
        <f t="shared" si="29"/>
        <v>126.72</v>
      </c>
      <c r="AI136" s="7">
        <f t="shared" si="30"/>
        <v>281.59999999999997</v>
      </c>
      <c r="AK136"/>
      <c r="AL136" s="2">
        <v>64</v>
      </c>
      <c r="AM136" s="2">
        <v>25.2</v>
      </c>
      <c r="AN136" s="3">
        <v>149.9</v>
      </c>
      <c r="AO136" s="3">
        <f t="shared" si="31"/>
        <v>7.8686867010224102</v>
      </c>
      <c r="AP136" s="2">
        <v>6.7000000000000004E-2</v>
      </c>
      <c r="AQ136" s="7">
        <f t="shared" si="32"/>
        <v>257.28000000000003</v>
      </c>
      <c r="AR136" s="7">
        <f t="shared" si="40"/>
        <v>205.82400000000001</v>
      </c>
      <c r="AS136" s="7"/>
      <c r="AU136" s="2">
        <v>64</v>
      </c>
      <c r="AV136" s="2">
        <v>1.9</v>
      </c>
      <c r="AW136" s="3">
        <v>150</v>
      </c>
      <c r="AX136" s="3">
        <f t="shared" si="33"/>
        <v>34.113241160908245</v>
      </c>
      <c r="AY136" s="2">
        <v>3.3000000000000002E-2</v>
      </c>
      <c r="AZ136" s="7">
        <f t="shared" si="34"/>
        <v>126.72</v>
      </c>
      <c r="BA136" s="7">
        <f t="shared" si="35"/>
        <v>372.70588235294116</v>
      </c>
      <c r="BB136" s="7"/>
      <c r="BD136" s="2">
        <v>64</v>
      </c>
      <c r="BE136" s="2">
        <v>81</v>
      </c>
      <c r="BF136" s="3">
        <v>150</v>
      </c>
      <c r="BG136" s="3">
        <f t="shared" si="36"/>
        <v>1.3153761178229459</v>
      </c>
      <c r="BH136" s="69">
        <v>3.3000000000000002E-2</v>
      </c>
      <c r="BI136" s="7">
        <f t="shared" si="37"/>
        <v>126.72</v>
      </c>
      <c r="BJ136" s="7">
        <f t="shared" si="41"/>
        <v>218.48275862068968</v>
      </c>
    </row>
    <row r="137" spans="2:62">
      <c r="B137" s="2">
        <v>64.5</v>
      </c>
      <c r="C137" s="3">
        <v>160.69999999999999</v>
      </c>
      <c r="D137" s="3">
        <v>150</v>
      </c>
      <c r="E137" s="3">
        <f t="shared" ref="E137:E200" si="42">(14700*F137*$C$3)/((($C$4/2)*($C$4/2)*3.14159265359)*C137)</f>
        <v>0.38675096844784101</v>
      </c>
      <c r="F137" s="2">
        <v>2.1000000000000001E-2</v>
      </c>
      <c r="G137" s="7">
        <f t="shared" ref="G137:G200" si="43">(F137*B137)*60</f>
        <v>81.27</v>
      </c>
      <c r="H137" s="7">
        <f t="shared" si="38"/>
        <v>65.015999999999991</v>
      </c>
      <c r="I137" s="7"/>
      <c r="K137" s="2">
        <v>64.5</v>
      </c>
      <c r="L137" s="10">
        <v>161.80000000000001</v>
      </c>
      <c r="M137" s="10">
        <v>150</v>
      </c>
      <c r="N137" s="3">
        <f t="shared" ref="N137:N200" si="44">(14700*O137*$L$3)/((($L$4/2)*($L$4/2)*3.14159265359)*L137)</f>
        <v>0.20636357821053603</v>
      </c>
      <c r="O137" s="2">
        <v>1.7000000000000001E-2</v>
      </c>
      <c r="P137" s="7">
        <f t="shared" ref="P137:P200" si="45">(O137*K137)*60</f>
        <v>65.790000000000006</v>
      </c>
      <c r="Q137" s="7">
        <f t="shared" ref="Q137:Q200" si="46">P137/$L$5</f>
        <v>193.5</v>
      </c>
      <c r="R137" s="7"/>
      <c r="T137" s="2">
        <v>64.5</v>
      </c>
      <c r="U137" s="9">
        <v>671.1</v>
      </c>
      <c r="V137" s="10">
        <v>150</v>
      </c>
      <c r="W137" s="3">
        <f t="shared" ref="W137:W200" si="47">(14700*X137*$U$3)/((($U$4/2)*($U$4/2)*3.14159265359)*U137)</f>
        <v>0.1587624281681696</v>
      </c>
      <c r="X137" s="2">
        <v>3.3000000000000002E-2</v>
      </c>
      <c r="Y137" s="7">
        <f t="shared" ref="Y137:Y200" si="48">(X137*T137)*60</f>
        <v>127.71000000000002</v>
      </c>
      <c r="Z137" s="7">
        <f t="shared" si="39"/>
        <v>220.18965517241384</v>
      </c>
      <c r="AC137" s="9">
        <v>64.5</v>
      </c>
      <c r="AD137" s="10">
        <v>671.2</v>
      </c>
      <c r="AE137" s="9">
        <v>149.9</v>
      </c>
      <c r="AF137" s="3">
        <f t="shared" ref="AF137:AF200" si="49">(14700*AG137*$AD$3)/((($AD$4/2)*($AD$4/2)*3.14159265359)*AD137)</f>
        <v>0.13757360469483135</v>
      </c>
      <c r="AG137" s="2">
        <v>3.3000000000000002E-2</v>
      </c>
      <c r="AH137" s="7">
        <f t="shared" ref="AH137:AH200" si="50">(AG137*AC137)*60</f>
        <v>127.71000000000002</v>
      </c>
      <c r="AI137" s="7">
        <f t="shared" ref="AI137:AI200" si="51">AH137/$AD$5</f>
        <v>283.80000000000007</v>
      </c>
      <c r="AK137"/>
      <c r="AL137" s="2">
        <v>64.5</v>
      </c>
      <c r="AM137" s="2">
        <v>26.5</v>
      </c>
      <c r="AN137" s="3">
        <v>150</v>
      </c>
      <c r="AO137" s="3">
        <f t="shared" ref="AO137:AO200" si="52">(14700*AP137*$C$3)/((($C$4/2)*($C$4/2)*3.14159265359)*AM137)</f>
        <v>7.4826756553118754</v>
      </c>
      <c r="AP137" s="2">
        <v>6.7000000000000004E-2</v>
      </c>
      <c r="AQ137" s="7">
        <f t="shared" ref="AQ137:AQ200" si="53">(AP137*AL137)*60</f>
        <v>259.29000000000002</v>
      </c>
      <c r="AR137" s="7">
        <f t="shared" si="40"/>
        <v>207.43200000000002</v>
      </c>
      <c r="AS137" s="7"/>
      <c r="AU137" s="2">
        <v>64.5</v>
      </c>
      <c r="AV137" s="2">
        <v>1.9</v>
      </c>
      <c r="AW137" s="3">
        <v>150</v>
      </c>
      <c r="AX137" s="3">
        <f t="shared" ref="AX137:AX200" si="54">(14700*AY137*$L$3)/((($L$4/2)*($L$4/2)*3.14159265359)*AV137)</f>
        <v>34.113241160908245</v>
      </c>
      <c r="AY137" s="2">
        <v>3.3000000000000002E-2</v>
      </c>
      <c r="AZ137" s="7">
        <f t="shared" ref="AZ137:AZ200" si="55">(AY137*AU137)*60</f>
        <v>127.71000000000002</v>
      </c>
      <c r="BA137" s="7">
        <f t="shared" ref="BA137:BA200" si="56">AZ137/$L$5</f>
        <v>375.61764705882359</v>
      </c>
      <c r="BB137" s="7"/>
      <c r="BD137" s="2">
        <v>64.5</v>
      </c>
      <c r="BE137" s="2">
        <v>91.4</v>
      </c>
      <c r="BF137" s="3">
        <v>149.9</v>
      </c>
      <c r="BG137" s="3">
        <f t="shared" ref="BG137:BG200" si="57">(14700*BH137*$U$3)/((($U$4/2)*($U$4/2)*3.14159265359)*BE137)</f>
        <v>1.1657053122938579</v>
      </c>
      <c r="BH137" s="69">
        <v>3.3000000000000002E-2</v>
      </c>
      <c r="BI137" s="7">
        <f t="shared" ref="BI137:BI200" si="58">(BH137*BD137)*60</f>
        <v>127.71000000000002</v>
      </c>
      <c r="BJ137" s="7">
        <f t="shared" si="41"/>
        <v>220.18965517241384</v>
      </c>
    </row>
    <row r="138" spans="2:62">
      <c r="B138" s="2">
        <v>65</v>
      </c>
      <c r="C138" s="3">
        <v>160.80000000000001</v>
      </c>
      <c r="D138" s="3">
        <v>150</v>
      </c>
      <c r="E138" s="3">
        <f t="shared" si="42"/>
        <v>0.38651045167641818</v>
      </c>
      <c r="F138" s="2">
        <v>2.1000000000000001E-2</v>
      </c>
      <c r="G138" s="7">
        <f t="shared" si="43"/>
        <v>81.900000000000006</v>
      </c>
      <c r="H138" s="7">
        <f t="shared" ref="H138:H201" si="59">G138/$C$5</f>
        <v>65.52000000000001</v>
      </c>
      <c r="I138" s="7"/>
      <c r="K138" s="2">
        <v>65</v>
      </c>
      <c r="L138" s="10">
        <v>160.1</v>
      </c>
      <c r="M138" s="10">
        <v>150.1</v>
      </c>
      <c r="N138" s="3">
        <f t="shared" si="44"/>
        <v>0.20855482170184095</v>
      </c>
      <c r="O138" s="2">
        <v>1.7000000000000001E-2</v>
      </c>
      <c r="P138" s="7">
        <f t="shared" si="45"/>
        <v>66.3</v>
      </c>
      <c r="Q138" s="7">
        <f t="shared" si="46"/>
        <v>194.99999999999997</v>
      </c>
      <c r="R138" s="7"/>
      <c r="T138" s="2">
        <v>65</v>
      </c>
      <c r="U138" s="9">
        <v>671.3</v>
      </c>
      <c r="V138" s="10">
        <v>150</v>
      </c>
      <c r="W138" s="3">
        <f t="shared" si="47"/>
        <v>0.15871512817467395</v>
      </c>
      <c r="X138" s="2">
        <v>3.3000000000000002E-2</v>
      </c>
      <c r="Y138" s="7">
        <f t="shared" si="48"/>
        <v>128.69999999999999</v>
      </c>
      <c r="Z138" s="7">
        <f t="shared" ref="Z138:Z201" si="60">Y138/$U$5</f>
        <v>221.89655172413794</v>
      </c>
      <c r="AC138" s="9">
        <v>65</v>
      </c>
      <c r="AD138" s="10">
        <v>671.1</v>
      </c>
      <c r="AE138" s="9">
        <v>149.69999999999999</v>
      </c>
      <c r="AF138" s="3">
        <f t="shared" si="49"/>
        <v>0.13759410441241368</v>
      </c>
      <c r="AG138" s="2">
        <v>3.3000000000000002E-2</v>
      </c>
      <c r="AH138" s="7">
        <f t="shared" si="50"/>
        <v>128.69999999999999</v>
      </c>
      <c r="AI138" s="7">
        <f t="shared" si="51"/>
        <v>285.99999999999994</v>
      </c>
      <c r="AK138"/>
      <c r="AL138" s="2">
        <v>65</v>
      </c>
      <c r="AM138" s="2">
        <v>26.8</v>
      </c>
      <c r="AN138" s="3">
        <v>150</v>
      </c>
      <c r="AO138" s="3">
        <f t="shared" si="52"/>
        <v>7.3989143606628618</v>
      </c>
      <c r="AP138" s="2">
        <v>6.7000000000000004E-2</v>
      </c>
      <c r="AQ138" s="7">
        <f t="shared" si="53"/>
        <v>261.3</v>
      </c>
      <c r="AR138" s="7">
        <f t="shared" ref="AR138:AR201" si="61">AQ138/$C$5</f>
        <v>209.04000000000002</v>
      </c>
      <c r="AS138" s="7"/>
      <c r="AU138" s="2">
        <v>65</v>
      </c>
      <c r="AV138" s="2">
        <v>1.9</v>
      </c>
      <c r="AW138" s="3">
        <v>149.9</v>
      </c>
      <c r="AX138" s="3">
        <f t="shared" si="54"/>
        <v>34.113241160908245</v>
      </c>
      <c r="AY138" s="2">
        <v>3.3000000000000002E-2</v>
      </c>
      <c r="AZ138" s="7">
        <f t="shared" si="55"/>
        <v>128.69999999999999</v>
      </c>
      <c r="BA138" s="7">
        <f t="shared" si="56"/>
        <v>378.5294117647058</v>
      </c>
      <c r="BB138" s="7"/>
      <c r="BD138" s="2">
        <v>65</v>
      </c>
      <c r="BE138" s="2">
        <v>102</v>
      </c>
      <c r="BF138" s="3">
        <v>149.80000000000001</v>
      </c>
      <c r="BG138" s="3">
        <f t="shared" si="57"/>
        <v>1.0445633876829277</v>
      </c>
      <c r="BH138" s="69">
        <v>3.3000000000000002E-2</v>
      </c>
      <c r="BI138" s="7">
        <f t="shared" si="58"/>
        <v>128.69999999999999</v>
      </c>
      <c r="BJ138" s="7">
        <f t="shared" ref="BJ138:BJ201" si="62">BI138/$U$5</f>
        <v>221.89655172413794</v>
      </c>
    </row>
    <row r="139" spans="2:62">
      <c r="B139" s="2">
        <v>65.5</v>
      </c>
      <c r="C139" s="3">
        <v>160.69999999999999</v>
      </c>
      <c r="D139" s="3">
        <v>150.1</v>
      </c>
      <c r="E139" s="3">
        <f t="shared" si="42"/>
        <v>0.38675096844784101</v>
      </c>
      <c r="F139" s="2">
        <v>2.1000000000000001E-2</v>
      </c>
      <c r="G139" s="7">
        <f t="shared" si="43"/>
        <v>82.530000000000015</v>
      </c>
      <c r="H139" s="7">
        <f t="shared" si="59"/>
        <v>66.024000000000015</v>
      </c>
      <c r="I139" s="7"/>
      <c r="K139" s="2">
        <v>65.5</v>
      </c>
      <c r="L139" s="10">
        <v>160.1</v>
      </c>
      <c r="M139" s="10">
        <v>150.1</v>
      </c>
      <c r="N139" s="3">
        <f t="shared" si="44"/>
        <v>0.20855482170184095</v>
      </c>
      <c r="O139" s="2">
        <v>1.7000000000000001E-2</v>
      </c>
      <c r="P139" s="7">
        <f t="shared" si="45"/>
        <v>66.81</v>
      </c>
      <c r="Q139" s="7">
        <f t="shared" si="46"/>
        <v>196.5</v>
      </c>
      <c r="R139" s="7"/>
      <c r="T139" s="2">
        <v>65.5</v>
      </c>
      <c r="U139" s="9">
        <v>670.9</v>
      </c>
      <c r="V139" s="10">
        <v>149.9</v>
      </c>
      <c r="W139" s="3">
        <f t="shared" si="47"/>
        <v>0.15880975636258554</v>
      </c>
      <c r="X139" s="2">
        <v>3.3000000000000002E-2</v>
      </c>
      <c r="Y139" s="7">
        <f t="shared" si="48"/>
        <v>129.69</v>
      </c>
      <c r="Z139" s="7">
        <f t="shared" si="60"/>
        <v>223.60344827586209</v>
      </c>
      <c r="AC139" s="9">
        <v>65.5</v>
      </c>
      <c r="AD139" s="10">
        <v>671</v>
      </c>
      <c r="AE139" s="9">
        <v>149.6</v>
      </c>
      <c r="AF139" s="3">
        <f t="shared" si="49"/>
        <v>0.13761461024019495</v>
      </c>
      <c r="AG139" s="2">
        <v>3.3000000000000002E-2</v>
      </c>
      <c r="AH139" s="7">
        <f t="shared" si="50"/>
        <v>129.69</v>
      </c>
      <c r="AI139" s="7">
        <f t="shared" si="51"/>
        <v>288.2</v>
      </c>
      <c r="AK139"/>
      <c r="AL139" s="2">
        <v>65.5</v>
      </c>
      <c r="AM139" s="2">
        <v>28</v>
      </c>
      <c r="AN139" s="3">
        <v>150</v>
      </c>
      <c r="AO139" s="3">
        <f t="shared" si="52"/>
        <v>7.0818180309201679</v>
      </c>
      <c r="AP139" s="2">
        <v>6.7000000000000004E-2</v>
      </c>
      <c r="AQ139" s="7">
        <f t="shared" si="53"/>
        <v>263.31000000000006</v>
      </c>
      <c r="AR139" s="7">
        <f t="shared" si="61"/>
        <v>210.64800000000005</v>
      </c>
      <c r="AS139" s="7"/>
      <c r="AU139" s="2">
        <v>65.5</v>
      </c>
      <c r="AV139" s="2">
        <v>2.2000000000000002</v>
      </c>
      <c r="AW139" s="3">
        <v>149.9</v>
      </c>
      <c r="AX139" s="3">
        <f t="shared" si="54"/>
        <v>29.461435548057118</v>
      </c>
      <c r="AY139" s="2">
        <v>3.3000000000000002E-2</v>
      </c>
      <c r="AZ139" s="7">
        <f t="shared" si="55"/>
        <v>129.69</v>
      </c>
      <c r="BA139" s="7">
        <f t="shared" si="56"/>
        <v>381.44117647058818</v>
      </c>
      <c r="BB139" s="7"/>
      <c r="BD139" s="2">
        <v>65.5</v>
      </c>
      <c r="BE139" s="2">
        <v>113.6</v>
      </c>
      <c r="BF139" s="3">
        <v>150</v>
      </c>
      <c r="BG139" s="3">
        <f t="shared" si="57"/>
        <v>0.93790022485614988</v>
      </c>
      <c r="BH139" s="69">
        <v>3.3000000000000002E-2</v>
      </c>
      <c r="BI139" s="7">
        <f t="shared" si="58"/>
        <v>129.69</v>
      </c>
      <c r="BJ139" s="7">
        <f t="shared" si="62"/>
        <v>223.60344827586209</v>
      </c>
    </row>
    <row r="140" spans="2:62">
      <c r="B140" s="2">
        <v>66</v>
      </c>
      <c r="C140" s="3">
        <v>160.69999999999999</v>
      </c>
      <c r="D140" s="3">
        <v>150</v>
      </c>
      <c r="E140" s="3">
        <f t="shared" si="42"/>
        <v>0.38675096844784101</v>
      </c>
      <c r="F140" s="2">
        <v>2.1000000000000001E-2</v>
      </c>
      <c r="G140" s="7">
        <f t="shared" si="43"/>
        <v>83.160000000000011</v>
      </c>
      <c r="H140" s="7">
        <f t="shared" si="59"/>
        <v>66.528000000000006</v>
      </c>
      <c r="I140" s="7"/>
      <c r="K140" s="2">
        <v>66</v>
      </c>
      <c r="L140" s="10">
        <v>160</v>
      </c>
      <c r="M140" s="10">
        <v>150.1</v>
      </c>
      <c r="N140" s="3">
        <f t="shared" si="44"/>
        <v>0.20868516846540458</v>
      </c>
      <c r="O140" s="2">
        <v>1.7000000000000001E-2</v>
      </c>
      <c r="P140" s="7">
        <f t="shared" si="45"/>
        <v>67.320000000000007</v>
      </c>
      <c r="Q140" s="7">
        <f t="shared" si="46"/>
        <v>198</v>
      </c>
      <c r="R140" s="7"/>
      <c r="T140" s="2">
        <v>66</v>
      </c>
      <c r="U140" s="9">
        <v>671.1</v>
      </c>
      <c r="V140" s="10">
        <v>149.9</v>
      </c>
      <c r="W140" s="3">
        <f t="shared" si="47"/>
        <v>0.1587624281681696</v>
      </c>
      <c r="X140" s="2">
        <v>3.3000000000000002E-2</v>
      </c>
      <c r="Y140" s="7">
        <f t="shared" si="48"/>
        <v>130.68</v>
      </c>
      <c r="Z140" s="7">
        <f t="shared" si="60"/>
        <v>225.31034482758622</v>
      </c>
      <c r="AC140" s="9">
        <v>66</v>
      </c>
      <c r="AD140" s="10">
        <v>671.1</v>
      </c>
      <c r="AE140" s="9">
        <v>149.6</v>
      </c>
      <c r="AF140" s="3">
        <f t="shared" si="49"/>
        <v>0.13759410441241368</v>
      </c>
      <c r="AG140" s="2">
        <v>3.3000000000000002E-2</v>
      </c>
      <c r="AH140" s="7">
        <f t="shared" si="50"/>
        <v>130.68</v>
      </c>
      <c r="AI140" s="7">
        <f t="shared" si="51"/>
        <v>290.40000000000003</v>
      </c>
      <c r="AK140"/>
      <c r="AL140" s="2">
        <v>66</v>
      </c>
      <c r="AM140" s="2">
        <v>26.2</v>
      </c>
      <c r="AN140" s="3">
        <v>150</v>
      </c>
      <c r="AO140" s="3">
        <f t="shared" si="52"/>
        <v>7.5683551475482709</v>
      </c>
      <c r="AP140" s="2">
        <v>6.7000000000000004E-2</v>
      </c>
      <c r="AQ140" s="7">
        <f t="shared" si="53"/>
        <v>265.32000000000005</v>
      </c>
      <c r="AR140" s="7">
        <f t="shared" si="61"/>
        <v>212.25600000000003</v>
      </c>
      <c r="AS140" s="7"/>
      <c r="AU140" s="2">
        <v>66</v>
      </c>
      <c r="AV140" s="2">
        <v>1.7</v>
      </c>
      <c r="AW140" s="3">
        <v>149.9</v>
      </c>
      <c r="AX140" s="3">
        <f t="shared" si="54"/>
        <v>38.12656365042686</v>
      </c>
      <c r="AY140" s="2">
        <v>3.3000000000000002E-2</v>
      </c>
      <c r="AZ140" s="7">
        <f t="shared" si="55"/>
        <v>130.68</v>
      </c>
      <c r="BA140" s="7">
        <f t="shared" si="56"/>
        <v>384.35294117647061</v>
      </c>
      <c r="BB140" s="7"/>
      <c r="BD140" s="2">
        <v>66</v>
      </c>
      <c r="BE140" s="2">
        <v>126.8</v>
      </c>
      <c r="BF140" s="3">
        <v>149.9</v>
      </c>
      <c r="BG140" s="3">
        <f t="shared" si="57"/>
        <v>0.84026392384588822</v>
      </c>
      <c r="BH140" s="69">
        <v>3.3000000000000002E-2</v>
      </c>
      <c r="BI140" s="7">
        <f t="shared" si="58"/>
        <v>130.68</v>
      </c>
      <c r="BJ140" s="7">
        <f t="shared" si="62"/>
        <v>225.31034482758622</v>
      </c>
    </row>
    <row r="141" spans="2:62">
      <c r="B141" s="2">
        <v>66.5</v>
      </c>
      <c r="C141" s="3">
        <v>160.4</v>
      </c>
      <c r="D141" s="3">
        <v>150.1</v>
      </c>
      <c r="E141" s="3">
        <f t="shared" si="42"/>
        <v>0.38747431813945166</v>
      </c>
      <c r="F141" s="2">
        <v>2.1000000000000001E-2</v>
      </c>
      <c r="G141" s="7">
        <f t="shared" si="43"/>
        <v>83.79</v>
      </c>
      <c r="H141" s="7">
        <f t="shared" si="59"/>
        <v>67.032000000000011</v>
      </c>
      <c r="I141" s="7"/>
      <c r="K141" s="2">
        <v>66.5</v>
      </c>
      <c r="L141" s="10">
        <v>159.69999999999999</v>
      </c>
      <c r="M141" s="10">
        <v>150.19999999999999</v>
      </c>
      <c r="N141" s="3">
        <f t="shared" si="44"/>
        <v>0.20907718819326698</v>
      </c>
      <c r="O141" s="2">
        <v>1.7000000000000001E-2</v>
      </c>
      <c r="P141" s="7">
        <f t="shared" si="45"/>
        <v>67.83</v>
      </c>
      <c r="Q141" s="7">
        <f t="shared" si="46"/>
        <v>199.49999999999997</v>
      </c>
      <c r="R141" s="7"/>
      <c r="T141" s="2">
        <v>66.5</v>
      </c>
      <c r="U141" s="9">
        <v>671</v>
      </c>
      <c r="V141" s="10">
        <v>149.9</v>
      </c>
      <c r="W141" s="3">
        <f t="shared" si="47"/>
        <v>0.15878608873868647</v>
      </c>
      <c r="X141" s="2">
        <v>3.3000000000000002E-2</v>
      </c>
      <c r="Y141" s="7">
        <f t="shared" si="48"/>
        <v>131.67000000000002</v>
      </c>
      <c r="Z141" s="7">
        <f t="shared" si="60"/>
        <v>227.01724137931038</v>
      </c>
      <c r="AC141" s="9">
        <v>66.5</v>
      </c>
      <c r="AD141" s="10">
        <v>671.1</v>
      </c>
      <c r="AE141" s="9">
        <v>149.69999999999999</v>
      </c>
      <c r="AF141" s="3">
        <f t="shared" si="49"/>
        <v>0.13759410441241368</v>
      </c>
      <c r="AG141" s="2">
        <v>3.3000000000000002E-2</v>
      </c>
      <c r="AH141" s="7">
        <f t="shared" si="50"/>
        <v>131.67000000000002</v>
      </c>
      <c r="AI141" s="7">
        <f t="shared" si="51"/>
        <v>292.60000000000002</v>
      </c>
      <c r="AK141"/>
      <c r="AL141" s="2">
        <v>66.5</v>
      </c>
      <c r="AM141" s="2">
        <v>27.6</v>
      </c>
      <c r="AN141" s="3">
        <v>150</v>
      </c>
      <c r="AO141" s="3">
        <f t="shared" si="52"/>
        <v>7.1844530748465472</v>
      </c>
      <c r="AP141" s="2">
        <v>6.7000000000000004E-2</v>
      </c>
      <c r="AQ141" s="7">
        <f t="shared" si="53"/>
        <v>267.33000000000004</v>
      </c>
      <c r="AR141" s="7">
        <f t="shared" si="61"/>
        <v>213.86400000000003</v>
      </c>
      <c r="AS141" s="7"/>
      <c r="AU141" s="2">
        <v>66.5</v>
      </c>
      <c r="AV141" s="2">
        <v>1.7</v>
      </c>
      <c r="AW141" s="3">
        <v>149.9</v>
      </c>
      <c r="AX141" s="3">
        <f t="shared" si="54"/>
        <v>38.12656365042686</v>
      </c>
      <c r="AY141" s="2">
        <v>3.3000000000000002E-2</v>
      </c>
      <c r="AZ141" s="7">
        <f t="shared" si="55"/>
        <v>131.67000000000002</v>
      </c>
      <c r="BA141" s="7">
        <f t="shared" si="56"/>
        <v>387.26470588235298</v>
      </c>
      <c r="BB141" s="7"/>
      <c r="BD141" s="2">
        <v>66.5</v>
      </c>
      <c r="BE141" s="2">
        <v>141.1</v>
      </c>
      <c r="BF141" s="3">
        <v>150</v>
      </c>
      <c r="BG141" s="3">
        <f t="shared" si="57"/>
        <v>0.75510606338524899</v>
      </c>
      <c r="BH141" s="69">
        <v>3.3000000000000002E-2</v>
      </c>
      <c r="BI141" s="7">
        <f t="shared" si="58"/>
        <v>131.67000000000002</v>
      </c>
      <c r="BJ141" s="7">
        <f t="shared" si="62"/>
        <v>227.01724137931038</v>
      </c>
    </row>
    <row r="142" spans="2:62">
      <c r="B142" s="2">
        <v>67</v>
      </c>
      <c r="C142" s="3">
        <v>160</v>
      </c>
      <c r="D142" s="3">
        <v>150.1</v>
      </c>
      <c r="E142" s="3">
        <f t="shared" si="42"/>
        <v>0.3884430039348003</v>
      </c>
      <c r="F142" s="2">
        <v>2.1000000000000001E-2</v>
      </c>
      <c r="G142" s="7">
        <f t="shared" si="43"/>
        <v>84.42</v>
      </c>
      <c r="H142" s="7">
        <f t="shared" si="59"/>
        <v>67.536000000000001</v>
      </c>
      <c r="I142" s="7"/>
      <c r="K142" s="2">
        <v>67</v>
      </c>
      <c r="L142" s="10">
        <v>159.80000000000001</v>
      </c>
      <c r="M142" s="10">
        <v>150.1</v>
      </c>
      <c r="N142" s="3">
        <f t="shared" si="44"/>
        <v>0.20894635140466039</v>
      </c>
      <c r="O142" s="2">
        <v>1.7000000000000001E-2</v>
      </c>
      <c r="P142" s="7">
        <f t="shared" si="45"/>
        <v>68.34</v>
      </c>
      <c r="Q142" s="7">
        <f t="shared" si="46"/>
        <v>201</v>
      </c>
      <c r="R142" s="7"/>
      <c r="T142" s="2">
        <v>67</v>
      </c>
      <c r="U142" s="9">
        <v>670.9</v>
      </c>
      <c r="V142" s="10">
        <v>149.9</v>
      </c>
      <c r="W142" s="3">
        <f t="shared" si="47"/>
        <v>0.15880975636258554</v>
      </c>
      <c r="X142" s="2">
        <v>3.3000000000000002E-2</v>
      </c>
      <c r="Y142" s="7">
        <f t="shared" si="48"/>
        <v>132.66000000000003</v>
      </c>
      <c r="Z142" s="7">
        <f t="shared" si="60"/>
        <v>228.72413793103453</v>
      </c>
      <c r="AC142" s="9">
        <v>67</v>
      </c>
      <c r="AD142" s="10">
        <v>670.9</v>
      </c>
      <c r="AE142" s="9">
        <v>149.80000000000001</v>
      </c>
      <c r="AF142" s="3">
        <f t="shared" si="49"/>
        <v>0.13763512218090745</v>
      </c>
      <c r="AG142" s="2">
        <v>3.3000000000000002E-2</v>
      </c>
      <c r="AH142" s="7">
        <f t="shared" si="50"/>
        <v>132.66000000000003</v>
      </c>
      <c r="AI142" s="7">
        <f t="shared" si="51"/>
        <v>294.80000000000007</v>
      </c>
      <c r="AK142"/>
      <c r="AL142" s="2">
        <v>67</v>
      </c>
      <c r="AM142" s="2">
        <v>27.5</v>
      </c>
      <c r="AN142" s="3">
        <v>150</v>
      </c>
      <c r="AO142" s="3">
        <f t="shared" si="52"/>
        <v>7.2105783587550807</v>
      </c>
      <c r="AP142" s="2">
        <v>6.7000000000000004E-2</v>
      </c>
      <c r="AQ142" s="7">
        <f t="shared" si="53"/>
        <v>269.33999999999997</v>
      </c>
      <c r="AR142" s="7">
        <f t="shared" si="61"/>
        <v>215.47199999999998</v>
      </c>
      <c r="AS142" s="7"/>
      <c r="AU142" s="2">
        <v>67</v>
      </c>
      <c r="AV142" s="2">
        <v>2</v>
      </c>
      <c r="AW142" s="3">
        <v>150</v>
      </c>
      <c r="AX142" s="3">
        <f t="shared" si="54"/>
        <v>32.407579102862833</v>
      </c>
      <c r="AY142" s="2">
        <v>3.3000000000000002E-2</v>
      </c>
      <c r="AZ142" s="7">
        <f t="shared" si="55"/>
        <v>132.66000000000003</v>
      </c>
      <c r="BA142" s="7">
        <f t="shared" si="56"/>
        <v>390.17647058823536</v>
      </c>
      <c r="BB142" s="7"/>
      <c r="BD142" s="2">
        <v>67</v>
      </c>
      <c r="BE142" s="2">
        <v>156.80000000000001</v>
      </c>
      <c r="BF142" s="3">
        <v>149.9</v>
      </c>
      <c r="BG142" s="3">
        <f t="shared" si="57"/>
        <v>0.67949914249782284</v>
      </c>
      <c r="BH142" s="69">
        <v>3.3000000000000002E-2</v>
      </c>
      <c r="BI142" s="7">
        <f t="shared" si="58"/>
        <v>132.66000000000003</v>
      </c>
      <c r="BJ142" s="7">
        <f t="shared" si="62"/>
        <v>228.72413793103453</v>
      </c>
    </row>
    <row r="143" spans="2:62">
      <c r="B143" s="2">
        <v>67.5</v>
      </c>
      <c r="C143" s="3">
        <v>159.6</v>
      </c>
      <c r="D143" s="3">
        <v>150.1</v>
      </c>
      <c r="E143" s="3">
        <f t="shared" si="42"/>
        <v>0.38941654529804542</v>
      </c>
      <c r="F143" s="2">
        <v>2.1000000000000001E-2</v>
      </c>
      <c r="G143" s="7">
        <f t="shared" si="43"/>
        <v>85.05</v>
      </c>
      <c r="H143" s="7">
        <f t="shared" si="59"/>
        <v>68.039999999999992</v>
      </c>
      <c r="I143" s="7"/>
      <c r="K143" s="2">
        <v>67.5</v>
      </c>
      <c r="L143" s="10">
        <v>160.1</v>
      </c>
      <c r="M143" s="10">
        <v>150</v>
      </c>
      <c r="N143" s="3">
        <f t="shared" si="44"/>
        <v>0.20855482170184095</v>
      </c>
      <c r="O143" s="2">
        <v>1.7000000000000001E-2</v>
      </c>
      <c r="P143" s="7">
        <f t="shared" si="45"/>
        <v>68.850000000000009</v>
      </c>
      <c r="Q143" s="7">
        <f t="shared" si="46"/>
        <v>202.5</v>
      </c>
      <c r="R143" s="7"/>
      <c r="T143" s="2">
        <v>67.5</v>
      </c>
      <c r="U143" s="9">
        <v>671</v>
      </c>
      <c r="V143" s="10">
        <v>149.9</v>
      </c>
      <c r="W143" s="3">
        <f t="shared" si="47"/>
        <v>0.15878608873868647</v>
      </c>
      <c r="X143" s="2">
        <v>3.3000000000000002E-2</v>
      </c>
      <c r="Y143" s="7">
        <f t="shared" si="48"/>
        <v>133.65</v>
      </c>
      <c r="Z143" s="7">
        <f t="shared" si="60"/>
        <v>230.43103448275863</v>
      </c>
      <c r="AC143" s="9">
        <v>67.5</v>
      </c>
      <c r="AD143" s="10">
        <v>671</v>
      </c>
      <c r="AE143" s="9">
        <v>149.80000000000001</v>
      </c>
      <c r="AF143" s="3">
        <f t="shared" si="49"/>
        <v>0.13761461024019495</v>
      </c>
      <c r="AG143" s="2">
        <v>3.3000000000000002E-2</v>
      </c>
      <c r="AH143" s="7">
        <f t="shared" si="50"/>
        <v>133.65</v>
      </c>
      <c r="AI143" s="7">
        <f t="shared" si="51"/>
        <v>297</v>
      </c>
      <c r="AK143"/>
      <c r="AL143" s="2">
        <v>67.5</v>
      </c>
      <c r="AM143" s="2">
        <v>28</v>
      </c>
      <c r="AN143" s="3">
        <v>150</v>
      </c>
      <c r="AO143" s="3">
        <f t="shared" si="52"/>
        <v>7.0818180309201679</v>
      </c>
      <c r="AP143" s="2">
        <v>6.7000000000000004E-2</v>
      </c>
      <c r="AQ143" s="7">
        <f t="shared" si="53"/>
        <v>271.35000000000002</v>
      </c>
      <c r="AR143" s="7">
        <f t="shared" si="61"/>
        <v>217.08</v>
      </c>
      <c r="AS143" s="7"/>
      <c r="AU143" s="2">
        <v>67.5</v>
      </c>
      <c r="AV143" s="2">
        <v>1.8</v>
      </c>
      <c r="AW143" s="3">
        <v>150</v>
      </c>
      <c r="AX143" s="3">
        <f t="shared" si="54"/>
        <v>36.00842122540314</v>
      </c>
      <c r="AY143" s="2">
        <v>3.3000000000000002E-2</v>
      </c>
      <c r="AZ143" s="7">
        <f t="shared" si="55"/>
        <v>133.65</v>
      </c>
      <c r="BA143" s="7">
        <f t="shared" si="56"/>
        <v>393.08823529411762</v>
      </c>
      <c r="BB143" s="7"/>
      <c r="BD143" s="2">
        <v>67.5</v>
      </c>
      <c r="BE143" s="2">
        <v>174.9</v>
      </c>
      <c r="BF143" s="3">
        <v>150</v>
      </c>
      <c r="BG143" s="3">
        <f t="shared" si="57"/>
        <v>0.60917933415470904</v>
      </c>
      <c r="BH143" s="69">
        <v>3.3000000000000002E-2</v>
      </c>
      <c r="BI143" s="7">
        <f t="shared" si="58"/>
        <v>133.65</v>
      </c>
      <c r="BJ143" s="7">
        <f t="shared" si="62"/>
        <v>230.43103448275863</v>
      </c>
    </row>
    <row r="144" spans="2:62">
      <c r="B144" s="2">
        <v>68</v>
      </c>
      <c r="C144" s="3">
        <v>158.5</v>
      </c>
      <c r="D144" s="3">
        <v>150</v>
      </c>
      <c r="E144" s="3">
        <f t="shared" si="42"/>
        <v>0.39211912069128108</v>
      </c>
      <c r="F144" s="2">
        <v>2.1000000000000001E-2</v>
      </c>
      <c r="G144" s="7">
        <f t="shared" si="43"/>
        <v>85.68</v>
      </c>
      <c r="H144" s="7">
        <f t="shared" si="59"/>
        <v>68.544000000000011</v>
      </c>
      <c r="I144" s="7"/>
      <c r="K144" s="2">
        <v>68</v>
      </c>
      <c r="L144" s="10">
        <v>161.1</v>
      </c>
      <c r="M144" s="10">
        <v>150</v>
      </c>
      <c r="N144" s="3">
        <f t="shared" si="44"/>
        <v>0.2072602542176582</v>
      </c>
      <c r="O144" s="2">
        <v>1.7000000000000001E-2</v>
      </c>
      <c r="P144" s="7">
        <f t="shared" si="45"/>
        <v>69.360000000000014</v>
      </c>
      <c r="Q144" s="7">
        <f t="shared" si="46"/>
        <v>204.00000000000003</v>
      </c>
      <c r="R144" s="7"/>
      <c r="T144" s="2">
        <v>68</v>
      </c>
      <c r="U144" s="9">
        <v>670.8</v>
      </c>
      <c r="V144" s="10">
        <v>149.9</v>
      </c>
      <c r="W144" s="3">
        <f t="shared" si="47"/>
        <v>0.15883343104302122</v>
      </c>
      <c r="X144" s="2">
        <v>3.3000000000000002E-2</v>
      </c>
      <c r="Y144" s="7">
        <f t="shared" si="48"/>
        <v>134.64000000000001</v>
      </c>
      <c r="Z144" s="7">
        <f t="shared" si="60"/>
        <v>232.13793103448279</v>
      </c>
      <c r="AC144" s="9">
        <v>68</v>
      </c>
      <c r="AD144" s="10">
        <v>671.2</v>
      </c>
      <c r="AE144" s="9">
        <v>149.80000000000001</v>
      </c>
      <c r="AF144" s="3">
        <f t="shared" si="49"/>
        <v>0.13757360469483135</v>
      </c>
      <c r="AG144" s="2">
        <v>3.3000000000000002E-2</v>
      </c>
      <c r="AH144" s="7">
        <f t="shared" si="50"/>
        <v>134.64000000000001</v>
      </c>
      <c r="AI144" s="7">
        <f t="shared" si="51"/>
        <v>299.20000000000005</v>
      </c>
      <c r="AK144"/>
      <c r="AL144" s="2">
        <v>68</v>
      </c>
      <c r="AM144" s="2">
        <v>27.4</v>
      </c>
      <c r="AN144" s="3">
        <v>150</v>
      </c>
      <c r="AO144" s="3">
        <f t="shared" si="52"/>
        <v>7.2368943381665964</v>
      </c>
      <c r="AP144" s="2">
        <v>6.7000000000000004E-2</v>
      </c>
      <c r="AQ144" s="7">
        <f t="shared" si="53"/>
        <v>273.36</v>
      </c>
      <c r="AR144" s="7">
        <f t="shared" si="61"/>
        <v>218.68800000000002</v>
      </c>
      <c r="AS144" s="7"/>
      <c r="AU144" s="2">
        <v>68</v>
      </c>
      <c r="AV144" s="2">
        <v>1.9</v>
      </c>
      <c r="AW144" s="3">
        <v>150</v>
      </c>
      <c r="AX144" s="3">
        <f t="shared" si="54"/>
        <v>34.113241160908245</v>
      </c>
      <c r="AY144" s="2">
        <v>3.3000000000000002E-2</v>
      </c>
      <c r="AZ144" s="7">
        <f t="shared" si="55"/>
        <v>134.64000000000001</v>
      </c>
      <c r="BA144" s="7">
        <f t="shared" si="56"/>
        <v>396</v>
      </c>
      <c r="BB144" s="7"/>
      <c r="BD144" s="2">
        <v>68</v>
      </c>
      <c r="BE144" s="2">
        <v>194.2</v>
      </c>
      <c r="BF144" s="3">
        <v>150</v>
      </c>
      <c r="BG144" s="3">
        <f t="shared" si="57"/>
        <v>0.54863782463263966</v>
      </c>
      <c r="BH144" s="69">
        <v>3.3000000000000002E-2</v>
      </c>
      <c r="BI144" s="7">
        <f t="shared" si="58"/>
        <v>134.64000000000001</v>
      </c>
      <c r="BJ144" s="7">
        <f t="shared" si="62"/>
        <v>232.13793103448279</v>
      </c>
    </row>
    <row r="145" spans="2:62">
      <c r="B145" s="2">
        <v>68.5</v>
      </c>
      <c r="C145" s="3">
        <v>158.30000000000001</v>
      </c>
      <c r="D145" s="3">
        <v>150.1</v>
      </c>
      <c r="E145" s="3">
        <f t="shared" si="42"/>
        <v>0.39261453335166169</v>
      </c>
      <c r="F145" s="2">
        <v>2.1000000000000001E-2</v>
      </c>
      <c r="G145" s="7">
        <f t="shared" si="43"/>
        <v>86.31</v>
      </c>
      <c r="H145" s="7">
        <f t="shared" si="59"/>
        <v>69.048000000000002</v>
      </c>
      <c r="I145" s="7"/>
      <c r="K145" s="2">
        <v>68.5</v>
      </c>
      <c r="L145" s="10">
        <v>161.9</v>
      </c>
      <c r="M145" s="10">
        <v>150</v>
      </c>
      <c r="N145" s="3">
        <f t="shared" si="44"/>
        <v>0.20623611460447644</v>
      </c>
      <c r="O145" s="2">
        <v>1.7000000000000001E-2</v>
      </c>
      <c r="P145" s="7">
        <f t="shared" si="45"/>
        <v>69.87</v>
      </c>
      <c r="Q145" s="7">
        <f t="shared" si="46"/>
        <v>205.5</v>
      </c>
      <c r="R145" s="7"/>
      <c r="T145" s="2">
        <v>68.5</v>
      </c>
      <c r="U145" s="9">
        <v>670.9</v>
      </c>
      <c r="V145" s="10">
        <v>149.9</v>
      </c>
      <c r="W145" s="3">
        <f t="shared" si="47"/>
        <v>0.15880975636258554</v>
      </c>
      <c r="X145" s="2">
        <v>3.3000000000000002E-2</v>
      </c>
      <c r="Y145" s="7">
        <f t="shared" si="48"/>
        <v>135.63</v>
      </c>
      <c r="Z145" s="7">
        <f t="shared" si="60"/>
        <v>233.84482758620692</v>
      </c>
      <c r="AC145" s="9">
        <v>68.5</v>
      </c>
      <c r="AD145" s="10">
        <v>671.1</v>
      </c>
      <c r="AE145" s="9">
        <v>149.69999999999999</v>
      </c>
      <c r="AF145" s="3">
        <f t="shared" si="49"/>
        <v>0.13759410441241368</v>
      </c>
      <c r="AG145" s="2">
        <v>3.3000000000000002E-2</v>
      </c>
      <c r="AH145" s="7">
        <f t="shared" si="50"/>
        <v>135.63</v>
      </c>
      <c r="AI145" s="7">
        <f t="shared" si="51"/>
        <v>301.39999999999998</v>
      </c>
      <c r="AK145"/>
      <c r="AL145" s="2">
        <v>68.5</v>
      </c>
      <c r="AM145" s="2">
        <v>26.5</v>
      </c>
      <c r="AN145" s="3">
        <v>150</v>
      </c>
      <c r="AO145" s="3">
        <f t="shared" si="52"/>
        <v>7.4826756553118754</v>
      </c>
      <c r="AP145" s="2">
        <v>6.7000000000000004E-2</v>
      </c>
      <c r="AQ145" s="7">
        <f t="shared" si="53"/>
        <v>275.37</v>
      </c>
      <c r="AR145" s="7">
        <f t="shared" si="61"/>
        <v>220.29599999999999</v>
      </c>
      <c r="AS145" s="7"/>
      <c r="AU145" s="2">
        <v>68.5</v>
      </c>
      <c r="AV145" s="2">
        <v>1.4</v>
      </c>
      <c r="AW145" s="3">
        <v>150.1</v>
      </c>
      <c r="AX145" s="3">
        <f t="shared" si="54"/>
        <v>46.296541575518333</v>
      </c>
      <c r="AY145" s="2">
        <v>3.3000000000000002E-2</v>
      </c>
      <c r="AZ145" s="7">
        <f t="shared" si="55"/>
        <v>135.63</v>
      </c>
      <c r="BA145" s="7">
        <f t="shared" si="56"/>
        <v>398.91176470588232</v>
      </c>
      <c r="BB145" s="7"/>
      <c r="BD145" s="2">
        <v>68.5</v>
      </c>
      <c r="BE145" s="2">
        <v>217</v>
      </c>
      <c r="BF145" s="3">
        <v>150</v>
      </c>
      <c r="BG145" s="3">
        <f t="shared" si="57"/>
        <v>0.49099292877262041</v>
      </c>
      <c r="BH145" s="69">
        <v>3.3000000000000002E-2</v>
      </c>
      <c r="BI145" s="7">
        <f t="shared" si="58"/>
        <v>135.63</v>
      </c>
      <c r="BJ145" s="7">
        <f t="shared" si="62"/>
        <v>233.84482758620692</v>
      </c>
    </row>
    <row r="146" spans="2:62">
      <c r="B146" s="2">
        <v>69</v>
      </c>
      <c r="C146" s="3">
        <v>157.69999999999999</v>
      </c>
      <c r="D146" s="3">
        <v>150</v>
      </c>
      <c r="E146" s="3">
        <f t="shared" si="42"/>
        <v>0.39410831090404602</v>
      </c>
      <c r="F146" s="2">
        <v>2.1000000000000001E-2</v>
      </c>
      <c r="G146" s="7">
        <f t="shared" si="43"/>
        <v>86.94</v>
      </c>
      <c r="H146" s="7">
        <f t="shared" si="59"/>
        <v>69.551999999999992</v>
      </c>
      <c r="I146" s="7"/>
      <c r="K146" s="2">
        <v>69</v>
      </c>
      <c r="L146" s="10">
        <v>162.9</v>
      </c>
      <c r="M146" s="10">
        <v>150.1</v>
      </c>
      <c r="N146" s="3">
        <f t="shared" si="44"/>
        <v>0.20497008566276692</v>
      </c>
      <c r="O146" s="2">
        <v>1.7000000000000001E-2</v>
      </c>
      <c r="P146" s="7">
        <f t="shared" si="45"/>
        <v>70.38</v>
      </c>
      <c r="Q146" s="7">
        <f t="shared" si="46"/>
        <v>206.99999999999997</v>
      </c>
      <c r="R146" s="7"/>
      <c r="T146" s="2">
        <v>69</v>
      </c>
      <c r="U146" s="9">
        <v>671</v>
      </c>
      <c r="V146" s="10">
        <v>150</v>
      </c>
      <c r="W146" s="3">
        <f t="shared" si="47"/>
        <v>0.15878608873868647</v>
      </c>
      <c r="X146" s="2">
        <v>3.3000000000000002E-2</v>
      </c>
      <c r="Y146" s="7">
        <f t="shared" si="48"/>
        <v>136.62</v>
      </c>
      <c r="Z146" s="7">
        <f t="shared" si="60"/>
        <v>235.55172413793105</v>
      </c>
      <c r="AC146" s="9">
        <v>69</v>
      </c>
      <c r="AD146" s="10">
        <v>671.4</v>
      </c>
      <c r="AE146" s="9">
        <v>149.69999999999999</v>
      </c>
      <c r="AF146" s="3">
        <f t="shared" si="49"/>
        <v>0.13753262357934287</v>
      </c>
      <c r="AG146" s="2">
        <v>3.3000000000000002E-2</v>
      </c>
      <c r="AH146" s="7">
        <f t="shared" si="50"/>
        <v>136.62</v>
      </c>
      <c r="AI146" s="7">
        <f t="shared" si="51"/>
        <v>303.60000000000002</v>
      </c>
      <c r="AK146"/>
      <c r="AL146" s="2">
        <v>69</v>
      </c>
      <c r="AM146" s="2">
        <v>25.8</v>
      </c>
      <c r="AN146" s="3">
        <v>149.9</v>
      </c>
      <c r="AO146" s="3">
        <f t="shared" si="52"/>
        <v>7.6856939870451431</v>
      </c>
      <c r="AP146" s="2">
        <v>6.7000000000000004E-2</v>
      </c>
      <c r="AQ146" s="7">
        <f t="shared" si="53"/>
        <v>277.38</v>
      </c>
      <c r="AR146" s="7">
        <f t="shared" si="61"/>
        <v>221.904</v>
      </c>
      <c r="AS146" s="7"/>
      <c r="AU146" s="2">
        <v>69</v>
      </c>
      <c r="AV146" s="2">
        <v>1.7</v>
      </c>
      <c r="AW146" s="3">
        <v>150.1</v>
      </c>
      <c r="AX146" s="3">
        <f t="shared" si="54"/>
        <v>38.12656365042686</v>
      </c>
      <c r="AY146" s="2">
        <v>3.3000000000000002E-2</v>
      </c>
      <c r="AZ146" s="7">
        <f t="shared" si="55"/>
        <v>136.62</v>
      </c>
      <c r="BA146" s="7">
        <f t="shared" si="56"/>
        <v>401.8235294117647</v>
      </c>
      <c r="BB146" s="7"/>
      <c r="BD146" s="2">
        <v>69</v>
      </c>
      <c r="BE146" s="2">
        <v>238.8</v>
      </c>
      <c r="BF146" s="3">
        <v>150</v>
      </c>
      <c r="BG146" s="3">
        <f t="shared" si="57"/>
        <v>0.44617029122135099</v>
      </c>
      <c r="BH146" s="69">
        <v>3.3000000000000002E-2</v>
      </c>
      <c r="BI146" s="7">
        <f t="shared" si="58"/>
        <v>136.62</v>
      </c>
      <c r="BJ146" s="7">
        <f t="shared" si="62"/>
        <v>235.55172413793105</v>
      </c>
    </row>
    <row r="147" spans="2:62">
      <c r="B147" s="2">
        <v>69.5</v>
      </c>
      <c r="C147" s="3">
        <v>156.5</v>
      </c>
      <c r="D147" s="3">
        <v>150.1</v>
      </c>
      <c r="E147" s="3">
        <f t="shared" si="42"/>
        <v>0.39713022766497158</v>
      </c>
      <c r="F147" s="2">
        <v>2.1000000000000001E-2</v>
      </c>
      <c r="G147" s="7">
        <f t="shared" si="43"/>
        <v>87.570000000000007</v>
      </c>
      <c r="H147" s="7">
        <f t="shared" si="59"/>
        <v>70.056000000000012</v>
      </c>
      <c r="I147" s="7"/>
      <c r="K147" s="2">
        <v>69.5</v>
      </c>
      <c r="L147" s="10">
        <v>163.69999999999999</v>
      </c>
      <c r="M147" s="10">
        <v>150</v>
      </c>
      <c r="N147" s="3">
        <f t="shared" si="44"/>
        <v>0.20396839923313828</v>
      </c>
      <c r="O147" s="2">
        <v>1.7000000000000001E-2</v>
      </c>
      <c r="P147" s="7">
        <f t="shared" si="45"/>
        <v>70.89</v>
      </c>
      <c r="Q147" s="7">
        <f t="shared" si="46"/>
        <v>208.5</v>
      </c>
      <c r="R147" s="7"/>
      <c r="T147" s="2">
        <v>69.5</v>
      </c>
      <c r="U147" s="9">
        <v>671.1</v>
      </c>
      <c r="V147" s="10">
        <v>150</v>
      </c>
      <c r="W147" s="3">
        <f t="shared" si="47"/>
        <v>0.1587624281681696</v>
      </c>
      <c r="X147" s="2">
        <v>3.3000000000000002E-2</v>
      </c>
      <c r="Y147" s="7">
        <f t="shared" si="48"/>
        <v>137.61000000000001</v>
      </c>
      <c r="Z147" s="7">
        <f t="shared" si="60"/>
        <v>237.2586206896552</v>
      </c>
      <c r="AC147" s="9">
        <v>69.5</v>
      </c>
      <c r="AD147" s="10">
        <v>671.2</v>
      </c>
      <c r="AE147" s="9">
        <v>149.80000000000001</v>
      </c>
      <c r="AF147" s="3">
        <f t="shared" si="49"/>
        <v>0.13757360469483135</v>
      </c>
      <c r="AG147" s="2">
        <v>3.3000000000000002E-2</v>
      </c>
      <c r="AH147" s="7">
        <f t="shared" si="50"/>
        <v>137.61000000000001</v>
      </c>
      <c r="AI147" s="7">
        <f t="shared" si="51"/>
        <v>305.8</v>
      </c>
      <c r="AK147"/>
      <c r="AL147" s="2">
        <v>69.5</v>
      </c>
      <c r="AM147" s="2">
        <v>24.6</v>
      </c>
      <c r="AN147" s="3">
        <v>150</v>
      </c>
      <c r="AO147" s="3">
        <f t="shared" si="52"/>
        <v>8.0606058888522227</v>
      </c>
      <c r="AP147" s="2">
        <v>6.7000000000000004E-2</v>
      </c>
      <c r="AQ147" s="7">
        <f t="shared" si="53"/>
        <v>279.39000000000004</v>
      </c>
      <c r="AR147" s="7">
        <f t="shared" si="61"/>
        <v>223.51200000000003</v>
      </c>
      <c r="AS147" s="7"/>
      <c r="AU147" s="2">
        <v>69.5</v>
      </c>
      <c r="AV147" s="2">
        <v>1.4</v>
      </c>
      <c r="AW147" s="3">
        <v>150.1</v>
      </c>
      <c r="AX147" s="3">
        <f t="shared" si="54"/>
        <v>46.296541575518333</v>
      </c>
      <c r="AY147" s="2">
        <v>3.3000000000000002E-2</v>
      </c>
      <c r="AZ147" s="7">
        <f t="shared" si="55"/>
        <v>137.61000000000001</v>
      </c>
      <c r="BA147" s="7">
        <f t="shared" si="56"/>
        <v>404.73529411764707</v>
      </c>
      <c r="BB147" s="7"/>
      <c r="BD147" s="2">
        <v>69.5</v>
      </c>
      <c r="BE147" s="2">
        <v>264.5</v>
      </c>
      <c r="BF147" s="3">
        <v>150</v>
      </c>
      <c r="BG147" s="3">
        <f t="shared" si="57"/>
        <v>0.40281839525012714</v>
      </c>
      <c r="BH147" s="69">
        <v>3.3000000000000002E-2</v>
      </c>
      <c r="BI147" s="7">
        <f t="shared" si="58"/>
        <v>137.61000000000001</v>
      </c>
      <c r="BJ147" s="7">
        <f t="shared" si="62"/>
        <v>237.2586206896552</v>
      </c>
    </row>
    <row r="148" spans="2:62">
      <c r="B148" s="2">
        <v>70</v>
      </c>
      <c r="C148" s="3">
        <v>155.9</v>
      </c>
      <c r="D148" s="3">
        <v>150</v>
      </c>
      <c r="E148" s="3">
        <f t="shared" si="42"/>
        <v>0.39865863136348972</v>
      </c>
      <c r="F148" s="2">
        <v>2.1000000000000001E-2</v>
      </c>
      <c r="G148" s="7">
        <f t="shared" si="43"/>
        <v>88.200000000000017</v>
      </c>
      <c r="H148" s="7">
        <f t="shared" si="59"/>
        <v>70.560000000000016</v>
      </c>
      <c r="I148" s="7"/>
      <c r="K148" s="2">
        <v>70</v>
      </c>
      <c r="L148" s="10">
        <v>164.8</v>
      </c>
      <c r="M148" s="10">
        <v>150.1</v>
      </c>
      <c r="N148" s="3">
        <f t="shared" si="44"/>
        <v>0.20260695967515008</v>
      </c>
      <c r="O148" s="2">
        <v>1.7000000000000001E-2</v>
      </c>
      <c r="P148" s="7">
        <f t="shared" si="45"/>
        <v>71.400000000000006</v>
      </c>
      <c r="Q148" s="7">
        <f t="shared" si="46"/>
        <v>210</v>
      </c>
      <c r="R148" s="7"/>
      <c r="T148" s="2">
        <v>70</v>
      </c>
      <c r="U148" s="9">
        <v>671.2</v>
      </c>
      <c r="V148" s="10">
        <v>150</v>
      </c>
      <c r="W148" s="3">
        <f t="shared" si="47"/>
        <v>0.15873877464788233</v>
      </c>
      <c r="X148" s="2">
        <v>3.3000000000000002E-2</v>
      </c>
      <c r="Y148" s="7">
        <f t="shared" si="48"/>
        <v>138.6</v>
      </c>
      <c r="Z148" s="7">
        <f t="shared" si="60"/>
        <v>238.96551724137933</v>
      </c>
      <c r="AC148" s="9">
        <v>70</v>
      </c>
      <c r="AD148" s="10">
        <v>671.1</v>
      </c>
      <c r="AE148" s="9">
        <v>149.9</v>
      </c>
      <c r="AF148" s="3">
        <f t="shared" si="49"/>
        <v>0.13759410441241368</v>
      </c>
      <c r="AG148" s="2">
        <v>3.3000000000000002E-2</v>
      </c>
      <c r="AH148" s="7">
        <f t="shared" si="50"/>
        <v>138.6</v>
      </c>
      <c r="AI148" s="7">
        <f t="shared" si="51"/>
        <v>308</v>
      </c>
      <c r="AK148"/>
      <c r="AL148" s="2">
        <v>70</v>
      </c>
      <c r="AM148" s="2">
        <v>23.5</v>
      </c>
      <c r="AN148" s="3">
        <v>150</v>
      </c>
      <c r="AO148" s="3">
        <f t="shared" si="52"/>
        <v>8.4379108453516896</v>
      </c>
      <c r="AP148" s="2">
        <v>6.7000000000000004E-2</v>
      </c>
      <c r="AQ148" s="7">
        <f t="shared" si="53"/>
        <v>281.40000000000003</v>
      </c>
      <c r="AR148" s="7">
        <f t="shared" si="61"/>
        <v>225.12000000000003</v>
      </c>
      <c r="AS148" s="7"/>
      <c r="AU148" s="2">
        <v>70</v>
      </c>
      <c r="AV148" s="2">
        <v>1.3</v>
      </c>
      <c r="AW148" s="3">
        <v>150</v>
      </c>
      <c r="AX148" s="3">
        <f t="shared" si="54"/>
        <v>49.857814004404354</v>
      </c>
      <c r="AY148" s="2">
        <v>3.3000000000000002E-2</v>
      </c>
      <c r="AZ148" s="7">
        <f t="shared" si="55"/>
        <v>138.6</v>
      </c>
      <c r="BA148" s="7">
        <f t="shared" si="56"/>
        <v>407.64705882352939</v>
      </c>
      <c r="BB148" s="7"/>
      <c r="BD148" s="2">
        <v>70</v>
      </c>
      <c r="BE148" s="2">
        <v>293</v>
      </c>
      <c r="BF148" s="3">
        <v>150</v>
      </c>
      <c r="BG148" s="3">
        <f t="shared" si="57"/>
        <v>0.36363640117289636</v>
      </c>
      <c r="BH148" s="69">
        <v>3.3000000000000002E-2</v>
      </c>
      <c r="BI148" s="7">
        <f t="shared" si="58"/>
        <v>138.6</v>
      </c>
      <c r="BJ148" s="7">
        <f t="shared" si="62"/>
        <v>238.96551724137933</v>
      </c>
    </row>
    <row r="149" spans="2:62">
      <c r="B149" s="2">
        <v>70.5</v>
      </c>
      <c r="C149" s="3">
        <v>155</v>
      </c>
      <c r="D149" s="3">
        <v>150.1</v>
      </c>
      <c r="E149" s="3">
        <f t="shared" si="42"/>
        <v>0.40097342341656805</v>
      </c>
      <c r="F149" s="2">
        <v>2.1000000000000001E-2</v>
      </c>
      <c r="G149" s="7">
        <f t="shared" si="43"/>
        <v>88.830000000000013</v>
      </c>
      <c r="H149" s="7">
        <f t="shared" si="59"/>
        <v>71.064000000000007</v>
      </c>
      <c r="I149" s="7"/>
      <c r="K149" s="2">
        <v>70.5</v>
      </c>
      <c r="L149" s="10">
        <v>166</v>
      </c>
      <c r="M149" s="10">
        <v>150.1</v>
      </c>
      <c r="N149" s="3">
        <f t="shared" si="44"/>
        <v>0.20114233105099238</v>
      </c>
      <c r="O149" s="2">
        <v>1.7000000000000001E-2</v>
      </c>
      <c r="P149" s="7">
        <f t="shared" si="45"/>
        <v>71.910000000000011</v>
      </c>
      <c r="Q149" s="7">
        <f t="shared" si="46"/>
        <v>211.50000000000003</v>
      </c>
      <c r="R149" s="7"/>
      <c r="T149" s="2">
        <v>70.5</v>
      </c>
      <c r="U149" s="9">
        <v>670.9</v>
      </c>
      <c r="V149" s="10">
        <v>150.1</v>
      </c>
      <c r="W149" s="3">
        <f t="shared" si="47"/>
        <v>0.15880975636258554</v>
      </c>
      <c r="X149" s="2">
        <v>3.3000000000000002E-2</v>
      </c>
      <c r="Y149" s="7">
        <f t="shared" si="48"/>
        <v>139.59</v>
      </c>
      <c r="Z149" s="7">
        <f t="shared" si="60"/>
        <v>240.67241379310346</v>
      </c>
      <c r="AC149" s="9">
        <v>70.5</v>
      </c>
      <c r="AD149" s="10">
        <v>671.2</v>
      </c>
      <c r="AE149" s="9">
        <v>149.9</v>
      </c>
      <c r="AF149" s="3">
        <f t="shared" si="49"/>
        <v>0.13757360469483135</v>
      </c>
      <c r="AG149" s="2">
        <v>3.3000000000000002E-2</v>
      </c>
      <c r="AH149" s="7">
        <f t="shared" si="50"/>
        <v>139.59</v>
      </c>
      <c r="AI149" s="7">
        <f t="shared" si="51"/>
        <v>310.2</v>
      </c>
      <c r="AK149"/>
      <c r="AL149" s="2">
        <v>70.5</v>
      </c>
      <c r="AM149" s="2">
        <v>22.8</v>
      </c>
      <c r="AN149" s="3">
        <v>150</v>
      </c>
      <c r="AO149" s="3">
        <f t="shared" si="52"/>
        <v>8.6969695116563468</v>
      </c>
      <c r="AP149" s="2">
        <v>6.7000000000000004E-2</v>
      </c>
      <c r="AQ149" s="7">
        <f t="shared" si="53"/>
        <v>283.41000000000003</v>
      </c>
      <c r="AR149" s="7">
        <f t="shared" si="61"/>
        <v>226.72800000000001</v>
      </c>
      <c r="AS149" s="7"/>
      <c r="AU149" s="2">
        <v>70.5</v>
      </c>
      <c r="AV149" s="2">
        <v>1.3</v>
      </c>
      <c r="AW149" s="3">
        <v>150</v>
      </c>
      <c r="AX149" s="3">
        <f t="shared" si="54"/>
        <v>49.857814004404354</v>
      </c>
      <c r="AY149" s="2">
        <v>3.3000000000000002E-2</v>
      </c>
      <c r="AZ149" s="7">
        <f t="shared" si="55"/>
        <v>139.59</v>
      </c>
      <c r="BA149" s="7">
        <f t="shared" si="56"/>
        <v>410.55882352941177</v>
      </c>
      <c r="BB149" s="7"/>
      <c r="BD149" s="2">
        <v>70.5</v>
      </c>
      <c r="BE149" s="2">
        <v>323.39999999999998</v>
      </c>
      <c r="BF149" s="3">
        <v>150.1</v>
      </c>
      <c r="BG149" s="3">
        <f t="shared" si="57"/>
        <v>0.32945412969591414</v>
      </c>
      <c r="BH149" s="69">
        <v>3.3000000000000002E-2</v>
      </c>
      <c r="BI149" s="7">
        <f t="shared" si="58"/>
        <v>139.59</v>
      </c>
      <c r="BJ149" s="7">
        <f t="shared" si="62"/>
        <v>240.67241379310346</v>
      </c>
    </row>
    <row r="150" spans="2:62">
      <c r="B150" s="2">
        <v>71</v>
      </c>
      <c r="C150" s="3">
        <v>154.30000000000001</v>
      </c>
      <c r="D150" s="3">
        <v>149.9</v>
      </c>
      <c r="E150" s="3">
        <f t="shared" si="42"/>
        <v>0.40279248625773195</v>
      </c>
      <c r="F150" s="2">
        <v>2.1000000000000001E-2</v>
      </c>
      <c r="G150" s="7">
        <f t="shared" si="43"/>
        <v>89.460000000000008</v>
      </c>
      <c r="H150" s="7">
        <f t="shared" si="59"/>
        <v>71.568000000000012</v>
      </c>
      <c r="I150" s="7"/>
      <c r="K150" s="2">
        <v>71</v>
      </c>
      <c r="L150" s="10">
        <v>166.8</v>
      </c>
      <c r="M150" s="10">
        <v>150.1</v>
      </c>
      <c r="N150" s="3">
        <f t="shared" si="44"/>
        <v>0.20017761963108352</v>
      </c>
      <c r="O150" s="2">
        <v>1.7000000000000001E-2</v>
      </c>
      <c r="P150" s="7">
        <f t="shared" si="45"/>
        <v>72.42</v>
      </c>
      <c r="Q150" s="7">
        <f t="shared" si="46"/>
        <v>213</v>
      </c>
      <c r="R150" s="7"/>
      <c r="T150" s="2">
        <v>71</v>
      </c>
      <c r="U150" s="9">
        <v>670.8</v>
      </c>
      <c r="V150" s="10">
        <v>150</v>
      </c>
      <c r="W150" s="3">
        <f t="shared" si="47"/>
        <v>0.15883343104302122</v>
      </c>
      <c r="X150" s="2">
        <v>3.3000000000000002E-2</v>
      </c>
      <c r="Y150" s="7">
        <f t="shared" si="48"/>
        <v>140.57999999999998</v>
      </c>
      <c r="Z150" s="7">
        <f t="shared" si="60"/>
        <v>242.37931034482759</v>
      </c>
      <c r="AC150" s="9">
        <v>71</v>
      </c>
      <c r="AD150" s="10">
        <v>670.9</v>
      </c>
      <c r="AE150" s="9">
        <v>149.80000000000001</v>
      </c>
      <c r="AF150" s="3">
        <f t="shared" si="49"/>
        <v>0.13763512218090745</v>
      </c>
      <c r="AG150" s="2">
        <v>3.3000000000000002E-2</v>
      </c>
      <c r="AH150" s="7">
        <f t="shared" si="50"/>
        <v>140.57999999999998</v>
      </c>
      <c r="AI150" s="7">
        <f t="shared" si="51"/>
        <v>312.39999999999998</v>
      </c>
      <c r="AK150"/>
      <c r="AL150" s="2">
        <v>71</v>
      </c>
      <c r="AM150" s="2">
        <v>23.2</v>
      </c>
      <c r="AN150" s="3">
        <v>149.9</v>
      </c>
      <c r="AO150" s="3">
        <f t="shared" si="52"/>
        <v>8.5470217614553743</v>
      </c>
      <c r="AP150" s="2">
        <v>6.7000000000000004E-2</v>
      </c>
      <c r="AQ150" s="7">
        <f t="shared" si="53"/>
        <v>285.42</v>
      </c>
      <c r="AR150" s="7">
        <f t="shared" si="61"/>
        <v>228.33600000000001</v>
      </c>
      <c r="AS150" s="7"/>
      <c r="AU150" s="2">
        <v>71</v>
      </c>
      <c r="AV150" s="2">
        <v>0.9</v>
      </c>
      <c r="AW150" s="3">
        <v>150</v>
      </c>
      <c r="AX150" s="3">
        <f t="shared" si="54"/>
        <v>72.01684245080628</v>
      </c>
      <c r="AY150" s="2">
        <v>3.3000000000000002E-2</v>
      </c>
      <c r="AZ150" s="7">
        <f t="shared" si="55"/>
        <v>140.57999999999998</v>
      </c>
      <c r="BA150" s="7">
        <f t="shared" si="56"/>
        <v>413.47058823529403</v>
      </c>
      <c r="BB150" s="7"/>
      <c r="BD150" s="2">
        <v>71</v>
      </c>
      <c r="BE150" s="2">
        <v>356</v>
      </c>
      <c r="BF150" s="3">
        <v>150</v>
      </c>
      <c r="BG150" s="3">
        <f t="shared" si="57"/>
        <v>0.29928501557207476</v>
      </c>
      <c r="BH150" s="69">
        <v>3.3000000000000002E-2</v>
      </c>
      <c r="BI150" s="7">
        <f t="shared" si="58"/>
        <v>140.57999999999998</v>
      </c>
      <c r="BJ150" s="7">
        <f t="shared" si="62"/>
        <v>242.37931034482759</v>
      </c>
    </row>
    <row r="151" spans="2:62">
      <c r="B151" s="2">
        <v>71.5</v>
      </c>
      <c r="C151" s="3">
        <v>153.9</v>
      </c>
      <c r="D151" s="3">
        <v>149.9</v>
      </c>
      <c r="E151" s="3">
        <f t="shared" si="42"/>
        <v>0.40383938030908412</v>
      </c>
      <c r="F151" s="2">
        <v>2.1000000000000001E-2</v>
      </c>
      <c r="G151" s="7">
        <f t="shared" si="43"/>
        <v>90.09</v>
      </c>
      <c r="H151" s="7">
        <f t="shared" si="59"/>
        <v>72.072000000000003</v>
      </c>
      <c r="I151" s="7"/>
      <c r="K151" s="2">
        <v>71.5</v>
      </c>
      <c r="L151" s="10">
        <v>167.8</v>
      </c>
      <c r="M151" s="10">
        <v>150</v>
      </c>
      <c r="N151" s="3">
        <f t="shared" si="44"/>
        <v>0.19898466599800196</v>
      </c>
      <c r="O151" s="2">
        <v>1.7000000000000001E-2</v>
      </c>
      <c r="P151" s="7">
        <f t="shared" si="45"/>
        <v>72.930000000000007</v>
      </c>
      <c r="Q151" s="7">
        <f t="shared" si="46"/>
        <v>214.5</v>
      </c>
      <c r="R151" s="7"/>
      <c r="T151" s="2">
        <v>71.5</v>
      </c>
      <c r="U151" s="9">
        <v>671.2</v>
      </c>
      <c r="V151" s="10">
        <v>150</v>
      </c>
      <c r="W151" s="3">
        <f t="shared" si="47"/>
        <v>0.15873877464788233</v>
      </c>
      <c r="X151" s="2">
        <v>3.3000000000000002E-2</v>
      </c>
      <c r="Y151" s="7">
        <f t="shared" si="48"/>
        <v>141.57000000000002</v>
      </c>
      <c r="Z151" s="7">
        <f t="shared" si="60"/>
        <v>244.08620689655177</v>
      </c>
      <c r="AC151" s="9">
        <v>71.5</v>
      </c>
      <c r="AD151" s="10">
        <v>671.2</v>
      </c>
      <c r="AE151" s="9">
        <v>149.80000000000001</v>
      </c>
      <c r="AF151" s="3">
        <f t="shared" si="49"/>
        <v>0.13757360469483135</v>
      </c>
      <c r="AG151" s="2">
        <v>3.3000000000000002E-2</v>
      </c>
      <c r="AH151" s="7">
        <f t="shared" si="50"/>
        <v>141.57000000000002</v>
      </c>
      <c r="AI151" s="7">
        <f t="shared" si="51"/>
        <v>314.60000000000002</v>
      </c>
      <c r="AK151"/>
      <c r="AL151" s="2">
        <v>71.5</v>
      </c>
      <c r="AM151" s="2">
        <v>23.5</v>
      </c>
      <c r="AN151" s="3">
        <v>150</v>
      </c>
      <c r="AO151" s="3">
        <f t="shared" si="52"/>
        <v>8.4379108453516896</v>
      </c>
      <c r="AP151" s="2">
        <v>6.7000000000000004E-2</v>
      </c>
      <c r="AQ151" s="7">
        <f t="shared" si="53"/>
        <v>287.43000000000006</v>
      </c>
      <c r="AR151" s="7">
        <f t="shared" si="61"/>
        <v>229.94400000000005</v>
      </c>
      <c r="AS151" s="7"/>
      <c r="AU151" s="2">
        <v>71.5</v>
      </c>
      <c r="AV151" s="2">
        <v>1.4</v>
      </c>
      <c r="AW151" s="3">
        <v>150</v>
      </c>
      <c r="AX151" s="3">
        <f t="shared" si="54"/>
        <v>46.296541575518333</v>
      </c>
      <c r="AY151" s="2">
        <v>3.3000000000000002E-2</v>
      </c>
      <c r="AZ151" s="7">
        <f t="shared" si="55"/>
        <v>141.57000000000002</v>
      </c>
      <c r="BA151" s="7">
        <f t="shared" si="56"/>
        <v>416.38235294117652</v>
      </c>
      <c r="BB151" s="7"/>
      <c r="BD151" s="2">
        <v>71.5</v>
      </c>
      <c r="BE151" s="2">
        <v>393.2</v>
      </c>
      <c r="BF151" s="3">
        <v>150.1</v>
      </c>
      <c r="BG151" s="3">
        <f t="shared" si="57"/>
        <v>0.27097015651998635</v>
      </c>
      <c r="BH151" s="69">
        <v>3.3000000000000002E-2</v>
      </c>
      <c r="BI151" s="7">
        <f t="shared" si="58"/>
        <v>141.57000000000002</v>
      </c>
      <c r="BJ151" s="7">
        <f t="shared" si="62"/>
        <v>244.08620689655177</v>
      </c>
    </row>
    <row r="152" spans="2:62">
      <c r="B152" s="2">
        <v>72</v>
      </c>
      <c r="C152" s="3">
        <v>154.1</v>
      </c>
      <c r="D152" s="3">
        <v>150.1</v>
      </c>
      <c r="E152" s="3">
        <f t="shared" si="42"/>
        <v>0.40331525392321899</v>
      </c>
      <c r="F152" s="2">
        <v>2.1000000000000001E-2</v>
      </c>
      <c r="G152" s="7">
        <f t="shared" si="43"/>
        <v>90.72</v>
      </c>
      <c r="H152" s="7">
        <f t="shared" si="59"/>
        <v>72.575999999999993</v>
      </c>
      <c r="I152" s="7"/>
      <c r="K152" s="2">
        <v>72</v>
      </c>
      <c r="L152" s="10">
        <v>168</v>
      </c>
      <c r="M152" s="10">
        <v>150.1</v>
      </c>
      <c r="N152" s="3">
        <f t="shared" si="44"/>
        <v>0.19874777949086153</v>
      </c>
      <c r="O152" s="2">
        <v>1.7000000000000001E-2</v>
      </c>
      <c r="P152" s="7">
        <f t="shared" si="45"/>
        <v>73.440000000000012</v>
      </c>
      <c r="Q152" s="7">
        <f t="shared" si="46"/>
        <v>216.00000000000003</v>
      </c>
      <c r="R152" s="7"/>
      <c r="T152" s="2">
        <v>72</v>
      </c>
      <c r="U152" s="9">
        <v>671</v>
      </c>
      <c r="V152" s="10">
        <v>150</v>
      </c>
      <c r="W152" s="3">
        <f t="shared" si="47"/>
        <v>0.15878608873868647</v>
      </c>
      <c r="X152" s="2">
        <v>3.3000000000000002E-2</v>
      </c>
      <c r="Y152" s="7">
        <f t="shared" si="48"/>
        <v>142.56000000000003</v>
      </c>
      <c r="Z152" s="7">
        <f t="shared" si="60"/>
        <v>245.79310344827593</v>
      </c>
      <c r="AC152" s="9">
        <v>72</v>
      </c>
      <c r="AD152" s="10">
        <v>670.9</v>
      </c>
      <c r="AE152" s="9">
        <v>149.9</v>
      </c>
      <c r="AF152" s="3">
        <f t="shared" si="49"/>
        <v>0.13763512218090745</v>
      </c>
      <c r="AG152" s="2">
        <v>3.3000000000000002E-2</v>
      </c>
      <c r="AH152" s="7">
        <f t="shared" si="50"/>
        <v>142.56000000000003</v>
      </c>
      <c r="AI152" s="7">
        <f t="shared" si="51"/>
        <v>316.80000000000007</v>
      </c>
      <c r="AK152"/>
      <c r="AL152" s="2">
        <v>72</v>
      </c>
      <c r="AM152" s="2">
        <v>24.2</v>
      </c>
      <c r="AN152" s="3">
        <v>150</v>
      </c>
      <c r="AO152" s="3">
        <f t="shared" si="52"/>
        <v>8.1938390440398639</v>
      </c>
      <c r="AP152" s="2">
        <v>6.7000000000000004E-2</v>
      </c>
      <c r="AQ152" s="7">
        <f t="shared" si="53"/>
        <v>289.44</v>
      </c>
      <c r="AR152" s="7">
        <f t="shared" si="61"/>
        <v>231.55199999999999</v>
      </c>
      <c r="AS152" s="7"/>
      <c r="AU152" s="2">
        <v>72</v>
      </c>
      <c r="AV152" s="2">
        <v>1.4</v>
      </c>
      <c r="AW152" s="3">
        <v>150</v>
      </c>
      <c r="AX152" s="3">
        <f t="shared" si="54"/>
        <v>46.296541575518333</v>
      </c>
      <c r="AY152" s="2">
        <v>3.3000000000000002E-2</v>
      </c>
      <c r="AZ152" s="7">
        <f t="shared" si="55"/>
        <v>142.56000000000003</v>
      </c>
      <c r="BA152" s="7">
        <f t="shared" si="56"/>
        <v>419.2941176470589</v>
      </c>
      <c r="BB152" s="7"/>
      <c r="BD152" s="2">
        <v>72</v>
      </c>
      <c r="BE152" s="2">
        <v>434.5</v>
      </c>
      <c r="BF152" s="3">
        <v>150.1</v>
      </c>
      <c r="BG152" s="3">
        <f t="shared" si="57"/>
        <v>0.24521395982430066</v>
      </c>
      <c r="BH152" s="69">
        <v>3.3000000000000002E-2</v>
      </c>
      <c r="BI152" s="7">
        <f t="shared" si="58"/>
        <v>142.56000000000003</v>
      </c>
      <c r="BJ152" s="7">
        <f t="shared" si="62"/>
        <v>245.79310344827593</v>
      </c>
    </row>
    <row r="153" spans="2:62">
      <c r="B153" s="2">
        <v>72.5</v>
      </c>
      <c r="C153" s="3">
        <v>155.1</v>
      </c>
      <c r="D153" s="3">
        <v>150</v>
      </c>
      <c r="E153" s="3">
        <f t="shared" si="42"/>
        <v>0.40071489767613183</v>
      </c>
      <c r="F153" s="2">
        <v>2.1000000000000001E-2</v>
      </c>
      <c r="G153" s="7">
        <f t="shared" si="43"/>
        <v>91.350000000000009</v>
      </c>
      <c r="H153" s="7">
        <f t="shared" si="59"/>
        <v>73.080000000000013</v>
      </c>
      <c r="I153" s="7"/>
      <c r="K153" s="2">
        <v>72.5</v>
      </c>
      <c r="L153" s="10">
        <v>168.2</v>
      </c>
      <c r="M153" s="10">
        <v>150.1</v>
      </c>
      <c r="N153" s="3">
        <f t="shared" si="44"/>
        <v>0.19851145632856562</v>
      </c>
      <c r="O153" s="2">
        <v>1.7000000000000001E-2</v>
      </c>
      <c r="P153" s="7">
        <f t="shared" si="45"/>
        <v>73.95</v>
      </c>
      <c r="Q153" s="7">
        <f t="shared" si="46"/>
        <v>217.5</v>
      </c>
      <c r="R153" s="7"/>
      <c r="T153" s="2">
        <v>72.5</v>
      </c>
      <c r="U153" s="9">
        <v>670.9</v>
      </c>
      <c r="V153" s="10">
        <v>150</v>
      </c>
      <c r="W153" s="3">
        <f t="shared" si="47"/>
        <v>0.15880975636258554</v>
      </c>
      <c r="X153" s="2">
        <v>3.3000000000000002E-2</v>
      </c>
      <c r="Y153" s="7">
        <f t="shared" si="48"/>
        <v>143.55000000000001</v>
      </c>
      <c r="Z153" s="7">
        <f t="shared" si="60"/>
        <v>247.50000000000003</v>
      </c>
      <c r="AC153" s="9">
        <v>72.5</v>
      </c>
      <c r="AD153" s="10">
        <v>671</v>
      </c>
      <c r="AE153" s="9">
        <v>149.80000000000001</v>
      </c>
      <c r="AF153" s="3">
        <f t="shared" si="49"/>
        <v>0.13761461024019495</v>
      </c>
      <c r="AG153" s="2">
        <v>3.3000000000000002E-2</v>
      </c>
      <c r="AH153" s="7">
        <f t="shared" si="50"/>
        <v>143.55000000000001</v>
      </c>
      <c r="AI153" s="7">
        <f t="shared" si="51"/>
        <v>319</v>
      </c>
      <c r="AK153"/>
      <c r="AL153" s="2">
        <v>72.5</v>
      </c>
      <c r="AM153" s="2">
        <v>25.2</v>
      </c>
      <c r="AN153" s="3">
        <v>150</v>
      </c>
      <c r="AO153" s="3">
        <f t="shared" si="52"/>
        <v>7.8686867010224102</v>
      </c>
      <c r="AP153" s="2">
        <v>6.7000000000000004E-2</v>
      </c>
      <c r="AQ153" s="7">
        <f t="shared" si="53"/>
        <v>291.45</v>
      </c>
      <c r="AR153" s="7">
        <f t="shared" si="61"/>
        <v>233.16</v>
      </c>
      <c r="AS153" s="7"/>
      <c r="AU153" s="2">
        <v>72.5</v>
      </c>
      <c r="AV153" s="2">
        <v>1.1000000000000001</v>
      </c>
      <c r="AW153" s="3">
        <v>150</v>
      </c>
      <c r="AX153" s="3">
        <f t="shared" si="54"/>
        <v>58.922871096114235</v>
      </c>
      <c r="AY153" s="2">
        <v>3.3000000000000002E-2</v>
      </c>
      <c r="AZ153" s="7">
        <f t="shared" si="55"/>
        <v>143.55000000000001</v>
      </c>
      <c r="BA153" s="7">
        <f t="shared" si="56"/>
        <v>422.20588235294116</v>
      </c>
      <c r="BB153" s="7"/>
      <c r="BD153" s="2">
        <v>72.5</v>
      </c>
      <c r="BE153" s="2">
        <v>481.2</v>
      </c>
      <c r="BF153" s="3">
        <v>150.1</v>
      </c>
      <c r="BG153" s="3">
        <f t="shared" si="57"/>
        <v>0.22141617943403705</v>
      </c>
      <c r="BH153" s="69">
        <v>3.3000000000000002E-2</v>
      </c>
      <c r="BI153" s="7">
        <f t="shared" si="58"/>
        <v>143.55000000000001</v>
      </c>
      <c r="BJ153" s="7">
        <f t="shared" si="62"/>
        <v>247.50000000000003</v>
      </c>
    </row>
    <row r="154" spans="2:62">
      <c r="B154" s="2">
        <v>73</v>
      </c>
      <c r="C154" s="3">
        <v>156</v>
      </c>
      <c r="D154" s="3">
        <v>150</v>
      </c>
      <c r="E154" s="3">
        <f t="shared" si="42"/>
        <v>0.39840308095876953</v>
      </c>
      <c r="F154" s="2">
        <v>2.1000000000000001E-2</v>
      </c>
      <c r="G154" s="7">
        <f t="shared" si="43"/>
        <v>91.98</v>
      </c>
      <c r="H154" s="7">
        <f t="shared" si="59"/>
        <v>73.584000000000003</v>
      </c>
      <c r="I154" s="7"/>
      <c r="K154" s="2">
        <v>73</v>
      </c>
      <c r="L154" s="10">
        <v>168.6</v>
      </c>
      <c r="M154" s="10">
        <v>150.1</v>
      </c>
      <c r="N154" s="3">
        <f t="shared" si="44"/>
        <v>0.1980404920193638</v>
      </c>
      <c r="O154" s="2">
        <v>1.7000000000000001E-2</v>
      </c>
      <c r="P154" s="7">
        <f t="shared" si="45"/>
        <v>74.460000000000008</v>
      </c>
      <c r="Q154" s="7">
        <f t="shared" si="46"/>
        <v>219</v>
      </c>
      <c r="R154" s="7"/>
      <c r="T154" s="2">
        <v>73</v>
      </c>
      <c r="U154" s="9">
        <v>671</v>
      </c>
      <c r="V154" s="10">
        <v>149.9</v>
      </c>
      <c r="W154" s="3">
        <f t="shared" si="47"/>
        <v>0.15878608873868647</v>
      </c>
      <c r="X154" s="2">
        <v>3.3000000000000002E-2</v>
      </c>
      <c r="Y154" s="7">
        <f t="shared" si="48"/>
        <v>144.54000000000002</v>
      </c>
      <c r="Z154" s="7">
        <f t="shared" si="60"/>
        <v>249.20689655172418</v>
      </c>
      <c r="AC154" s="9">
        <v>73</v>
      </c>
      <c r="AD154" s="10">
        <v>671.3</v>
      </c>
      <c r="AE154" s="9">
        <v>149.9</v>
      </c>
      <c r="AF154" s="3">
        <f t="shared" si="49"/>
        <v>0.13755311108471743</v>
      </c>
      <c r="AG154" s="2">
        <v>3.3000000000000002E-2</v>
      </c>
      <c r="AH154" s="7">
        <f t="shared" si="50"/>
        <v>144.54000000000002</v>
      </c>
      <c r="AI154" s="7">
        <f t="shared" si="51"/>
        <v>321.20000000000005</v>
      </c>
      <c r="AK154"/>
      <c r="AL154" s="2">
        <v>73</v>
      </c>
      <c r="AM154" s="2">
        <v>25.8</v>
      </c>
      <c r="AN154" s="3">
        <v>150</v>
      </c>
      <c r="AO154" s="3">
        <f t="shared" si="52"/>
        <v>7.6856939870451431</v>
      </c>
      <c r="AP154" s="2">
        <v>6.7000000000000004E-2</v>
      </c>
      <c r="AQ154" s="7">
        <f t="shared" si="53"/>
        <v>293.45999999999998</v>
      </c>
      <c r="AR154" s="7">
        <f t="shared" si="61"/>
        <v>234.76799999999997</v>
      </c>
      <c r="AS154" s="7"/>
      <c r="AU154" s="2">
        <v>73</v>
      </c>
      <c r="AV154" s="2">
        <v>1.7</v>
      </c>
      <c r="AW154" s="3">
        <v>150</v>
      </c>
      <c r="AX154" s="3">
        <f t="shared" si="54"/>
        <v>38.12656365042686</v>
      </c>
      <c r="AY154" s="2">
        <v>3.3000000000000002E-2</v>
      </c>
      <c r="AZ154" s="7">
        <f t="shared" si="55"/>
        <v>144.54000000000002</v>
      </c>
      <c r="BA154" s="7">
        <f t="shared" si="56"/>
        <v>425.11764705882354</v>
      </c>
      <c r="BB154" s="7"/>
      <c r="BD154" s="2">
        <v>73</v>
      </c>
      <c r="BE154" s="2">
        <v>532</v>
      </c>
      <c r="BF154" s="3">
        <v>150.19999999999999</v>
      </c>
      <c r="BG154" s="3">
        <f t="shared" si="57"/>
        <v>0.20027343147304252</v>
      </c>
      <c r="BH154" s="69">
        <v>3.3000000000000002E-2</v>
      </c>
      <c r="BI154" s="7">
        <f t="shared" si="58"/>
        <v>144.54000000000002</v>
      </c>
      <c r="BJ154" s="7">
        <f t="shared" si="62"/>
        <v>249.20689655172418</v>
      </c>
    </row>
    <row r="155" spans="2:62">
      <c r="B155" s="2">
        <v>73.5</v>
      </c>
      <c r="C155" s="3">
        <v>156.9</v>
      </c>
      <c r="D155" s="3">
        <v>150.19999999999999</v>
      </c>
      <c r="E155" s="3">
        <f t="shared" si="42"/>
        <v>0.39611778603931197</v>
      </c>
      <c r="F155" s="2">
        <v>2.1000000000000001E-2</v>
      </c>
      <c r="G155" s="7">
        <f t="shared" si="43"/>
        <v>92.61</v>
      </c>
      <c r="H155" s="7">
        <f t="shared" si="59"/>
        <v>74.087999999999994</v>
      </c>
      <c r="I155" s="7"/>
      <c r="K155" s="2">
        <v>73.5</v>
      </c>
      <c r="L155" s="10">
        <v>168.7</v>
      </c>
      <c r="M155" s="10">
        <v>150.19999999999999</v>
      </c>
      <c r="N155" s="3">
        <f t="shared" si="44"/>
        <v>0.19792309990791188</v>
      </c>
      <c r="O155" s="2">
        <v>1.7000000000000001E-2</v>
      </c>
      <c r="P155" s="7">
        <f t="shared" si="45"/>
        <v>74.97</v>
      </c>
      <c r="Q155" s="7">
        <f t="shared" si="46"/>
        <v>220.49999999999997</v>
      </c>
      <c r="R155" s="7"/>
      <c r="T155" s="2">
        <v>73.5</v>
      </c>
      <c r="U155" s="9">
        <v>670.9</v>
      </c>
      <c r="V155" s="10">
        <v>150</v>
      </c>
      <c r="W155" s="3">
        <f t="shared" si="47"/>
        <v>0.15880975636258554</v>
      </c>
      <c r="X155" s="2">
        <v>3.3000000000000002E-2</v>
      </c>
      <c r="Y155" s="7">
        <f t="shared" si="48"/>
        <v>145.53</v>
      </c>
      <c r="Z155" s="7">
        <f t="shared" si="60"/>
        <v>250.91379310344828</v>
      </c>
      <c r="AC155" s="9">
        <v>73.5</v>
      </c>
      <c r="AD155" s="10">
        <v>671.2</v>
      </c>
      <c r="AE155" s="9">
        <v>149.9</v>
      </c>
      <c r="AF155" s="3">
        <f t="shared" si="49"/>
        <v>0.13757360469483135</v>
      </c>
      <c r="AG155" s="2">
        <v>3.3000000000000002E-2</v>
      </c>
      <c r="AH155" s="7">
        <f t="shared" si="50"/>
        <v>145.53</v>
      </c>
      <c r="AI155" s="7">
        <f t="shared" si="51"/>
        <v>323.39999999999998</v>
      </c>
      <c r="AK155"/>
      <c r="AL155" s="2">
        <v>73.5</v>
      </c>
      <c r="AM155" s="2">
        <v>27.8</v>
      </c>
      <c r="AN155" s="3">
        <v>150</v>
      </c>
      <c r="AO155" s="3">
        <f t="shared" si="52"/>
        <v>7.1327663620778674</v>
      </c>
      <c r="AP155" s="2">
        <v>6.7000000000000004E-2</v>
      </c>
      <c r="AQ155" s="7">
        <f t="shared" si="53"/>
        <v>295.47000000000003</v>
      </c>
      <c r="AR155" s="7">
        <f t="shared" si="61"/>
        <v>236.37600000000003</v>
      </c>
      <c r="AS155" s="7"/>
      <c r="AU155" s="2">
        <v>73.5</v>
      </c>
      <c r="AV155" s="2">
        <v>1.4</v>
      </c>
      <c r="AW155" s="3">
        <v>150</v>
      </c>
      <c r="AX155" s="3">
        <f t="shared" si="54"/>
        <v>46.296541575518333</v>
      </c>
      <c r="AY155" s="2">
        <v>3.3000000000000002E-2</v>
      </c>
      <c r="AZ155" s="7">
        <f t="shared" si="55"/>
        <v>145.53</v>
      </c>
      <c r="BA155" s="7">
        <f t="shared" si="56"/>
        <v>428.02941176470586</v>
      </c>
      <c r="BB155" s="7"/>
      <c r="BD155" s="2">
        <v>73.5</v>
      </c>
      <c r="BE155" s="2">
        <v>588.79999999999995</v>
      </c>
      <c r="BF155" s="3">
        <v>150.19999999999999</v>
      </c>
      <c r="BG155" s="3">
        <f t="shared" si="57"/>
        <v>0.18095357599126807</v>
      </c>
      <c r="BH155" s="69">
        <v>3.3000000000000002E-2</v>
      </c>
      <c r="BI155" s="7">
        <f t="shared" si="58"/>
        <v>145.53</v>
      </c>
      <c r="BJ155" s="7">
        <f t="shared" si="62"/>
        <v>250.91379310344828</v>
      </c>
    </row>
    <row r="156" spans="2:62">
      <c r="B156" s="2">
        <v>74</v>
      </c>
      <c r="C156" s="3">
        <v>156.80000000000001</v>
      </c>
      <c r="D156" s="3">
        <v>150</v>
      </c>
      <c r="E156" s="3">
        <f t="shared" si="42"/>
        <v>0.39637041217836766</v>
      </c>
      <c r="F156" s="2">
        <v>2.1000000000000001E-2</v>
      </c>
      <c r="G156" s="7">
        <f t="shared" si="43"/>
        <v>93.240000000000009</v>
      </c>
      <c r="H156" s="7">
        <f t="shared" si="59"/>
        <v>74.592000000000013</v>
      </c>
      <c r="I156" s="7"/>
      <c r="K156" s="2">
        <v>74</v>
      </c>
      <c r="L156" s="10">
        <v>168.8</v>
      </c>
      <c r="M156" s="10">
        <v>150.19999999999999</v>
      </c>
      <c r="N156" s="3">
        <f t="shared" si="44"/>
        <v>0.19780584688663941</v>
      </c>
      <c r="O156" s="2">
        <v>1.7000000000000001E-2</v>
      </c>
      <c r="P156" s="7">
        <f t="shared" si="45"/>
        <v>75.48</v>
      </c>
      <c r="Q156" s="7">
        <f t="shared" si="46"/>
        <v>222</v>
      </c>
      <c r="R156" s="7"/>
      <c r="T156" s="2">
        <v>74</v>
      </c>
      <c r="U156" s="9">
        <v>670.9</v>
      </c>
      <c r="V156" s="10">
        <v>150</v>
      </c>
      <c r="W156" s="3">
        <f t="shared" si="47"/>
        <v>0.15880975636258554</v>
      </c>
      <c r="X156" s="2">
        <v>3.3000000000000002E-2</v>
      </c>
      <c r="Y156" s="7">
        <f t="shared" si="48"/>
        <v>146.52000000000001</v>
      </c>
      <c r="Z156" s="7">
        <f t="shared" si="60"/>
        <v>252.62068965517244</v>
      </c>
      <c r="AC156" s="9">
        <v>74</v>
      </c>
      <c r="AD156" s="10">
        <v>671.3</v>
      </c>
      <c r="AE156" s="9">
        <v>149.9</v>
      </c>
      <c r="AF156" s="3">
        <f t="shared" si="49"/>
        <v>0.13755311108471743</v>
      </c>
      <c r="AG156" s="2">
        <v>3.3000000000000002E-2</v>
      </c>
      <c r="AH156" s="7">
        <f t="shared" si="50"/>
        <v>146.52000000000001</v>
      </c>
      <c r="AI156" s="7">
        <f t="shared" si="51"/>
        <v>325.60000000000002</v>
      </c>
      <c r="AK156"/>
      <c r="AL156" s="2">
        <v>74</v>
      </c>
      <c r="AM156" s="2">
        <v>28.7</v>
      </c>
      <c r="AN156" s="3">
        <v>149.9</v>
      </c>
      <c r="AO156" s="3">
        <f t="shared" si="52"/>
        <v>6.909090761873335</v>
      </c>
      <c r="AP156" s="2">
        <v>6.7000000000000004E-2</v>
      </c>
      <c r="AQ156" s="7">
        <f t="shared" si="53"/>
        <v>297.48</v>
      </c>
      <c r="AR156" s="7">
        <f t="shared" si="61"/>
        <v>237.98400000000001</v>
      </c>
      <c r="AS156" s="7"/>
      <c r="AU156" s="2">
        <v>74</v>
      </c>
      <c r="AV156" s="2">
        <v>1.3</v>
      </c>
      <c r="AW156" s="3">
        <v>150</v>
      </c>
      <c r="AX156" s="3">
        <f t="shared" si="54"/>
        <v>49.857814004404354</v>
      </c>
      <c r="AY156" s="2">
        <v>3.3000000000000002E-2</v>
      </c>
      <c r="AZ156" s="7">
        <f t="shared" si="55"/>
        <v>146.52000000000001</v>
      </c>
      <c r="BA156" s="7">
        <f t="shared" si="56"/>
        <v>430.94117647058823</v>
      </c>
      <c r="BB156" s="7"/>
      <c r="BD156" s="2">
        <v>74</v>
      </c>
      <c r="BE156" s="2">
        <v>648.4</v>
      </c>
      <c r="BF156" s="3">
        <v>150.1</v>
      </c>
      <c r="BG156" s="3">
        <f t="shared" si="57"/>
        <v>0.16432058226967708</v>
      </c>
      <c r="BH156" s="69">
        <v>3.3000000000000002E-2</v>
      </c>
      <c r="BI156" s="7">
        <f t="shared" si="58"/>
        <v>146.52000000000001</v>
      </c>
      <c r="BJ156" s="7">
        <f t="shared" si="62"/>
        <v>252.62068965517244</v>
      </c>
    </row>
    <row r="157" spans="2:62">
      <c r="B157" s="2">
        <v>74.5</v>
      </c>
      <c r="C157" s="3">
        <v>156.19999999999999</v>
      </c>
      <c r="D157" s="3">
        <v>150.1</v>
      </c>
      <c r="E157" s="3">
        <f t="shared" si="42"/>
        <v>0.39789296177700417</v>
      </c>
      <c r="F157" s="2">
        <v>2.1000000000000001E-2</v>
      </c>
      <c r="G157" s="7">
        <f t="shared" si="43"/>
        <v>93.87</v>
      </c>
      <c r="H157" s="7">
        <f t="shared" si="59"/>
        <v>75.096000000000004</v>
      </c>
      <c r="I157" s="7"/>
      <c r="K157" s="2">
        <v>74.5</v>
      </c>
      <c r="L157" s="10">
        <v>168.6</v>
      </c>
      <c r="M157" s="10">
        <v>150.1</v>
      </c>
      <c r="N157" s="3">
        <f t="shared" si="44"/>
        <v>0.1980404920193638</v>
      </c>
      <c r="O157" s="2">
        <v>1.7000000000000001E-2</v>
      </c>
      <c r="P157" s="7">
        <f t="shared" si="45"/>
        <v>75.990000000000009</v>
      </c>
      <c r="Q157" s="7">
        <f t="shared" si="46"/>
        <v>223.5</v>
      </c>
      <c r="R157" s="7"/>
      <c r="T157" s="2">
        <v>74.5</v>
      </c>
      <c r="U157" s="9">
        <v>670.8</v>
      </c>
      <c r="V157" s="10">
        <v>150</v>
      </c>
      <c r="W157" s="3">
        <f t="shared" si="47"/>
        <v>0.15883343104302122</v>
      </c>
      <c r="X157" s="2">
        <v>3.3000000000000002E-2</v>
      </c>
      <c r="Y157" s="7">
        <f t="shared" si="48"/>
        <v>147.51</v>
      </c>
      <c r="Z157" s="7">
        <f t="shared" si="60"/>
        <v>254.32758620689654</v>
      </c>
      <c r="AC157" s="9">
        <v>74.5</v>
      </c>
      <c r="AD157" s="10">
        <v>671</v>
      </c>
      <c r="AE157" s="9">
        <v>149.80000000000001</v>
      </c>
      <c r="AF157" s="3">
        <f t="shared" si="49"/>
        <v>0.13761461024019495</v>
      </c>
      <c r="AG157" s="2">
        <v>3.3000000000000002E-2</v>
      </c>
      <c r="AH157" s="7">
        <f t="shared" si="50"/>
        <v>147.51</v>
      </c>
      <c r="AI157" s="7">
        <f t="shared" si="51"/>
        <v>327.79999999999995</v>
      </c>
      <c r="AK157"/>
      <c r="AL157" s="2">
        <v>74.5</v>
      </c>
      <c r="AM157" s="2">
        <v>29.3</v>
      </c>
      <c r="AN157" s="3">
        <v>150</v>
      </c>
      <c r="AO157" s="3">
        <f t="shared" si="52"/>
        <v>6.7676076745994784</v>
      </c>
      <c r="AP157" s="2">
        <v>6.7000000000000004E-2</v>
      </c>
      <c r="AQ157" s="7">
        <f t="shared" si="53"/>
        <v>299.49</v>
      </c>
      <c r="AR157" s="7">
        <f t="shared" si="61"/>
        <v>239.59200000000001</v>
      </c>
      <c r="AS157" s="7"/>
      <c r="AU157" s="2">
        <v>74.5</v>
      </c>
      <c r="AV157" s="2">
        <v>1.2</v>
      </c>
      <c r="AW157" s="3">
        <v>150</v>
      </c>
      <c r="AX157" s="3">
        <f t="shared" si="54"/>
        <v>54.012631838104717</v>
      </c>
      <c r="AY157" s="2">
        <v>3.3000000000000002E-2</v>
      </c>
      <c r="AZ157" s="7">
        <f t="shared" si="55"/>
        <v>147.51</v>
      </c>
      <c r="BA157" s="7">
        <f t="shared" si="56"/>
        <v>433.85294117647055</v>
      </c>
      <c r="BB157" s="7"/>
      <c r="BD157" s="2">
        <v>74.5</v>
      </c>
      <c r="BE157" s="2">
        <v>667.4</v>
      </c>
      <c r="BF157" s="3">
        <v>150.1</v>
      </c>
      <c r="BG157" s="3">
        <f t="shared" si="57"/>
        <v>0.15964259146487658</v>
      </c>
      <c r="BH157" s="69">
        <v>3.3000000000000002E-2</v>
      </c>
      <c r="BI157" s="7">
        <f t="shared" si="58"/>
        <v>147.51</v>
      </c>
      <c r="BJ157" s="7">
        <f t="shared" si="62"/>
        <v>254.32758620689654</v>
      </c>
    </row>
    <row r="158" spans="2:62">
      <c r="B158" s="2">
        <v>75</v>
      </c>
      <c r="C158" s="3">
        <v>158</v>
      </c>
      <c r="D158" s="3">
        <v>150</v>
      </c>
      <c r="E158" s="3">
        <f t="shared" si="42"/>
        <v>0.39336000398460791</v>
      </c>
      <c r="F158" s="2">
        <v>2.1000000000000001E-2</v>
      </c>
      <c r="G158" s="7">
        <f t="shared" si="43"/>
        <v>94.500000000000014</v>
      </c>
      <c r="H158" s="7">
        <f t="shared" si="59"/>
        <v>75.600000000000009</v>
      </c>
      <c r="I158" s="7"/>
      <c r="K158" s="2">
        <v>75</v>
      </c>
      <c r="L158" s="10">
        <v>168.6</v>
      </c>
      <c r="M158" s="10">
        <v>150.19999999999999</v>
      </c>
      <c r="N158" s="3">
        <f t="shared" si="44"/>
        <v>0.1980404920193638</v>
      </c>
      <c r="O158" s="2">
        <v>1.7000000000000001E-2</v>
      </c>
      <c r="P158" s="7">
        <f t="shared" si="45"/>
        <v>76.500000000000014</v>
      </c>
      <c r="Q158" s="7">
        <f t="shared" si="46"/>
        <v>225.00000000000003</v>
      </c>
      <c r="R158" s="7"/>
      <c r="T158" s="2">
        <v>75</v>
      </c>
      <c r="U158" s="9">
        <v>671</v>
      </c>
      <c r="V158" s="10">
        <v>150.1</v>
      </c>
      <c r="W158" s="3">
        <f t="shared" si="47"/>
        <v>0.15878608873868647</v>
      </c>
      <c r="X158" s="2">
        <v>3.3000000000000002E-2</v>
      </c>
      <c r="Y158" s="7">
        <f t="shared" si="48"/>
        <v>148.5</v>
      </c>
      <c r="Z158" s="7">
        <f t="shared" si="60"/>
        <v>256.0344827586207</v>
      </c>
      <c r="AC158" s="9">
        <v>75</v>
      </c>
      <c r="AD158" s="10">
        <v>671.1</v>
      </c>
      <c r="AE158" s="9">
        <v>149.9</v>
      </c>
      <c r="AF158" s="3">
        <f t="shared" si="49"/>
        <v>0.13759410441241368</v>
      </c>
      <c r="AG158" s="2">
        <v>3.3000000000000002E-2</v>
      </c>
      <c r="AH158" s="7">
        <f t="shared" si="50"/>
        <v>148.5</v>
      </c>
      <c r="AI158" s="7">
        <f t="shared" si="51"/>
        <v>330</v>
      </c>
      <c r="AK158"/>
      <c r="AL158" s="2">
        <v>75</v>
      </c>
      <c r="AM158" s="2">
        <v>30.8</v>
      </c>
      <c r="AN158" s="3">
        <v>150</v>
      </c>
      <c r="AO158" s="3">
        <f t="shared" si="52"/>
        <v>6.4380163917456077</v>
      </c>
      <c r="AP158" s="2">
        <v>6.7000000000000004E-2</v>
      </c>
      <c r="AQ158" s="7">
        <f t="shared" si="53"/>
        <v>301.5</v>
      </c>
      <c r="AR158" s="7">
        <f t="shared" si="61"/>
        <v>241.2</v>
      </c>
      <c r="AS158" s="7"/>
      <c r="AU158" s="2">
        <v>75</v>
      </c>
      <c r="AV158" s="2">
        <v>0.9</v>
      </c>
      <c r="AW158" s="3">
        <v>150</v>
      </c>
      <c r="AX158" s="3">
        <f t="shared" si="54"/>
        <v>72.01684245080628</v>
      </c>
      <c r="AY158" s="2">
        <v>3.3000000000000002E-2</v>
      </c>
      <c r="AZ158" s="7">
        <f t="shared" si="55"/>
        <v>148.5</v>
      </c>
      <c r="BA158" s="7">
        <f t="shared" si="56"/>
        <v>436.76470588235293</v>
      </c>
      <c r="BB158" s="7"/>
      <c r="BD158" s="2">
        <v>75</v>
      </c>
      <c r="BE158" s="2">
        <v>667.1</v>
      </c>
      <c r="BF158" s="3">
        <v>150.1</v>
      </c>
      <c r="BG158" s="3">
        <f t="shared" si="57"/>
        <v>0.15971438396591009</v>
      </c>
      <c r="BH158" s="69">
        <v>3.3000000000000002E-2</v>
      </c>
      <c r="BI158" s="7">
        <f t="shared" si="58"/>
        <v>148.5</v>
      </c>
      <c r="BJ158" s="7">
        <f t="shared" si="62"/>
        <v>256.0344827586207</v>
      </c>
    </row>
    <row r="159" spans="2:62">
      <c r="B159" s="2">
        <v>75.5</v>
      </c>
      <c r="C159" s="3">
        <v>159.19999999999999</v>
      </c>
      <c r="D159" s="3">
        <v>149.9</v>
      </c>
      <c r="E159" s="3">
        <f t="shared" si="42"/>
        <v>0.39039497882894508</v>
      </c>
      <c r="F159" s="2">
        <v>2.1000000000000001E-2</v>
      </c>
      <c r="G159" s="7">
        <f t="shared" si="43"/>
        <v>95.13000000000001</v>
      </c>
      <c r="H159" s="7">
        <f t="shared" si="59"/>
        <v>76.104000000000013</v>
      </c>
      <c r="I159" s="7"/>
      <c r="K159" s="2">
        <v>75.5</v>
      </c>
      <c r="L159" s="10">
        <v>168.4</v>
      </c>
      <c r="M159" s="10">
        <v>150.19999999999999</v>
      </c>
      <c r="N159" s="3">
        <f t="shared" si="44"/>
        <v>0.19827569450394733</v>
      </c>
      <c r="O159" s="2">
        <v>1.7000000000000001E-2</v>
      </c>
      <c r="P159" s="7">
        <f t="shared" si="45"/>
        <v>77.010000000000005</v>
      </c>
      <c r="Q159" s="7">
        <f t="shared" si="46"/>
        <v>226.5</v>
      </c>
      <c r="R159" s="7"/>
      <c r="T159" s="2">
        <v>75.5</v>
      </c>
      <c r="U159" s="9">
        <v>670.8</v>
      </c>
      <c r="V159" s="10">
        <v>150.1</v>
      </c>
      <c r="W159" s="3">
        <f t="shared" si="47"/>
        <v>0.15883343104302122</v>
      </c>
      <c r="X159" s="2">
        <v>3.3000000000000002E-2</v>
      </c>
      <c r="Y159" s="7">
        <f t="shared" si="48"/>
        <v>149.49</v>
      </c>
      <c r="Z159" s="7">
        <f t="shared" si="60"/>
        <v>257.74137931034488</v>
      </c>
      <c r="AC159" s="9">
        <v>75.5</v>
      </c>
      <c r="AD159" s="10">
        <v>671.3</v>
      </c>
      <c r="AE159" s="9">
        <v>150</v>
      </c>
      <c r="AF159" s="3">
        <f t="shared" si="49"/>
        <v>0.13755311108471743</v>
      </c>
      <c r="AG159" s="2">
        <v>3.3000000000000002E-2</v>
      </c>
      <c r="AH159" s="7">
        <f t="shared" si="50"/>
        <v>149.49</v>
      </c>
      <c r="AI159" s="7">
        <f t="shared" si="51"/>
        <v>332.2</v>
      </c>
      <c r="AK159"/>
      <c r="AL159" s="2">
        <v>75.5</v>
      </c>
      <c r="AM159" s="2">
        <v>32.799999999999997</v>
      </c>
      <c r="AN159" s="3">
        <v>150</v>
      </c>
      <c r="AO159" s="3">
        <f t="shared" si="52"/>
        <v>6.0454544166391688</v>
      </c>
      <c r="AP159" s="2">
        <v>6.7000000000000004E-2</v>
      </c>
      <c r="AQ159" s="7">
        <f t="shared" si="53"/>
        <v>303.51000000000005</v>
      </c>
      <c r="AR159" s="7">
        <f t="shared" si="61"/>
        <v>242.80800000000005</v>
      </c>
      <c r="AS159" s="7"/>
      <c r="AU159" s="2">
        <v>75.5</v>
      </c>
      <c r="AV159" s="2">
        <v>1</v>
      </c>
      <c r="AW159" s="3">
        <v>150</v>
      </c>
      <c r="AX159" s="3">
        <f t="shared" si="54"/>
        <v>64.815158205725666</v>
      </c>
      <c r="AY159" s="2">
        <v>3.3000000000000002E-2</v>
      </c>
      <c r="AZ159" s="7">
        <f t="shared" si="55"/>
        <v>149.49</v>
      </c>
      <c r="BA159" s="7">
        <f t="shared" si="56"/>
        <v>439.6764705882353</v>
      </c>
      <c r="BB159" s="7"/>
      <c r="BD159" s="2">
        <v>75.5</v>
      </c>
      <c r="BE159" s="2">
        <v>667.1</v>
      </c>
      <c r="BF159" s="3">
        <v>150</v>
      </c>
      <c r="BG159" s="3">
        <f t="shared" si="57"/>
        <v>0.15971438396591009</v>
      </c>
      <c r="BH159" s="69">
        <v>3.3000000000000002E-2</v>
      </c>
      <c r="BI159" s="7">
        <f t="shared" si="58"/>
        <v>149.49</v>
      </c>
      <c r="BJ159" s="7">
        <f t="shared" si="62"/>
        <v>257.74137931034488</v>
      </c>
    </row>
    <row r="160" spans="2:62">
      <c r="B160" s="2">
        <v>76</v>
      </c>
      <c r="C160" s="3">
        <v>158.6</v>
      </c>
      <c r="D160" s="3">
        <v>150.1</v>
      </c>
      <c r="E160" s="3">
        <f t="shared" si="42"/>
        <v>0.39187188291026515</v>
      </c>
      <c r="F160" s="2">
        <v>2.1000000000000001E-2</v>
      </c>
      <c r="G160" s="7">
        <f t="shared" si="43"/>
        <v>95.76</v>
      </c>
      <c r="H160" s="7">
        <f t="shared" si="59"/>
        <v>76.608000000000004</v>
      </c>
      <c r="I160" s="7"/>
      <c r="K160" s="2">
        <v>76</v>
      </c>
      <c r="L160" s="10">
        <v>168.2</v>
      </c>
      <c r="M160" s="10">
        <v>150.1</v>
      </c>
      <c r="N160" s="3">
        <f t="shared" si="44"/>
        <v>0.19851145632856562</v>
      </c>
      <c r="O160" s="2">
        <v>1.7000000000000001E-2</v>
      </c>
      <c r="P160" s="7">
        <f t="shared" si="45"/>
        <v>77.52</v>
      </c>
      <c r="Q160" s="7">
        <f t="shared" si="46"/>
        <v>227.99999999999997</v>
      </c>
      <c r="R160" s="7"/>
      <c r="T160" s="2">
        <v>76</v>
      </c>
      <c r="U160" s="9">
        <v>671.1</v>
      </c>
      <c r="V160" s="10">
        <v>150</v>
      </c>
      <c r="W160" s="3">
        <f t="shared" si="47"/>
        <v>0.1587624281681696</v>
      </c>
      <c r="X160" s="2">
        <v>3.3000000000000002E-2</v>
      </c>
      <c r="Y160" s="7">
        <f t="shared" si="48"/>
        <v>150.47999999999999</v>
      </c>
      <c r="Z160" s="7">
        <f t="shared" si="60"/>
        <v>259.44827586206895</v>
      </c>
      <c r="AC160" s="9">
        <v>76</v>
      </c>
      <c r="AD160" s="10">
        <v>671</v>
      </c>
      <c r="AE160" s="9">
        <v>149.9</v>
      </c>
      <c r="AF160" s="3">
        <f t="shared" si="49"/>
        <v>0.13761461024019495</v>
      </c>
      <c r="AG160" s="2">
        <v>3.3000000000000002E-2</v>
      </c>
      <c r="AH160" s="7">
        <f t="shared" si="50"/>
        <v>150.47999999999999</v>
      </c>
      <c r="AI160" s="7">
        <f t="shared" si="51"/>
        <v>334.4</v>
      </c>
      <c r="AK160"/>
      <c r="AL160" s="2">
        <v>76</v>
      </c>
      <c r="AM160" s="2">
        <v>34.5</v>
      </c>
      <c r="AN160" s="3">
        <v>150</v>
      </c>
      <c r="AO160" s="3">
        <f t="shared" si="52"/>
        <v>5.7475624598772379</v>
      </c>
      <c r="AP160" s="2">
        <v>6.7000000000000004E-2</v>
      </c>
      <c r="AQ160" s="7">
        <f t="shared" si="53"/>
        <v>305.52000000000004</v>
      </c>
      <c r="AR160" s="7">
        <f t="shared" si="61"/>
        <v>244.41600000000003</v>
      </c>
      <c r="AS160" s="7"/>
      <c r="AU160" s="2">
        <v>76</v>
      </c>
      <c r="AV160" s="2">
        <v>0.9</v>
      </c>
      <c r="AW160" s="3">
        <v>150</v>
      </c>
      <c r="AX160" s="3">
        <f t="shared" si="54"/>
        <v>72.01684245080628</v>
      </c>
      <c r="AY160" s="2">
        <v>3.3000000000000002E-2</v>
      </c>
      <c r="AZ160" s="7">
        <f t="shared" si="55"/>
        <v>150.47999999999999</v>
      </c>
      <c r="BA160" s="7">
        <f t="shared" si="56"/>
        <v>442.58823529411757</v>
      </c>
      <c r="BB160" s="7"/>
      <c r="BD160" s="2">
        <v>76</v>
      </c>
      <c r="BE160" s="2">
        <v>667.1</v>
      </c>
      <c r="BF160" s="3">
        <v>150</v>
      </c>
      <c r="BG160" s="3">
        <f t="shared" si="57"/>
        <v>0.15971438396591009</v>
      </c>
      <c r="BH160" s="69">
        <v>3.3000000000000002E-2</v>
      </c>
      <c r="BI160" s="7">
        <f t="shared" si="58"/>
        <v>150.47999999999999</v>
      </c>
      <c r="BJ160" s="7">
        <f t="shared" si="62"/>
        <v>259.44827586206895</v>
      </c>
    </row>
    <row r="161" spans="2:62">
      <c r="B161" s="2">
        <v>76.5</v>
      </c>
      <c r="C161" s="3">
        <v>158.19999999999999</v>
      </c>
      <c r="D161" s="3">
        <v>150</v>
      </c>
      <c r="E161" s="3">
        <f t="shared" si="42"/>
        <v>0.39286270941572726</v>
      </c>
      <c r="F161" s="2">
        <v>2.1000000000000001E-2</v>
      </c>
      <c r="G161" s="7">
        <f t="shared" si="43"/>
        <v>96.39</v>
      </c>
      <c r="H161" s="7">
        <f t="shared" si="59"/>
        <v>77.111999999999995</v>
      </c>
      <c r="I161" s="7"/>
      <c r="K161" s="2">
        <v>76.5</v>
      </c>
      <c r="L161" s="10">
        <v>167.9</v>
      </c>
      <c r="M161" s="10">
        <v>150.1</v>
      </c>
      <c r="N161" s="3">
        <f t="shared" si="44"/>
        <v>0.19886615220050466</v>
      </c>
      <c r="O161" s="2">
        <v>1.7000000000000001E-2</v>
      </c>
      <c r="P161" s="7">
        <f t="shared" si="45"/>
        <v>78.03</v>
      </c>
      <c r="Q161" s="7">
        <f t="shared" si="46"/>
        <v>229.5</v>
      </c>
      <c r="R161" s="7"/>
      <c r="T161" s="2">
        <v>76.5</v>
      </c>
      <c r="U161" s="9">
        <v>670.8</v>
      </c>
      <c r="V161" s="10">
        <v>150</v>
      </c>
      <c r="W161" s="3">
        <f t="shared" si="47"/>
        <v>0.15883343104302122</v>
      </c>
      <c r="X161" s="2">
        <v>3.3000000000000002E-2</v>
      </c>
      <c r="Y161" s="7">
        <f t="shared" si="48"/>
        <v>151.47</v>
      </c>
      <c r="Z161" s="7">
        <f t="shared" si="60"/>
        <v>261.15517241379314</v>
      </c>
      <c r="AC161" s="9">
        <v>76.5</v>
      </c>
      <c r="AD161" s="10">
        <v>671.1</v>
      </c>
      <c r="AE161" s="9">
        <v>150</v>
      </c>
      <c r="AF161" s="3">
        <f t="shared" si="49"/>
        <v>0.13759410441241368</v>
      </c>
      <c r="AG161" s="2">
        <v>3.3000000000000002E-2</v>
      </c>
      <c r="AH161" s="7">
        <f t="shared" si="50"/>
        <v>151.47</v>
      </c>
      <c r="AI161" s="7">
        <f t="shared" si="51"/>
        <v>336.59999999999997</v>
      </c>
      <c r="AK161"/>
      <c r="AL161" s="2">
        <v>76.5</v>
      </c>
      <c r="AM161" s="2">
        <v>37.9</v>
      </c>
      <c r="AN161" s="3">
        <v>150</v>
      </c>
      <c r="AO161" s="3">
        <f t="shared" si="52"/>
        <v>5.2319499964581722</v>
      </c>
      <c r="AP161" s="2">
        <v>6.7000000000000004E-2</v>
      </c>
      <c r="AQ161" s="7">
        <f t="shared" si="53"/>
        <v>307.53000000000003</v>
      </c>
      <c r="AR161" s="7">
        <f t="shared" si="61"/>
        <v>246.02400000000003</v>
      </c>
      <c r="AS161" s="7"/>
      <c r="AU161" s="2">
        <v>76.5</v>
      </c>
      <c r="AV161" s="2">
        <v>1.2</v>
      </c>
      <c r="AW161" s="3">
        <v>150</v>
      </c>
      <c r="AX161" s="3">
        <f t="shared" si="54"/>
        <v>54.012631838104717</v>
      </c>
      <c r="AY161" s="2">
        <v>3.3000000000000002E-2</v>
      </c>
      <c r="AZ161" s="7">
        <f t="shared" si="55"/>
        <v>151.47</v>
      </c>
      <c r="BA161" s="7">
        <f t="shared" si="56"/>
        <v>445.49999999999994</v>
      </c>
      <c r="BB161" s="7"/>
      <c r="BD161" s="2">
        <v>76.5</v>
      </c>
      <c r="BE161" s="2">
        <v>667.2</v>
      </c>
      <c r="BF161" s="3">
        <v>149.9</v>
      </c>
      <c r="BG161" s="3">
        <f t="shared" si="57"/>
        <v>0.15969044595872095</v>
      </c>
      <c r="BH161" s="69">
        <v>3.3000000000000002E-2</v>
      </c>
      <c r="BI161" s="7">
        <f t="shared" si="58"/>
        <v>151.47</v>
      </c>
      <c r="BJ161" s="7">
        <f t="shared" si="62"/>
        <v>261.15517241379314</v>
      </c>
    </row>
    <row r="162" spans="2:62">
      <c r="B162" s="2">
        <v>77</v>
      </c>
      <c r="C162" s="3">
        <v>163</v>
      </c>
      <c r="D162" s="3">
        <v>150</v>
      </c>
      <c r="E162" s="3">
        <f t="shared" si="42"/>
        <v>0.38129374619366901</v>
      </c>
      <c r="F162" s="2">
        <v>2.1000000000000001E-2</v>
      </c>
      <c r="G162" s="7">
        <f t="shared" si="43"/>
        <v>97.02</v>
      </c>
      <c r="H162" s="7">
        <f t="shared" si="59"/>
        <v>77.616</v>
      </c>
      <c r="I162" s="7"/>
      <c r="K162" s="2">
        <v>77</v>
      </c>
      <c r="L162" s="10">
        <v>167.6</v>
      </c>
      <c r="M162" s="10">
        <v>150.1</v>
      </c>
      <c r="N162" s="3">
        <f t="shared" si="44"/>
        <v>0.19922211786673472</v>
      </c>
      <c r="O162" s="2">
        <v>1.7000000000000001E-2</v>
      </c>
      <c r="P162" s="7">
        <f t="shared" si="45"/>
        <v>78.540000000000006</v>
      </c>
      <c r="Q162" s="7">
        <f t="shared" si="46"/>
        <v>231</v>
      </c>
      <c r="R162" s="7"/>
      <c r="T162" s="2">
        <v>77</v>
      </c>
      <c r="U162" s="9">
        <v>671.2</v>
      </c>
      <c r="V162" s="10">
        <v>150</v>
      </c>
      <c r="W162" s="3">
        <f t="shared" si="47"/>
        <v>0.15873877464788233</v>
      </c>
      <c r="X162" s="2">
        <v>3.3000000000000002E-2</v>
      </c>
      <c r="Y162" s="7">
        <f t="shared" si="48"/>
        <v>152.46</v>
      </c>
      <c r="Z162" s="7">
        <f t="shared" si="60"/>
        <v>262.86206896551727</v>
      </c>
      <c r="AC162" s="9">
        <v>77</v>
      </c>
      <c r="AD162" s="10">
        <v>670.9</v>
      </c>
      <c r="AE162" s="9">
        <v>150</v>
      </c>
      <c r="AF162" s="3">
        <f t="shared" si="49"/>
        <v>0.13763512218090745</v>
      </c>
      <c r="AG162" s="2">
        <v>3.3000000000000002E-2</v>
      </c>
      <c r="AH162" s="7">
        <f t="shared" si="50"/>
        <v>152.46</v>
      </c>
      <c r="AI162" s="7">
        <f t="shared" si="51"/>
        <v>338.8</v>
      </c>
      <c r="AK162"/>
      <c r="AL162" s="2">
        <v>77</v>
      </c>
      <c r="AM162" s="2">
        <v>41.3</v>
      </c>
      <c r="AN162" s="3">
        <v>150</v>
      </c>
      <c r="AO162" s="3">
        <f t="shared" si="52"/>
        <v>4.8012325633357076</v>
      </c>
      <c r="AP162" s="2">
        <v>6.7000000000000004E-2</v>
      </c>
      <c r="AQ162" s="7">
        <f t="shared" si="53"/>
        <v>309.54000000000002</v>
      </c>
      <c r="AR162" s="7">
        <f t="shared" si="61"/>
        <v>247.63200000000001</v>
      </c>
      <c r="AS162" s="7"/>
      <c r="AU162" s="2">
        <v>77</v>
      </c>
      <c r="AV162" s="2">
        <v>1</v>
      </c>
      <c r="AW162" s="3">
        <v>150.1</v>
      </c>
      <c r="AX162" s="3">
        <f t="shared" si="54"/>
        <v>64.815158205725666</v>
      </c>
      <c r="AY162" s="2">
        <v>3.3000000000000002E-2</v>
      </c>
      <c r="AZ162" s="7">
        <f t="shared" si="55"/>
        <v>152.46</v>
      </c>
      <c r="BA162" s="7">
        <f t="shared" si="56"/>
        <v>448.41176470588232</v>
      </c>
      <c r="BB162" s="7"/>
      <c r="BD162" s="2">
        <v>77</v>
      </c>
      <c r="BE162" s="2">
        <v>667</v>
      </c>
      <c r="BF162" s="3">
        <v>149.9</v>
      </c>
      <c r="BG162" s="3">
        <f t="shared" si="57"/>
        <v>0.15973832915091249</v>
      </c>
      <c r="BH162" s="69">
        <v>3.3000000000000002E-2</v>
      </c>
      <c r="BI162" s="7">
        <f t="shared" si="58"/>
        <v>152.46</v>
      </c>
      <c r="BJ162" s="7">
        <f t="shared" si="62"/>
        <v>262.86206896551727</v>
      </c>
    </row>
    <row r="163" spans="2:62">
      <c r="B163" s="2">
        <v>77.5</v>
      </c>
      <c r="C163" s="3">
        <v>173</v>
      </c>
      <c r="D163" s="3">
        <v>150</v>
      </c>
      <c r="E163" s="3">
        <f t="shared" si="42"/>
        <v>0.35925364525761877</v>
      </c>
      <c r="F163" s="2">
        <v>2.1000000000000001E-2</v>
      </c>
      <c r="G163" s="7">
        <f t="shared" si="43"/>
        <v>97.65</v>
      </c>
      <c r="H163" s="7">
        <f t="shared" si="59"/>
        <v>78.12</v>
      </c>
      <c r="I163" s="7"/>
      <c r="K163" s="2">
        <v>77.5</v>
      </c>
      <c r="L163" s="10">
        <v>167.6</v>
      </c>
      <c r="M163" s="10">
        <v>150.1</v>
      </c>
      <c r="N163" s="3">
        <f t="shared" si="44"/>
        <v>0.19922211786673472</v>
      </c>
      <c r="O163" s="2">
        <v>1.7000000000000001E-2</v>
      </c>
      <c r="P163" s="7">
        <f t="shared" si="45"/>
        <v>79.050000000000011</v>
      </c>
      <c r="Q163" s="7">
        <f t="shared" si="46"/>
        <v>232.50000000000003</v>
      </c>
      <c r="R163" s="7"/>
      <c r="T163" s="2">
        <v>77.5</v>
      </c>
      <c r="U163" s="9">
        <v>671</v>
      </c>
      <c r="V163" s="10">
        <v>150.1</v>
      </c>
      <c r="W163" s="3">
        <f t="shared" si="47"/>
        <v>0.15878608873868647</v>
      </c>
      <c r="X163" s="2">
        <v>3.3000000000000002E-2</v>
      </c>
      <c r="Y163" s="7">
        <f t="shared" si="48"/>
        <v>153.45000000000002</v>
      </c>
      <c r="Z163" s="7">
        <f t="shared" si="60"/>
        <v>264.56896551724145</v>
      </c>
      <c r="AC163" s="9">
        <v>77.5</v>
      </c>
      <c r="AD163" s="10">
        <v>670.9</v>
      </c>
      <c r="AE163" s="9">
        <v>150</v>
      </c>
      <c r="AF163" s="3">
        <f t="shared" si="49"/>
        <v>0.13763512218090745</v>
      </c>
      <c r="AG163" s="2">
        <v>3.3000000000000002E-2</v>
      </c>
      <c r="AH163" s="7">
        <f t="shared" si="50"/>
        <v>153.45000000000002</v>
      </c>
      <c r="AI163" s="7">
        <f t="shared" si="51"/>
        <v>341.00000000000006</v>
      </c>
      <c r="AK163"/>
      <c r="AL163" s="2">
        <v>77.5</v>
      </c>
      <c r="AM163" s="2">
        <v>45.3</v>
      </c>
      <c r="AN163" s="3">
        <v>149.9</v>
      </c>
      <c r="AO163" s="3">
        <f t="shared" si="52"/>
        <v>4.3772826681184265</v>
      </c>
      <c r="AP163" s="2">
        <v>6.7000000000000004E-2</v>
      </c>
      <c r="AQ163" s="7">
        <f t="shared" si="53"/>
        <v>311.55</v>
      </c>
      <c r="AR163" s="7">
        <f t="shared" si="61"/>
        <v>249.24</v>
      </c>
      <c r="AS163" s="7"/>
      <c r="AU163" s="2">
        <v>77.5</v>
      </c>
      <c r="AV163" s="2">
        <v>1</v>
      </c>
      <c r="AW163" s="3">
        <v>150</v>
      </c>
      <c r="AX163" s="3">
        <f t="shared" si="54"/>
        <v>64.815158205725666</v>
      </c>
      <c r="AY163" s="2">
        <v>3.3000000000000002E-2</v>
      </c>
      <c r="AZ163" s="7">
        <f t="shared" si="55"/>
        <v>153.45000000000002</v>
      </c>
      <c r="BA163" s="7">
        <f t="shared" si="56"/>
        <v>451.3235294117647</v>
      </c>
      <c r="BB163" s="7"/>
      <c r="BD163" s="2">
        <v>77.5</v>
      </c>
      <c r="BE163" s="2">
        <v>666.8</v>
      </c>
      <c r="BF163" s="3">
        <v>149.80000000000001</v>
      </c>
      <c r="BG163" s="3">
        <f t="shared" si="57"/>
        <v>0.15978624106727449</v>
      </c>
      <c r="BH163" s="69">
        <v>3.3000000000000002E-2</v>
      </c>
      <c r="BI163" s="7">
        <f t="shared" si="58"/>
        <v>153.45000000000002</v>
      </c>
      <c r="BJ163" s="7">
        <f t="shared" si="62"/>
        <v>264.56896551724145</v>
      </c>
    </row>
    <row r="164" spans="2:62">
      <c r="B164" s="2">
        <v>78</v>
      </c>
      <c r="C164" s="3">
        <v>173.4</v>
      </c>
      <c r="D164" s="3">
        <v>150</v>
      </c>
      <c r="E164" s="3">
        <f t="shared" si="42"/>
        <v>0.35842491712553665</v>
      </c>
      <c r="F164" s="2">
        <v>2.1000000000000001E-2</v>
      </c>
      <c r="G164" s="7">
        <f t="shared" si="43"/>
        <v>98.28</v>
      </c>
      <c r="H164" s="7">
        <f t="shared" si="59"/>
        <v>78.623999999999995</v>
      </c>
      <c r="I164" s="7"/>
      <c r="K164" s="2">
        <v>78</v>
      </c>
      <c r="L164" s="10">
        <v>167.3</v>
      </c>
      <c r="M164" s="10">
        <v>150.1</v>
      </c>
      <c r="N164" s="3">
        <f t="shared" si="44"/>
        <v>0.19957936015818728</v>
      </c>
      <c r="O164" s="2">
        <v>1.7000000000000001E-2</v>
      </c>
      <c r="P164" s="7">
        <f t="shared" si="45"/>
        <v>79.56</v>
      </c>
      <c r="Q164" s="7">
        <f t="shared" si="46"/>
        <v>234</v>
      </c>
      <c r="R164" s="7"/>
      <c r="T164" s="2">
        <v>78</v>
      </c>
      <c r="U164" s="9">
        <v>670.9</v>
      </c>
      <c r="V164" s="10">
        <v>150</v>
      </c>
      <c r="W164" s="3">
        <f t="shared" si="47"/>
        <v>0.15880975636258554</v>
      </c>
      <c r="X164" s="2">
        <v>3.3000000000000002E-2</v>
      </c>
      <c r="Y164" s="7">
        <f t="shared" si="48"/>
        <v>154.44000000000003</v>
      </c>
      <c r="Z164" s="7">
        <f t="shared" si="60"/>
        <v>266.27586206896558</v>
      </c>
      <c r="AC164" s="9">
        <v>78</v>
      </c>
      <c r="AD164" s="10">
        <v>670.9</v>
      </c>
      <c r="AE164" s="9">
        <v>150</v>
      </c>
      <c r="AF164" s="3">
        <f t="shared" si="49"/>
        <v>0.13763512218090745</v>
      </c>
      <c r="AG164" s="2">
        <v>3.3000000000000002E-2</v>
      </c>
      <c r="AH164" s="7">
        <f t="shared" si="50"/>
        <v>154.44000000000003</v>
      </c>
      <c r="AI164" s="7">
        <f t="shared" si="51"/>
        <v>343.20000000000005</v>
      </c>
      <c r="AK164"/>
      <c r="AL164" s="2">
        <v>78</v>
      </c>
      <c r="AM164" s="2">
        <v>47.2</v>
      </c>
      <c r="AN164" s="3">
        <v>150</v>
      </c>
      <c r="AO164" s="3">
        <f t="shared" si="52"/>
        <v>4.2010784929187439</v>
      </c>
      <c r="AP164" s="2">
        <v>6.7000000000000004E-2</v>
      </c>
      <c r="AQ164" s="7">
        <f t="shared" si="53"/>
        <v>313.56</v>
      </c>
      <c r="AR164" s="7">
        <f t="shared" si="61"/>
        <v>250.84800000000001</v>
      </c>
      <c r="AS164" s="7"/>
      <c r="AU164" s="2">
        <v>78</v>
      </c>
      <c r="AV164" s="2">
        <v>1.2</v>
      </c>
      <c r="AW164" s="3">
        <v>150</v>
      </c>
      <c r="AX164" s="3">
        <f t="shared" si="54"/>
        <v>54.012631838104717</v>
      </c>
      <c r="AY164" s="2">
        <v>3.3000000000000002E-2</v>
      </c>
      <c r="AZ164" s="7">
        <f t="shared" si="55"/>
        <v>154.44000000000003</v>
      </c>
      <c r="BA164" s="7">
        <f t="shared" si="56"/>
        <v>454.23529411764713</v>
      </c>
      <c r="BB164" s="7"/>
      <c r="BD164" s="2">
        <v>78</v>
      </c>
      <c r="BE164" s="2">
        <v>667</v>
      </c>
      <c r="BF164" s="3">
        <v>149.9</v>
      </c>
      <c r="BG164" s="3">
        <f t="shared" si="57"/>
        <v>0.15973832915091249</v>
      </c>
      <c r="BH164" s="69">
        <v>3.3000000000000002E-2</v>
      </c>
      <c r="BI164" s="7">
        <f t="shared" si="58"/>
        <v>154.44000000000003</v>
      </c>
      <c r="BJ164" s="7">
        <f t="shared" si="62"/>
        <v>266.27586206896558</v>
      </c>
    </row>
    <row r="165" spans="2:62">
      <c r="B165" s="2">
        <v>78.5</v>
      </c>
      <c r="C165" s="3">
        <v>174.6</v>
      </c>
      <c r="D165" s="3">
        <v>150.1</v>
      </c>
      <c r="E165" s="3">
        <f t="shared" si="42"/>
        <v>0.35596151563326489</v>
      </c>
      <c r="F165" s="2">
        <v>2.1000000000000001E-2</v>
      </c>
      <c r="G165" s="7">
        <f t="shared" si="43"/>
        <v>98.910000000000011</v>
      </c>
      <c r="H165" s="7">
        <f t="shared" si="59"/>
        <v>79.128000000000014</v>
      </c>
      <c r="I165" s="7"/>
      <c r="K165" s="2">
        <v>78.5</v>
      </c>
      <c r="L165" s="10">
        <v>167.3</v>
      </c>
      <c r="M165" s="10">
        <v>150</v>
      </c>
      <c r="N165" s="3">
        <f t="shared" si="44"/>
        <v>0.19957936015818728</v>
      </c>
      <c r="O165" s="2">
        <v>1.7000000000000001E-2</v>
      </c>
      <c r="P165" s="7">
        <f t="shared" si="45"/>
        <v>80.070000000000007</v>
      </c>
      <c r="Q165" s="7">
        <f t="shared" si="46"/>
        <v>235.5</v>
      </c>
      <c r="R165" s="7"/>
      <c r="T165" s="2">
        <v>78.5</v>
      </c>
      <c r="U165" s="9">
        <v>671.1</v>
      </c>
      <c r="V165" s="10">
        <v>150</v>
      </c>
      <c r="W165" s="3">
        <f t="shared" si="47"/>
        <v>0.1587624281681696</v>
      </c>
      <c r="X165" s="2">
        <v>3.3000000000000002E-2</v>
      </c>
      <c r="Y165" s="7">
        <f t="shared" si="48"/>
        <v>155.43</v>
      </c>
      <c r="Z165" s="7">
        <f t="shared" si="60"/>
        <v>267.98275862068971</v>
      </c>
      <c r="AC165" s="9">
        <v>78.5</v>
      </c>
      <c r="AD165" s="10">
        <v>671.1</v>
      </c>
      <c r="AE165" s="9">
        <v>149.80000000000001</v>
      </c>
      <c r="AF165" s="3">
        <f t="shared" si="49"/>
        <v>0.13759410441241368</v>
      </c>
      <c r="AG165" s="2">
        <v>3.3000000000000002E-2</v>
      </c>
      <c r="AH165" s="7">
        <f t="shared" si="50"/>
        <v>155.43</v>
      </c>
      <c r="AI165" s="7">
        <f t="shared" si="51"/>
        <v>345.40000000000003</v>
      </c>
      <c r="AK165"/>
      <c r="AL165" s="2">
        <v>78.5</v>
      </c>
      <c r="AM165" s="2">
        <v>53.5</v>
      </c>
      <c r="AN165" s="3">
        <v>150.1</v>
      </c>
      <c r="AO165" s="3">
        <f t="shared" si="52"/>
        <v>3.7063720535656954</v>
      </c>
      <c r="AP165" s="2">
        <v>6.7000000000000004E-2</v>
      </c>
      <c r="AQ165" s="7">
        <f t="shared" si="53"/>
        <v>315.57</v>
      </c>
      <c r="AR165" s="7">
        <f t="shared" si="61"/>
        <v>252.45599999999999</v>
      </c>
      <c r="AS165" s="7"/>
      <c r="AU165" s="2">
        <v>78.5</v>
      </c>
      <c r="AV165" s="2">
        <v>1.1000000000000001</v>
      </c>
      <c r="AW165" s="3">
        <v>150</v>
      </c>
      <c r="AX165" s="3">
        <f t="shared" si="54"/>
        <v>58.922871096114235</v>
      </c>
      <c r="AY165" s="2">
        <v>3.3000000000000002E-2</v>
      </c>
      <c r="AZ165" s="7">
        <f t="shared" si="55"/>
        <v>155.43</v>
      </c>
      <c r="BA165" s="7">
        <f t="shared" si="56"/>
        <v>457.14705882352939</v>
      </c>
      <c r="BB165" s="7"/>
      <c r="BD165" s="2">
        <v>78.5</v>
      </c>
      <c r="BE165" s="2">
        <v>667</v>
      </c>
      <c r="BF165" s="3">
        <v>149.9</v>
      </c>
      <c r="BG165" s="3">
        <f t="shared" si="57"/>
        <v>0.15973832915091249</v>
      </c>
      <c r="BH165" s="69">
        <v>3.3000000000000002E-2</v>
      </c>
      <c r="BI165" s="7">
        <f t="shared" si="58"/>
        <v>155.43</v>
      </c>
      <c r="BJ165" s="7">
        <f t="shared" si="62"/>
        <v>267.98275862068971</v>
      </c>
    </row>
    <row r="166" spans="2:62">
      <c r="B166" s="2">
        <v>79</v>
      </c>
      <c r="C166" s="3">
        <v>176.2</v>
      </c>
      <c r="D166" s="3">
        <v>150</v>
      </c>
      <c r="E166" s="3">
        <f t="shared" si="42"/>
        <v>0.35272917496917172</v>
      </c>
      <c r="F166" s="2">
        <v>2.1000000000000001E-2</v>
      </c>
      <c r="G166" s="7">
        <f t="shared" si="43"/>
        <v>99.54</v>
      </c>
      <c r="H166" s="7">
        <f t="shared" si="59"/>
        <v>79.632000000000005</v>
      </c>
      <c r="I166" s="7"/>
      <c r="K166" s="2">
        <v>79</v>
      </c>
      <c r="L166" s="10">
        <v>167.1</v>
      </c>
      <c r="M166" s="10">
        <v>150</v>
      </c>
      <c r="N166" s="3">
        <f t="shared" si="44"/>
        <v>0.19981823431756277</v>
      </c>
      <c r="O166" s="2">
        <v>1.7000000000000001E-2</v>
      </c>
      <c r="P166" s="7">
        <f t="shared" si="45"/>
        <v>80.580000000000013</v>
      </c>
      <c r="Q166" s="7">
        <f t="shared" si="46"/>
        <v>237.00000000000003</v>
      </c>
      <c r="R166" s="7"/>
      <c r="T166" s="2">
        <v>79</v>
      </c>
      <c r="U166" s="9">
        <v>671</v>
      </c>
      <c r="V166" s="10">
        <v>150.1</v>
      </c>
      <c r="W166" s="3">
        <f t="shared" si="47"/>
        <v>0.15878608873868647</v>
      </c>
      <c r="X166" s="2">
        <v>3.3000000000000002E-2</v>
      </c>
      <c r="Y166" s="7">
        <f t="shared" si="48"/>
        <v>156.42000000000002</v>
      </c>
      <c r="Z166" s="7">
        <f t="shared" si="60"/>
        <v>269.68965517241384</v>
      </c>
      <c r="AC166" s="9">
        <v>79</v>
      </c>
      <c r="AD166" s="10">
        <v>671</v>
      </c>
      <c r="AE166" s="9">
        <v>149.9</v>
      </c>
      <c r="AF166" s="3">
        <f t="shared" si="49"/>
        <v>0.13761461024019495</v>
      </c>
      <c r="AG166" s="2">
        <v>3.3000000000000002E-2</v>
      </c>
      <c r="AH166" s="7">
        <f t="shared" si="50"/>
        <v>156.42000000000002</v>
      </c>
      <c r="AI166" s="7">
        <f t="shared" si="51"/>
        <v>347.6</v>
      </c>
      <c r="AK166"/>
      <c r="AL166" s="2">
        <v>79</v>
      </c>
      <c r="AM166" s="2">
        <v>57.8</v>
      </c>
      <c r="AN166" s="3">
        <v>150</v>
      </c>
      <c r="AO166" s="3">
        <f t="shared" si="52"/>
        <v>3.430638492487279</v>
      </c>
      <c r="AP166" s="2">
        <v>6.7000000000000004E-2</v>
      </c>
      <c r="AQ166" s="7">
        <f t="shared" si="53"/>
        <v>317.58</v>
      </c>
      <c r="AR166" s="7">
        <f t="shared" si="61"/>
        <v>254.06399999999999</v>
      </c>
      <c r="AS166" s="7"/>
      <c r="AU166" s="2">
        <v>79</v>
      </c>
      <c r="AV166" s="2">
        <v>1.5</v>
      </c>
      <c r="AW166" s="3">
        <v>150</v>
      </c>
      <c r="AX166" s="3">
        <f t="shared" si="54"/>
        <v>43.210105470483782</v>
      </c>
      <c r="AY166" s="2">
        <v>3.3000000000000002E-2</v>
      </c>
      <c r="AZ166" s="7">
        <f t="shared" si="55"/>
        <v>156.42000000000002</v>
      </c>
      <c r="BA166" s="7">
        <f t="shared" si="56"/>
        <v>460.05882352941177</v>
      </c>
      <c r="BB166" s="7"/>
      <c r="BD166" s="2">
        <v>79</v>
      </c>
      <c r="BE166" s="2">
        <v>667.1</v>
      </c>
      <c r="BF166" s="3">
        <v>150</v>
      </c>
      <c r="BG166" s="3">
        <f t="shared" si="57"/>
        <v>0.15971438396591009</v>
      </c>
      <c r="BH166" s="69">
        <v>3.3000000000000002E-2</v>
      </c>
      <c r="BI166" s="7">
        <f t="shared" si="58"/>
        <v>156.42000000000002</v>
      </c>
      <c r="BJ166" s="7">
        <f t="shared" si="62"/>
        <v>269.68965517241384</v>
      </c>
    </row>
    <row r="167" spans="2:62">
      <c r="B167" s="2">
        <v>79.5</v>
      </c>
      <c r="C167" s="3">
        <v>178.7</v>
      </c>
      <c r="D167" s="3">
        <v>150</v>
      </c>
      <c r="E167" s="3">
        <f t="shared" si="42"/>
        <v>0.34779451947156159</v>
      </c>
      <c r="F167" s="2">
        <v>2.1000000000000001E-2</v>
      </c>
      <c r="G167" s="7">
        <f t="shared" si="43"/>
        <v>100.17000000000002</v>
      </c>
      <c r="H167" s="7">
        <f t="shared" si="59"/>
        <v>80.13600000000001</v>
      </c>
      <c r="I167" s="7"/>
      <c r="K167" s="2">
        <v>79.5</v>
      </c>
      <c r="L167" s="10">
        <v>166.6</v>
      </c>
      <c r="M167" s="10">
        <v>150</v>
      </c>
      <c r="N167" s="3">
        <f t="shared" si="44"/>
        <v>0.20041792889834775</v>
      </c>
      <c r="O167" s="2">
        <v>1.7000000000000001E-2</v>
      </c>
      <c r="P167" s="7">
        <f t="shared" si="45"/>
        <v>81.09</v>
      </c>
      <c r="Q167" s="7">
        <f t="shared" si="46"/>
        <v>238.5</v>
      </c>
      <c r="R167" s="7"/>
      <c r="T167" s="2">
        <v>79.5</v>
      </c>
      <c r="U167" s="9">
        <v>670.9</v>
      </c>
      <c r="V167" s="10">
        <v>150</v>
      </c>
      <c r="W167" s="3">
        <f t="shared" si="47"/>
        <v>0.15880975636258554</v>
      </c>
      <c r="X167" s="2">
        <v>3.3000000000000002E-2</v>
      </c>
      <c r="Y167" s="7">
        <f t="shared" si="48"/>
        <v>157.41</v>
      </c>
      <c r="Z167" s="7">
        <f t="shared" si="60"/>
        <v>271.39655172413796</v>
      </c>
      <c r="AC167" s="9">
        <v>79.5</v>
      </c>
      <c r="AD167" s="10">
        <v>670.9</v>
      </c>
      <c r="AE167" s="9">
        <v>149.80000000000001</v>
      </c>
      <c r="AF167" s="3">
        <f t="shared" si="49"/>
        <v>0.13763512218090745</v>
      </c>
      <c r="AG167" s="2">
        <v>3.3000000000000002E-2</v>
      </c>
      <c r="AH167" s="7">
        <f t="shared" si="50"/>
        <v>157.41</v>
      </c>
      <c r="AI167" s="7">
        <f t="shared" si="51"/>
        <v>349.8</v>
      </c>
      <c r="AK167"/>
      <c r="AL167" s="2">
        <v>79.5</v>
      </c>
      <c r="AM167" s="2">
        <v>62</v>
      </c>
      <c r="AN167" s="3">
        <v>150</v>
      </c>
      <c r="AO167" s="3">
        <f t="shared" si="52"/>
        <v>3.1982404010607208</v>
      </c>
      <c r="AP167" s="2">
        <v>6.7000000000000004E-2</v>
      </c>
      <c r="AQ167" s="7">
        <f t="shared" si="53"/>
        <v>319.59000000000003</v>
      </c>
      <c r="AR167" s="7">
        <f t="shared" si="61"/>
        <v>255.67200000000003</v>
      </c>
      <c r="AS167" s="7"/>
      <c r="AU167" s="2">
        <v>79.5</v>
      </c>
      <c r="AV167" s="2">
        <v>1.2</v>
      </c>
      <c r="AW167" s="3">
        <v>150.1</v>
      </c>
      <c r="AX167" s="3">
        <f t="shared" si="54"/>
        <v>54.012631838104717</v>
      </c>
      <c r="AY167" s="2">
        <v>3.3000000000000002E-2</v>
      </c>
      <c r="AZ167" s="7">
        <f t="shared" si="55"/>
        <v>157.41</v>
      </c>
      <c r="BA167" s="7">
        <f t="shared" si="56"/>
        <v>462.97058823529409</v>
      </c>
      <c r="BB167" s="7"/>
      <c r="BD167" s="2">
        <v>79.5</v>
      </c>
      <c r="BE167" s="2">
        <v>667.1</v>
      </c>
      <c r="BF167" s="3">
        <v>149.9</v>
      </c>
      <c r="BG167" s="3">
        <f t="shared" si="57"/>
        <v>0.15971438396591009</v>
      </c>
      <c r="BH167" s="69">
        <v>3.3000000000000002E-2</v>
      </c>
      <c r="BI167" s="7">
        <f t="shared" si="58"/>
        <v>157.41</v>
      </c>
      <c r="BJ167" s="7">
        <f t="shared" si="62"/>
        <v>271.39655172413796</v>
      </c>
    </row>
    <row r="168" spans="2:62">
      <c r="B168" s="2">
        <v>80</v>
      </c>
      <c r="C168" s="3">
        <v>176.2</v>
      </c>
      <c r="D168" s="3">
        <v>149.9</v>
      </c>
      <c r="E168" s="3">
        <f t="shared" si="42"/>
        <v>0.35272917496917172</v>
      </c>
      <c r="F168" s="2">
        <v>2.1000000000000001E-2</v>
      </c>
      <c r="G168" s="7">
        <f t="shared" si="43"/>
        <v>100.80000000000001</v>
      </c>
      <c r="H168" s="7">
        <f t="shared" si="59"/>
        <v>80.640000000000015</v>
      </c>
      <c r="I168" s="7"/>
      <c r="K168" s="2">
        <v>80</v>
      </c>
      <c r="L168" s="10">
        <v>166.5</v>
      </c>
      <c r="M168" s="10">
        <v>150</v>
      </c>
      <c r="N168" s="3">
        <f t="shared" si="44"/>
        <v>0.20053830002681522</v>
      </c>
      <c r="O168" s="2">
        <v>1.7000000000000001E-2</v>
      </c>
      <c r="P168" s="7">
        <f t="shared" si="45"/>
        <v>81.600000000000009</v>
      </c>
      <c r="Q168" s="7">
        <f t="shared" si="46"/>
        <v>240</v>
      </c>
      <c r="R168" s="7"/>
      <c r="T168" s="2">
        <v>80</v>
      </c>
      <c r="U168" s="9">
        <v>670.9</v>
      </c>
      <c r="V168" s="10">
        <v>150</v>
      </c>
      <c r="W168" s="3">
        <f t="shared" si="47"/>
        <v>0.15880975636258554</v>
      </c>
      <c r="X168" s="2">
        <v>3.3000000000000002E-2</v>
      </c>
      <c r="Y168" s="7">
        <f t="shared" si="48"/>
        <v>158.4</v>
      </c>
      <c r="Z168" s="7">
        <f t="shared" si="60"/>
        <v>273.10344827586209</v>
      </c>
      <c r="AC168" s="9">
        <v>80</v>
      </c>
      <c r="AD168" s="10">
        <v>671</v>
      </c>
      <c r="AE168" s="9">
        <v>149.9</v>
      </c>
      <c r="AF168" s="3">
        <f t="shared" si="49"/>
        <v>0.13761461024019495</v>
      </c>
      <c r="AG168" s="2">
        <v>3.3000000000000002E-2</v>
      </c>
      <c r="AH168" s="7">
        <f t="shared" si="50"/>
        <v>158.4</v>
      </c>
      <c r="AI168" s="7">
        <f t="shared" si="51"/>
        <v>352</v>
      </c>
      <c r="AK168"/>
      <c r="AL168" s="2">
        <v>80</v>
      </c>
      <c r="AM168" s="2">
        <v>65.7</v>
      </c>
      <c r="AN168" s="3">
        <v>149.9</v>
      </c>
      <c r="AO168" s="3">
        <f t="shared" si="52"/>
        <v>3.0181264058716089</v>
      </c>
      <c r="AP168" s="2">
        <v>6.7000000000000004E-2</v>
      </c>
      <c r="AQ168" s="7">
        <f t="shared" si="53"/>
        <v>321.60000000000002</v>
      </c>
      <c r="AR168" s="7">
        <f t="shared" si="61"/>
        <v>257.28000000000003</v>
      </c>
      <c r="AS168" s="7"/>
      <c r="AU168" s="2">
        <v>80</v>
      </c>
      <c r="AV168" s="2">
        <v>1.3</v>
      </c>
      <c r="AW168" s="3">
        <v>150.1</v>
      </c>
      <c r="AX168" s="3">
        <f t="shared" si="54"/>
        <v>49.857814004404354</v>
      </c>
      <c r="AY168" s="2">
        <v>3.3000000000000002E-2</v>
      </c>
      <c r="AZ168" s="7">
        <f t="shared" si="55"/>
        <v>158.4</v>
      </c>
      <c r="BA168" s="7">
        <f t="shared" si="56"/>
        <v>465.88235294117646</v>
      </c>
      <c r="BB168" s="7"/>
      <c r="BD168" s="2">
        <v>80</v>
      </c>
      <c r="BE168" s="2">
        <v>667.1</v>
      </c>
      <c r="BF168" s="3">
        <v>150</v>
      </c>
      <c r="BG168" s="3">
        <f t="shared" si="57"/>
        <v>0.15971438396591009</v>
      </c>
      <c r="BH168" s="69">
        <v>3.3000000000000002E-2</v>
      </c>
      <c r="BI168" s="7">
        <f t="shared" si="58"/>
        <v>158.4</v>
      </c>
      <c r="BJ168" s="7">
        <f t="shared" si="62"/>
        <v>273.10344827586209</v>
      </c>
    </row>
    <row r="169" spans="2:62">
      <c r="B169" s="2">
        <v>80.5</v>
      </c>
      <c r="C169" s="3">
        <v>170.9</v>
      </c>
      <c r="D169" s="3">
        <v>150</v>
      </c>
      <c r="E169" s="3">
        <f t="shared" si="42"/>
        <v>0.36366811368969015</v>
      </c>
      <c r="F169" s="2">
        <v>2.1000000000000001E-2</v>
      </c>
      <c r="G169" s="7">
        <f t="shared" si="43"/>
        <v>101.43</v>
      </c>
      <c r="H169" s="7">
        <f t="shared" si="59"/>
        <v>81.144000000000005</v>
      </c>
      <c r="I169" s="7"/>
      <c r="K169" s="2">
        <v>80.5</v>
      </c>
      <c r="L169" s="10">
        <v>166.7</v>
      </c>
      <c r="M169" s="10">
        <v>149.9</v>
      </c>
      <c r="N169" s="3">
        <f t="shared" si="44"/>
        <v>0.20029770218635115</v>
      </c>
      <c r="O169" s="2">
        <v>1.7000000000000001E-2</v>
      </c>
      <c r="P169" s="7">
        <f t="shared" si="45"/>
        <v>82.11</v>
      </c>
      <c r="Q169" s="7">
        <f t="shared" si="46"/>
        <v>241.49999999999997</v>
      </c>
      <c r="R169" s="7"/>
      <c r="T169" s="2">
        <v>80.5</v>
      </c>
      <c r="U169" s="9">
        <v>670.9</v>
      </c>
      <c r="V169" s="10">
        <v>150</v>
      </c>
      <c r="W169" s="3">
        <f t="shared" si="47"/>
        <v>0.15880975636258554</v>
      </c>
      <c r="X169" s="2">
        <v>3.3000000000000002E-2</v>
      </c>
      <c r="Y169" s="7">
        <f t="shared" si="48"/>
        <v>159.39000000000001</v>
      </c>
      <c r="Z169" s="7">
        <f t="shared" si="60"/>
        <v>274.81034482758628</v>
      </c>
      <c r="AC169" s="9">
        <v>80.5</v>
      </c>
      <c r="AD169" s="10">
        <v>671.2</v>
      </c>
      <c r="AE169" s="9">
        <v>150</v>
      </c>
      <c r="AF169" s="3">
        <f t="shared" si="49"/>
        <v>0.13757360469483135</v>
      </c>
      <c r="AG169" s="2">
        <v>3.3000000000000002E-2</v>
      </c>
      <c r="AH169" s="7">
        <f t="shared" si="50"/>
        <v>159.39000000000001</v>
      </c>
      <c r="AI169" s="7">
        <f t="shared" si="51"/>
        <v>354.20000000000005</v>
      </c>
      <c r="AK169"/>
      <c r="AL169" s="2">
        <v>80.5</v>
      </c>
      <c r="AM169" s="2">
        <v>68.5</v>
      </c>
      <c r="AN169" s="3">
        <v>149.9</v>
      </c>
      <c r="AO169" s="3">
        <f t="shared" si="52"/>
        <v>2.894757735266638</v>
      </c>
      <c r="AP169" s="2">
        <v>6.7000000000000004E-2</v>
      </c>
      <c r="AQ169" s="7">
        <f t="shared" si="53"/>
        <v>323.61</v>
      </c>
      <c r="AR169" s="7">
        <f t="shared" si="61"/>
        <v>258.88800000000003</v>
      </c>
      <c r="AS169" s="7"/>
      <c r="AU169" s="2">
        <v>80.5</v>
      </c>
      <c r="AV169" s="2">
        <v>0.9</v>
      </c>
      <c r="AW169" s="3">
        <v>150</v>
      </c>
      <c r="AX169" s="3">
        <f t="shared" si="54"/>
        <v>72.01684245080628</v>
      </c>
      <c r="AY169" s="2">
        <v>3.3000000000000002E-2</v>
      </c>
      <c r="AZ169" s="7">
        <f t="shared" si="55"/>
        <v>159.39000000000001</v>
      </c>
      <c r="BA169" s="7">
        <f t="shared" si="56"/>
        <v>468.79411764705884</v>
      </c>
      <c r="BB169" s="7"/>
      <c r="BD169" s="2">
        <v>80.5</v>
      </c>
      <c r="BE169" s="2">
        <v>666.8</v>
      </c>
      <c r="BF169" s="3">
        <v>150.1</v>
      </c>
      <c r="BG169" s="3">
        <f t="shared" si="57"/>
        <v>0.15978624106727449</v>
      </c>
      <c r="BH169" s="69">
        <v>3.3000000000000002E-2</v>
      </c>
      <c r="BI169" s="7">
        <f t="shared" si="58"/>
        <v>159.39000000000001</v>
      </c>
      <c r="BJ169" s="7">
        <f t="shared" si="62"/>
        <v>274.81034482758628</v>
      </c>
    </row>
    <row r="170" spans="2:62">
      <c r="B170" s="2">
        <v>81</v>
      </c>
      <c r="C170" s="3">
        <v>166.5</v>
      </c>
      <c r="D170" s="3">
        <v>150</v>
      </c>
      <c r="E170" s="3">
        <f t="shared" si="42"/>
        <v>0.37327856233974804</v>
      </c>
      <c r="F170" s="2">
        <v>2.1000000000000001E-2</v>
      </c>
      <c r="G170" s="7">
        <f t="shared" si="43"/>
        <v>102.06</v>
      </c>
      <c r="H170" s="7">
        <f t="shared" si="59"/>
        <v>81.647999999999996</v>
      </c>
      <c r="I170" s="7"/>
      <c r="K170" s="2">
        <v>81</v>
      </c>
      <c r="L170" s="10">
        <v>166.8</v>
      </c>
      <c r="M170" s="10">
        <v>150</v>
      </c>
      <c r="N170" s="3">
        <f t="shared" si="44"/>
        <v>0.20017761963108352</v>
      </c>
      <c r="O170" s="2">
        <v>1.7000000000000001E-2</v>
      </c>
      <c r="P170" s="7">
        <f t="shared" si="45"/>
        <v>82.62</v>
      </c>
      <c r="Q170" s="7">
        <f t="shared" si="46"/>
        <v>243</v>
      </c>
      <c r="R170" s="7"/>
      <c r="T170" s="2">
        <v>81</v>
      </c>
      <c r="U170" s="9">
        <v>671.1</v>
      </c>
      <c r="V170" s="10">
        <v>150</v>
      </c>
      <c r="W170" s="3">
        <f t="shared" si="47"/>
        <v>0.1587624281681696</v>
      </c>
      <c r="X170" s="2">
        <v>3.3000000000000002E-2</v>
      </c>
      <c r="Y170" s="7">
        <f t="shared" si="48"/>
        <v>160.38</v>
      </c>
      <c r="Z170" s="7">
        <f t="shared" si="60"/>
        <v>276.51724137931035</v>
      </c>
      <c r="AC170" s="9">
        <v>81</v>
      </c>
      <c r="AD170" s="10">
        <v>671</v>
      </c>
      <c r="AE170" s="9">
        <v>149.9</v>
      </c>
      <c r="AF170" s="3">
        <f t="shared" si="49"/>
        <v>0.13761461024019495</v>
      </c>
      <c r="AG170" s="2">
        <v>3.3000000000000002E-2</v>
      </c>
      <c r="AH170" s="7">
        <f t="shared" si="50"/>
        <v>160.38</v>
      </c>
      <c r="AI170" s="7">
        <f t="shared" si="51"/>
        <v>356.4</v>
      </c>
      <c r="AK170"/>
      <c r="AL170" s="2">
        <v>81</v>
      </c>
      <c r="AM170" s="2">
        <v>70.900000000000006</v>
      </c>
      <c r="AN170" s="3">
        <v>149.9</v>
      </c>
      <c r="AO170" s="3">
        <f t="shared" si="52"/>
        <v>2.7967687569219279</v>
      </c>
      <c r="AP170" s="2">
        <v>6.7000000000000004E-2</v>
      </c>
      <c r="AQ170" s="7">
        <f t="shared" si="53"/>
        <v>325.62</v>
      </c>
      <c r="AR170" s="7">
        <f t="shared" si="61"/>
        <v>260.49599999999998</v>
      </c>
      <c r="AS170" s="7"/>
      <c r="AU170" s="2">
        <v>81</v>
      </c>
      <c r="AV170" s="2">
        <v>1.4</v>
      </c>
      <c r="AW170" s="3">
        <v>150</v>
      </c>
      <c r="AX170" s="3">
        <f t="shared" si="54"/>
        <v>46.296541575518333</v>
      </c>
      <c r="AY170" s="2">
        <v>3.3000000000000002E-2</v>
      </c>
      <c r="AZ170" s="7">
        <f t="shared" si="55"/>
        <v>160.38</v>
      </c>
      <c r="BA170" s="7">
        <f t="shared" si="56"/>
        <v>471.7058823529411</v>
      </c>
      <c r="BB170" s="7"/>
      <c r="BD170" s="2">
        <v>81</v>
      </c>
      <c r="BE170" s="2">
        <v>666.9</v>
      </c>
      <c r="BF170" s="3">
        <v>150.1</v>
      </c>
      <c r="BG170" s="3">
        <f t="shared" si="57"/>
        <v>0.15976228151695701</v>
      </c>
      <c r="BH170" s="69">
        <v>3.3000000000000002E-2</v>
      </c>
      <c r="BI170" s="7">
        <f t="shared" si="58"/>
        <v>160.38</v>
      </c>
      <c r="BJ170" s="7">
        <f t="shared" si="62"/>
        <v>276.51724137931035</v>
      </c>
    </row>
    <row r="171" spans="2:62">
      <c r="B171" s="2">
        <v>81.5</v>
      </c>
      <c r="C171" s="3">
        <v>162.4</v>
      </c>
      <c r="D171" s="3">
        <v>150.19999999999999</v>
      </c>
      <c r="E171" s="3">
        <f t="shared" si="42"/>
        <v>0.3827024669308377</v>
      </c>
      <c r="F171" s="2">
        <v>2.1000000000000001E-2</v>
      </c>
      <c r="G171" s="7">
        <f t="shared" si="43"/>
        <v>102.69</v>
      </c>
      <c r="H171" s="7">
        <f t="shared" si="59"/>
        <v>82.152000000000001</v>
      </c>
      <c r="I171" s="7"/>
      <c r="K171" s="2">
        <v>81.5</v>
      </c>
      <c r="L171" s="10">
        <v>167.1</v>
      </c>
      <c r="M171" s="10">
        <v>149.9</v>
      </c>
      <c r="N171" s="3">
        <f t="shared" si="44"/>
        <v>0.19981823431756277</v>
      </c>
      <c r="O171" s="2">
        <v>1.7000000000000001E-2</v>
      </c>
      <c r="P171" s="7">
        <f t="shared" si="45"/>
        <v>83.13000000000001</v>
      </c>
      <c r="Q171" s="7">
        <f t="shared" si="46"/>
        <v>244.5</v>
      </c>
      <c r="R171" s="7"/>
      <c r="T171" s="2">
        <v>81.5</v>
      </c>
      <c r="U171" s="9">
        <v>671.1</v>
      </c>
      <c r="V171" s="10">
        <v>149.9</v>
      </c>
      <c r="W171" s="3">
        <f t="shared" si="47"/>
        <v>0.1587624281681696</v>
      </c>
      <c r="X171" s="2">
        <v>3.3000000000000002E-2</v>
      </c>
      <c r="Y171" s="7">
        <f t="shared" si="48"/>
        <v>161.37</v>
      </c>
      <c r="Z171" s="7">
        <f t="shared" si="60"/>
        <v>278.22413793103453</v>
      </c>
      <c r="AC171" s="9">
        <v>81.5</v>
      </c>
      <c r="AD171" s="10">
        <v>671</v>
      </c>
      <c r="AE171" s="9">
        <v>149.9</v>
      </c>
      <c r="AF171" s="3">
        <f t="shared" si="49"/>
        <v>0.13761461024019495</v>
      </c>
      <c r="AG171" s="2">
        <v>3.3000000000000002E-2</v>
      </c>
      <c r="AH171" s="7">
        <f t="shared" si="50"/>
        <v>161.37</v>
      </c>
      <c r="AI171" s="7">
        <f t="shared" si="51"/>
        <v>358.6</v>
      </c>
      <c r="AK171"/>
      <c r="AL171" s="2">
        <v>81.5</v>
      </c>
      <c r="AM171" s="2">
        <v>72.5</v>
      </c>
      <c r="AN171" s="3">
        <v>150</v>
      </c>
      <c r="AO171" s="3">
        <f t="shared" si="52"/>
        <v>2.7350469636657202</v>
      </c>
      <c r="AP171" s="2">
        <v>6.7000000000000004E-2</v>
      </c>
      <c r="AQ171" s="7">
        <f t="shared" si="53"/>
        <v>327.63000000000005</v>
      </c>
      <c r="AR171" s="7">
        <f t="shared" si="61"/>
        <v>262.10400000000004</v>
      </c>
      <c r="AS171" s="7"/>
      <c r="AU171" s="2">
        <v>81.5</v>
      </c>
      <c r="AV171" s="2">
        <v>1.6</v>
      </c>
      <c r="AW171" s="3">
        <v>150</v>
      </c>
      <c r="AX171" s="3">
        <f t="shared" si="54"/>
        <v>40.50947387857854</v>
      </c>
      <c r="AY171" s="2">
        <v>3.3000000000000002E-2</v>
      </c>
      <c r="AZ171" s="7">
        <f t="shared" si="55"/>
        <v>161.37</v>
      </c>
      <c r="BA171" s="7">
        <f t="shared" si="56"/>
        <v>474.61764705882354</v>
      </c>
      <c r="BB171" s="7"/>
      <c r="BD171" s="2">
        <v>81.5</v>
      </c>
      <c r="BE171" s="2">
        <v>666.9</v>
      </c>
      <c r="BF171" s="3">
        <v>150.19999999999999</v>
      </c>
      <c r="BG171" s="3">
        <f t="shared" si="57"/>
        <v>0.15976228151695701</v>
      </c>
      <c r="BH171" s="69">
        <v>3.3000000000000002E-2</v>
      </c>
      <c r="BI171" s="7">
        <f t="shared" si="58"/>
        <v>161.37</v>
      </c>
      <c r="BJ171" s="7">
        <f t="shared" si="62"/>
        <v>278.22413793103453</v>
      </c>
    </row>
    <row r="172" spans="2:62">
      <c r="B172" s="2">
        <v>82</v>
      </c>
      <c r="C172" s="3">
        <v>109.8</v>
      </c>
      <c r="D172" s="3">
        <v>150</v>
      </c>
      <c r="E172" s="3">
        <f t="shared" si="42"/>
        <v>0.5660371642037163</v>
      </c>
      <c r="F172" s="2">
        <v>2.1000000000000001E-2</v>
      </c>
      <c r="G172" s="7">
        <f t="shared" si="43"/>
        <v>103.32000000000001</v>
      </c>
      <c r="H172" s="7">
        <f t="shared" si="59"/>
        <v>82.656000000000006</v>
      </c>
      <c r="I172" s="7"/>
      <c r="K172" s="2">
        <v>82</v>
      </c>
      <c r="L172" s="10">
        <v>167</v>
      </c>
      <c r="M172" s="10">
        <v>149.9</v>
      </c>
      <c r="N172" s="3">
        <f t="shared" si="44"/>
        <v>0.19993788595487863</v>
      </c>
      <c r="O172" s="2">
        <v>1.7000000000000001E-2</v>
      </c>
      <c r="P172" s="7">
        <f t="shared" si="45"/>
        <v>83.640000000000015</v>
      </c>
      <c r="Q172" s="7">
        <f t="shared" si="46"/>
        <v>246.00000000000003</v>
      </c>
      <c r="R172" s="7"/>
      <c r="T172" s="2">
        <v>82</v>
      </c>
      <c r="U172" s="9">
        <v>671</v>
      </c>
      <c r="V172" s="10">
        <v>150</v>
      </c>
      <c r="W172" s="3">
        <f t="shared" si="47"/>
        <v>0.15878608873868647</v>
      </c>
      <c r="X172" s="2">
        <v>3.3000000000000002E-2</v>
      </c>
      <c r="Y172" s="7">
        <f t="shared" si="48"/>
        <v>162.35999999999999</v>
      </c>
      <c r="Z172" s="7">
        <f t="shared" si="60"/>
        <v>279.93103448275861</v>
      </c>
      <c r="AC172" s="9">
        <v>82</v>
      </c>
      <c r="AD172" s="10">
        <v>671.2</v>
      </c>
      <c r="AE172" s="9">
        <v>150.1</v>
      </c>
      <c r="AF172" s="3">
        <f t="shared" si="49"/>
        <v>0.13757360469483135</v>
      </c>
      <c r="AG172" s="2">
        <v>3.3000000000000002E-2</v>
      </c>
      <c r="AH172" s="7">
        <f t="shared" si="50"/>
        <v>162.35999999999999</v>
      </c>
      <c r="AI172" s="7">
        <f t="shared" si="51"/>
        <v>360.79999999999995</v>
      </c>
      <c r="AK172"/>
      <c r="AL172" s="2">
        <v>82</v>
      </c>
      <c r="AM172" s="2">
        <v>75</v>
      </c>
      <c r="AN172" s="3">
        <v>150</v>
      </c>
      <c r="AO172" s="3">
        <f t="shared" si="52"/>
        <v>2.6438787315435297</v>
      </c>
      <c r="AP172" s="2">
        <v>6.7000000000000004E-2</v>
      </c>
      <c r="AQ172" s="7">
        <f t="shared" si="53"/>
        <v>329.64000000000004</v>
      </c>
      <c r="AR172" s="7">
        <f t="shared" si="61"/>
        <v>263.71200000000005</v>
      </c>
      <c r="AS172" s="7"/>
      <c r="AU172" s="2">
        <v>82</v>
      </c>
      <c r="AV172" s="2">
        <v>1.4</v>
      </c>
      <c r="AW172" s="3">
        <v>150</v>
      </c>
      <c r="AX172" s="3">
        <f t="shared" si="54"/>
        <v>46.296541575518333</v>
      </c>
      <c r="AY172" s="2">
        <v>3.3000000000000002E-2</v>
      </c>
      <c r="AZ172" s="7">
        <f t="shared" si="55"/>
        <v>162.35999999999999</v>
      </c>
      <c r="BA172" s="7">
        <f t="shared" si="56"/>
        <v>477.5294117647058</v>
      </c>
      <c r="BB172" s="7"/>
      <c r="BD172" s="2">
        <v>82</v>
      </c>
      <c r="BE172" s="2">
        <v>666.6</v>
      </c>
      <c r="BF172" s="3">
        <v>150.1</v>
      </c>
      <c r="BG172" s="3">
        <f t="shared" si="57"/>
        <v>0.15983418173366129</v>
      </c>
      <c r="BH172" s="69">
        <v>3.3000000000000002E-2</v>
      </c>
      <c r="BI172" s="7">
        <f t="shared" si="58"/>
        <v>162.35999999999999</v>
      </c>
      <c r="BJ172" s="7">
        <f t="shared" si="62"/>
        <v>279.93103448275861</v>
      </c>
    </row>
    <row r="173" spans="2:62">
      <c r="B173" s="2">
        <v>82.5</v>
      </c>
      <c r="C173" s="3">
        <v>119.9</v>
      </c>
      <c r="D173" s="3">
        <v>150</v>
      </c>
      <c r="E173" s="3">
        <f t="shared" si="42"/>
        <v>0.51835596855352828</v>
      </c>
      <c r="F173" s="2">
        <v>2.1000000000000001E-2</v>
      </c>
      <c r="G173" s="7">
        <f t="shared" si="43"/>
        <v>103.95</v>
      </c>
      <c r="H173" s="7">
        <f t="shared" si="59"/>
        <v>83.16</v>
      </c>
      <c r="I173" s="7"/>
      <c r="K173" s="2">
        <v>82.5</v>
      </c>
      <c r="L173" s="10">
        <v>166.9</v>
      </c>
      <c r="M173" s="10">
        <v>149.9</v>
      </c>
      <c r="N173" s="3">
        <f t="shared" si="44"/>
        <v>0.20005768097342561</v>
      </c>
      <c r="O173" s="2">
        <v>1.7000000000000001E-2</v>
      </c>
      <c r="P173" s="7">
        <f t="shared" si="45"/>
        <v>84.15</v>
      </c>
      <c r="Q173" s="7">
        <f t="shared" si="46"/>
        <v>247.5</v>
      </c>
      <c r="R173" s="7"/>
      <c r="T173" s="2">
        <v>82.5</v>
      </c>
      <c r="U173" s="9">
        <v>671</v>
      </c>
      <c r="V173" s="10">
        <v>149.9</v>
      </c>
      <c r="W173" s="3">
        <f t="shared" si="47"/>
        <v>0.15878608873868647</v>
      </c>
      <c r="X173" s="2">
        <v>3.3000000000000002E-2</v>
      </c>
      <c r="Y173" s="7">
        <f t="shared" si="48"/>
        <v>163.35000000000002</v>
      </c>
      <c r="Z173" s="7">
        <f t="shared" si="60"/>
        <v>281.63793103448279</v>
      </c>
      <c r="AC173" s="9">
        <v>82.5</v>
      </c>
      <c r="AD173" s="10">
        <v>671</v>
      </c>
      <c r="AE173" s="9">
        <v>149.9</v>
      </c>
      <c r="AF173" s="3">
        <f t="shared" si="49"/>
        <v>0.13761461024019495</v>
      </c>
      <c r="AG173" s="2">
        <v>3.3000000000000002E-2</v>
      </c>
      <c r="AH173" s="7">
        <f t="shared" si="50"/>
        <v>163.35000000000002</v>
      </c>
      <c r="AI173" s="7">
        <f t="shared" si="51"/>
        <v>363.00000000000006</v>
      </c>
      <c r="AK173"/>
      <c r="AL173" s="2">
        <v>82.5</v>
      </c>
      <c r="AM173" s="2">
        <v>77.599999999999994</v>
      </c>
      <c r="AN173" s="3">
        <v>150</v>
      </c>
      <c r="AO173" s="3">
        <f t="shared" si="52"/>
        <v>2.5552951657959371</v>
      </c>
      <c r="AP173" s="2">
        <v>6.7000000000000004E-2</v>
      </c>
      <c r="AQ173" s="7">
        <f t="shared" si="53"/>
        <v>331.65000000000003</v>
      </c>
      <c r="AR173" s="7">
        <f t="shared" si="61"/>
        <v>265.32000000000005</v>
      </c>
      <c r="AS173" s="7"/>
      <c r="AU173" s="2">
        <v>82.5</v>
      </c>
      <c r="AV173" s="2">
        <v>1.9</v>
      </c>
      <c r="AW173" s="3">
        <v>150.1</v>
      </c>
      <c r="AX173" s="3">
        <f t="shared" si="54"/>
        <v>34.113241160908245</v>
      </c>
      <c r="AY173" s="2">
        <v>3.3000000000000002E-2</v>
      </c>
      <c r="AZ173" s="7">
        <f t="shared" si="55"/>
        <v>163.35000000000002</v>
      </c>
      <c r="BA173" s="7">
        <f t="shared" si="56"/>
        <v>480.44117647058829</v>
      </c>
      <c r="BB173" s="7"/>
      <c r="BD173" s="2">
        <v>82.5</v>
      </c>
      <c r="BE173" s="2">
        <v>667</v>
      </c>
      <c r="BF173" s="3">
        <v>150.1</v>
      </c>
      <c r="BG173" s="3">
        <f t="shared" si="57"/>
        <v>0.15973832915091249</v>
      </c>
      <c r="BH173" s="69">
        <v>3.3000000000000002E-2</v>
      </c>
      <c r="BI173" s="7">
        <f t="shared" si="58"/>
        <v>163.35000000000002</v>
      </c>
      <c r="BJ173" s="7">
        <f t="shared" si="62"/>
        <v>281.63793103448279</v>
      </c>
    </row>
    <row r="174" spans="2:62">
      <c r="B174" s="2">
        <v>83</v>
      </c>
      <c r="C174" s="3">
        <v>137.19999999999999</v>
      </c>
      <c r="D174" s="3">
        <v>149.9</v>
      </c>
      <c r="E174" s="3">
        <f t="shared" si="42"/>
        <v>0.45299475677527734</v>
      </c>
      <c r="F174" s="2">
        <v>2.1000000000000001E-2</v>
      </c>
      <c r="G174" s="7">
        <f t="shared" si="43"/>
        <v>104.58000000000001</v>
      </c>
      <c r="H174" s="7">
        <f t="shared" si="59"/>
        <v>83.664000000000016</v>
      </c>
      <c r="I174" s="7"/>
      <c r="K174" s="2">
        <v>83</v>
      </c>
      <c r="L174" s="10">
        <v>167</v>
      </c>
      <c r="M174" s="10">
        <v>150</v>
      </c>
      <c r="N174" s="3">
        <f t="shared" si="44"/>
        <v>0.19993788595487863</v>
      </c>
      <c r="O174" s="2">
        <v>1.7000000000000001E-2</v>
      </c>
      <c r="P174" s="7">
        <f t="shared" si="45"/>
        <v>84.66</v>
      </c>
      <c r="Q174" s="7">
        <f t="shared" si="46"/>
        <v>248.99999999999997</v>
      </c>
      <c r="R174" s="7"/>
      <c r="T174" s="2">
        <v>83</v>
      </c>
      <c r="U174" s="9">
        <v>671.2</v>
      </c>
      <c r="V174" s="10">
        <v>149.9</v>
      </c>
      <c r="W174" s="3">
        <f t="shared" si="47"/>
        <v>0.15873877464788233</v>
      </c>
      <c r="X174" s="2">
        <v>3.3000000000000002E-2</v>
      </c>
      <c r="Y174" s="7">
        <f t="shared" si="48"/>
        <v>164.34000000000003</v>
      </c>
      <c r="Z174" s="7">
        <f t="shared" si="60"/>
        <v>283.34482758620697</v>
      </c>
      <c r="AC174" s="9">
        <v>83</v>
      </c>
      <c r="AD174" s="10">
        <v>670.8</v>
      </c>
      <c r="AE174" s="9">
        <v>150</v>
      </c>
      <c r="AF174" s="3">
        <f t="shared" si="49"/>
        <v>0.13765564023728505</v>
      </c>
      <c r="AG174" s="2">
        <v>3.3000000000000002E-2</v>
      </c>
      <c r="AH174" s="7">
        <f t="shared" si="50"/>
        <v>164.34000000000003</v>
      </c>
      <c r="AI174" s="7">
        <f t="shared" si="51"/>
        <v>365.20000000000005</v>
      </c>
      <c r="AK174"/>
      <c r="AL174" s="2">
        <v>83</v>
      </c>
      <c r="AM174" s="2">
        <v>78.599999999999994</v>
      </c>
      <c r="AN174" s="3">
        <v>150.1</v>
      </c>
      <c r="AO174" s="3">
        <f t="shared" si="52"/>
        <v>2.5227850491827573</v>
      </c>
      <c r="AP174" s="2">
        <v>6.7000000000000004E-2</v>
      </c>
      <c r="AQ174" s="7">
        <f t="shared" si="53"/>
        <v>333.65999999999997</v>
      </c>
      <c r="AR174" s="7">
        <f t="shared" si="61"/>
        <v>266.928</v>
      </c>
      <c r="AS174" s="7"/>
      <c r="AU174" s="2">
        <v>83</v>
      </c>
      <c r="AV174" s="2">
        <v>1.6</v>
      </c>
      <c r="AW174" s="3">
        <v>150.1</v>
      </c>
      <c r="AX174" s="3">
        <f t="shared" si="54"/>
        <v>40.50947387857854</v>
      </c>
      <c r="AY174" s="2">
        <v>3.3000000000000002E-2</v>
      </c>
      <c r="AZ174" s="7">
        <f t="shared" si="55"/>
        <v>164.34000000000003</v>
      </c>
      <c r="BA174" s="7">
        <f t="shared" si="56"/>
        <v>483.35294117647067</v>
      </c>
      <c r="BB174" s="7"/>
      <c r="BD174" s="2">
        <v>83</v>
      </c>
      <c r="BE174" s="2">
        <v>666.9</v>
      </c>
      <c r="BF174" s="3">
        <v>150.1</v>
      </c>
      <c r="BG174" s="3">
        <f t="shared" si="57"/>
        <v>0.15976228151695701</v>
      </c>
      <c r="BH174" s="69">
        <v>3.3000000000000002E-2</v>
      </c>
      <c r="BI174" s="7">
        <f t="shared" si="58"/>
        <v>164.34000000000003</v>
      </c>
      <c r="BJ174" s="7">
        <f t="shared" si="62"/>
        <v>283.34482758620697</v>
      </c>
    </row>
    <row r="175" spans="2:62">
      <c r="B175" s="2">
        <v>83.5</v>
      </c>
      <c r="C175" s="3">
        <v>158.4</v>
      </c>
      <c r="D175" s="3">
        <v>150</v>
      </c>
      <c r="E175" s="3">
        <f t="shared" si="42"/>
        <v>0.39236667064121244</v>
      </c>
      <c r="F175" s="2">
        <v>2.1000000000000001E-2</v>
      </c>
      <c r="G175" s="7">
        <f t="shared" si="43"/>
        <v>105.21000000000001</v>
      </c>
      <c r="H175" s="7">
        <f t="shared" si="59"/>
        <v>84.168000000000006</v>
      </c>
      <c r="I175" s="7"/>
      <c r="K175" s="2">
        <v>83.5</v>
      </c>
      <c r="L175" s="10">
        <v>166.9</v>
      </c>
      <c r="M175" s="10">
        <v>150</v>
      </c>
      <c r="N175" s="3">
        <f t="shared" si="44"/>
        <v>0.20005768097342561</v>
      </c>
      <c r="O175" s="2">
        <v>1.7000000000000001E-2</v>
      </c>
      <c r="P175" s="7">
        <f t="shared" si="45"/>
        <v>85.170000000000016</v>
      </c>
      <c r="Q175" s="7">
        <f t="shared" si="46"/>
        <v>250.50000000000003</v>
      </c>
      <c r="R175" s="7"/>
      <c r="T175" s="2">
        <v>83.5</v>
      </c>
      <c r="U175" s="9">
        <v>671.2</v>
      </c>
      <c r="V175" s="10">
        <v>149.9</v>
      </c>
      <c r="W175" s="3">
        <f t="shared" si="47"/>
        <v>0.15873877464788233</v>
      </c>
      <c r="X175" s="2">
        <v>3.3000000000000002E-2</v>
      </c>
      <c r="Y175" s="7">
        <f t="shared" si="48"/>
        <v>165.33</v>
      </c>
      <c r="Z175" s="7">
        <f t="shared" si="60"/>
        <v>285.0517241379311</v>
      </c>
      <c r="AC175" s="9">
        <v>83.5</v>
      </c>
      <c r="AD175" s="10">
        <v>670.9</v>
      </c>
      <c r="AE175" s="9">
        <v>149.9</v>
      </c>
      <c r="AF175" s="3">
        <f t="shared" si="49"/>
        <v>0.13763512218090745</v>
      </c>
      <c r="AG175" s="2">
        <v>3.3000000000000002E-2</v>
      </c>
      <c r="AH175" s="7">
        <f t="shared" si="50"/>
        <v>165.33</v>
      </c>
      <c r="AI175" s="7">
        <f t="shared" si="51"/>
        <v>367.40000000000003</v>
      </c>
      <c r="AK175"/>
      <c r="AL175" s="2">
        <v>83.5</v>
      </c>
      <c r="AM175" s="2">
        <v>77.3</v>
      </c>
      <c r="AN175" s="3">
        <v>149.9</v>
      </c>
      <c r="AO175" s="3">
        <f t="shared" si="52"/>
        <v>2.5652122233604748</v>
      </c>
      <c r="AP175" s="2">
        <v>6.7000000000000004E-2</v>
      </c>
      <c r="AQ175" s="7">
        <f t="shared" si="53"/>
        <v>335.67</v>
      </c>
      <c r="AR175" s="7">
        <f t="shared" si="61"/>
        <v>268.536</v>
      </c>
      <c r="AS175" s="7"/>
      <c r="AU175" s="2">
        <v>83.5</v>
      </c>
      <c r="AV175" s="2">
        <v>1.6</v>
      </c>
      <c r="AW175" s="3">
        <v>150.1</v>
      </c>
      <c r="AX175" s="3">
        <f t="shared" si="54"/>
        <v>40.50947387857854</v>
      </c>
      <c r="AY175" s="2">
        <v>3.3000000000000002E-2</v>
      </c>
      <c r="AZ175" s="7">
        <f t="shared" si="55"/>
        <v>165.33</v>
      </c>
      <c r="BA175" s="7">
        <f t="shared" si="56"/>
        <v>486.26470588235293</v>
      </c>
      <c r="BB175" s="7"/>
      <c r="BD175" s="2">
        <v>83.5</v>
      </c>
      <c r="BE175" s="2">
        <v>667</v>
      </c>
      <c r="BF175" s="3">
        <v>150.1</v>
      </c>
      <c r="BG175" s="3">
        <f t="shared" si="57"/>
        <v>0.15973832915091249</v>
      </c>
      <c r="BH175" s="69">
        <v>3.3000000000000002E-2</v>
      </c>
      <c r="BI175" s="7">
        <f t="shared" si="58"/>
        <v>165.33</v>
      </c>
      <c r="BJ175" s="7">
        <f t="shared" si="62"/>
        <v>285.0517241379311</v>
      </c>
    </row>
    <row r="176" spans="2:62">
      <c r="B176" s="2">
        <v>84</v>
      </c>
      <c r="C176" s="3">
        <v>180.1</v>
      </c>
      <c r="D176" s="3">
        <v>149.9</v>
      </c>
      <c r="E176" s="3">
        <f t="shared" si="42"/>
        <v>0.34509095296817349</v>
      </c>
      <c r="F176" s="2">
        <v>2.1000000000000001E-2</v>
      </c>
      <c r="G176" s="7">
        <f t="shared" si="43"/>
        <v>105.84</v>
      </c>
      <c r="H176" s="7">
        <f t="shared" si="59"/>
        <v>84.671999999999997</v>
      </c>
      <c r="I176" s="7"/>
      <c r="K176" s="2">
        <v>84</v>
      </c>
      <c r="L176" s="10">
        <v>166.9</v>
      </c>
      <c r="M176" s="10">
        <v>150</v>
      </c>
      <c r="N176" s="3">
        <f t="shared" si="44"/>
        <v>0.20005768097342561</v>
      </c>
      <c r="O176" s="2">
        <v>1.7000000000000001E-2</v>
      </c>
      <c r="P176" s="7">
        <f t="shared" si="45"/>
        <v>85.68</v>
      </c>
      <c r="Q176" s="7">
        <f t="shared" si="46"/>
        <v>252</v>
      </c>
      <c r="R176" s="7"/>
      <c r="T176" s="2">
        <v>84</v>
      </c>
      <c r="U176" s="9">
        <v>671.1</v>
      </c>
      <c r="V176" s="10">
        <v>149.9</v>
      </c>
      <c r="W176" s="3">
        <f t="shared" si="47"/>
        <v>0.1587624281681696</v>
      </c>
      <c r="X176" s="2">
        <v>3.3000000000000002E-2</v>
      </c>
      <c r="Y176" s="7">
        <f t="shared" si="48"/>
        <v>166.32000000000002</v>
      </c>
      <c r="Z176" s="7">
        <f t="shared" si="60"/>
        <v>286.75862068965523</v>
      </c>
      <c r="AC176" s="9">
        <v>84</v>
      </c>
      <c r="AD176" s="10">
        <v>671.2</v>
      </c>
      <c r="AE176" s="9">
        <v>150.1</v>
      </c>
      <c r="AF176" s="3">
        <f t="shared" si="49"/>
        <v>0.13757360469483135</v>
      </c>
      <c r="AG176" s="2">
        <v>3.3000000000000002E-2</v>
      </c>
      <c r="AH176" s="7">
        <f t="shared" si="50"/>
        <v>166.32000000000002</v>
      </c>
      <c r="AI176" s="7">
        <f t="shared" si="51"/>
        <v>369.6</v>
      </c>
      <c r="AK176"/>
      <c r="AL176" s="2">
        <v>84</v>
      </c>
      <c r="AM176" s="2">
        <v>78.2</v>
      </c>
      <c r="AN176" s="3">
        <v>150</v>
      </c>
      <c r="AO176" s="3">
        <f t="shared" si="52"/>
        <v>2.5356893205340754</v>
      </c>
      <c r="AP176" s="2">
        <v>6.7000000000000004E-2</v>
      </c>
      <c r="AQ176" s="7">
        <f t="shared" si="53"/>
        <v>337.68</v>
      </c>
      <c r="AR176" s="7">
        <f t="shared" si="61"/>
        <v>270.14400000000001</v>
      </c>
      <c r="AS176" s="7"/>
      <c r="AU176" s="2">
        <v>84</v>
      </c>
      <c r="AV176" s="2">
        <v>1.6</v>
      </c>
      <c r="AW176" s="3">
        <v>150</v>
      </c>
      <c r="AX176" s="3">
        <f t="shared" si="54"/>
        <v>40.50947387857854</v>
      </c>
      <c r="AY176" s="2">
        <v>3.3000000000000002E-2</v>
      </c>
      <c r="AZ176" s="7">
        <f t="shared" si="55"/>
        <v>166.32000000000002</v>
      </c>
      <c r="BA176" s="7">
        <f t="shared" si="56"/>
        <v>489.1764705882353</v>
      </c>
      <c r="BB176" s="7"/>
      <c r="BD176" s="2">
        <v>84</v>
      </c>
      <c r="BE176" s="2">
        <v>666.7</v>
      </c>
      <c r="BF176" s="3">
        <v>150.19999999999999</v>
      </c>
      <c r="BG176" s="3">
        <f t="shared" si="57"/>
        <v>0.15981020780509766</v>
      </c>
      <c r="BH176" s="69">
        <v>3.3000000000000002E-2</v>
      </c>
      <c r="BI176" s="7">
        <f t="shared" si="58"/>
        <v>166.32000000000002</v>
      </c>
      <c r="BJ176" s="7">
        <f t="shared" si="62"/>
        <v>286.75862068965523</v>
      </c>
    </row>
    <row r="177" spans="2:62">
      <c r="B177" s="2">
        <v>84.5</v>
      </c>
      <c r="C177" s="3">
        <v>202.3</v>
      </c>
      <c r="D177" s="3">
        <v>150</v>
      </c>
      <c r="E177" s="3">
        <f t="shared" si="42"/>
        <v>0.30722135753617419</v>
      </c>
      <c r="F177" s="2">
        <v>2.1000000000000001E-2</v>
      </c>
      <c r="G177" s="7">
        <f t="shared" si="43"/>
        <v>106.47000000000001</v>
      </c>
      <c r="H177" s="7">
        <f t="shared" si="59"/>
        <v>85.176000000000016</v>
      </c>
      <c r="I177" s="7"/>
      <c r="K177" s="2">
        <v>84.5</v>
      </c>
      <c r="L177" s="10">
        <v>166.8</v>
      </c>
      <c r="M177" s="10">
        <v>150</v>
      </c>
      <c r="N177" s="3">
        <f t="shared" si="44"/>
        <v>0.20017761963108352</v>
      </c>
      <c r="O177" s="2">
        <v>1.7000000000000001E-2</v>
      </c>
      <c r="P177" s="7">
        <f t="shared" si="45"/>
        <v>86.190000000000012</v>
      </c>
      <c r="Q177" s="7">
        <f t="shared" si="46"/>
        <v>253.50000000000003</v>
      </c>
      <c r="R177" s="7"/>
      <c r="T177" s="2">
        <v>84.5</v>
      </c>
      <c r="U177" s="9">
        <v>671.2</v>
      </c>
      <c r="V177" s="10">
        <v>150</v>
      </c>
      <c r="W177" s="3">
        <f t="shared" si="47"/>
        <v>0.15873877464788233</v>
      </c>
      <c r="X177" s="2">
        <v>3.3000000000000002E-2</v>
      </c>
      <c r="Y177" s="7">
        <f t="shared" si="48"/>
        <v>167.31</v>
      </c>
      <c r="Z177" s="7">
        <f t="shared" si="60"/>
        <v>288.46551724137936</v>
      </c>
      <c r="AC177" s="9">
        <v>84.5</v>
      </c>
      <c r="AD177" s="10">
        <v>671.1</v>
      </c>
      <c r="AE177" s="9">
        <v>150.1</v>
      </c>
      <c r="AF177" s="3">
        <f t="shared" si="49"/>
        <v>0.13759410441241368</v>
      </c>
      <c r="AG177" s="2">
        <v>3.3000000000000002E-2</v>
      </c>
      <c r="AH177" s="7">
        <f t="shared" si="50"/>
        <v>167.31</v>
      </c>
      <c r="AI177" s="7">
        <f t="shared" si="51"/>
        <v>371.8</v>
      </c>
      <c r="AK177"/>
      <c r="AL177" s="2">
        <v>84.5</v>
      </c>
      <c r="AM177" s="2">
        <v>80.8</v>
      </c>
      <c r="AN177" s="3">
        <v>150</v>
      </c>
      <c r="AO177" s="3">
        <f t="shared" si="52"/>
        <v>2.454095357249563</v>
      </c>
      <c r="AP177" s="2">
        <v>6.7000000000000004E-2</v>
      </c>
      <c r="AQ177" s="7">
        <f t="shared" si="53"/>
        <v>339.69</v>
      </c>
      <c r="AR177" s="7">
        <f t="shared" si="61"/>
        <v>271.75200000000001</v>
      </c>
      <c r="AS177" s="7"/>
      <c r="AU177" s="2">
        <v>84.5</v>
      </c>
      <c r="AV177" s="2">
        <v>0.6</v>
      </c>
      <c r="AW177" s="3">
        <v>150.1</v>
      </c>
      <c r="AX177" s="3">
        <f t="shared" si="54"/>
        <v>108.02526367620943</v>
      </c>
      <c r="AY177" s="2">
        <v>3.3000000000000002E-2</v>
      </c>
      <c r="AZ177" s="7">
        <f t="shared" si="55"/>
        <v>167.31</v>
      </c>
      <c r="BA177" s="7">
        <f t="shared" si="56"/>
        <v>492.08823529411762</v>
      </c>
      <c r="BB177" s="7"/>
      <c r="BD177" s="2">
        <v>84.5</v>
      </c>
      <c r="BE177" s="2">
        <v>666.9</v>
      </c>
      <c r="BF177" s="3">
        <v>150.1</v>
      </c>
      <c r="BG177" s="3">
        <f t="shared" si="57"/>
        <v>0.15976228151695701</v>
      </c>
      <c r="BH177" s="69">
        <v>3.3000000000000002E-2</v>
      </c>
      <c r="BI177" s="7">
        <f t="shared" si="58"/>
        <v>167.31</v>
      </c>
      <c r="BJ177" s="7">
        <f t="shared" si="62"/>
        <v>288.46551724137936</v>
      </c>
    </row>
    <row r="178" spans="2:62">
      <c r="B178" s="2">
        <v>85</v>
      </c>
      <c r="C178" s="3">
        <v>222.6</v>
      </c>
      <c r="D178" s="3">
        <v>149.9</v>
      </c>
      <c r="E178" s="3">
        <f t="shared" si="42"/>
        <v>0.27920431549671182</v>
      </c>
      <c r="F178" s="2">
        <v>2.1000000000000001E-2</v>
      </c>
      <c r="G178" s="7">
        <f t="shared" si="43"/>
        <v>107.10000000000001</v>
      </c>
      <c r="H178" s="7">
        <f t="shared" si="59"/>
        <v>85.68</v>
      </c>
      <c r="I178" s="7"/>
      <c r="K178" s="2">
        <v>85</v>
      </c>
      <c r="L178" s="10">
        <v>166.7</v>
      </c>
      <c r="M178" s="10">
        <v>150</v>
      </c>
      <c r="N178" s="3">
        <f t="shared" si="44"/>
        <v>0.20029770218635115</v>
      </c>
      <c r="O178" s="2">
        <v>1.7000000000000001E-2</v>
      </c>
      <c r="P178" s="7">
        <f t="shared" si="45"/>
        <v>86.7</v>
      </c>
      <c r="Q178" s="7">
        <f t="shared" si="46"/>
        <v>255</v>
      </c>
      <c r="R178" s="7"/>
      <c r="T178" s="2">
        <v>85</v>
      </c>
      <c r="U178" s="9">
        <v>671.2</v>
      </c>
      <c r="V178" s="10">
        <v>150</v>
      </c>
      <c r="W178" s="3">
        <f t="shared" si="47"/>
        <v>0.15873877464788233</v>
      </c>
      <c r="X178" s="2">
        <v>3.3000000000000002E-2</v>
      </c>
      <c r="Y178" s="7">
        <f t="shared" si="48"/>
        <v>168.3</v>
      </c>
      <c r="Z178" s="7">
        <f t="shared" si="60"/>
        <v>290.17241379310349</v>
      </c>
      <c r="AC178" s="9">
        <v>85</v>
      </c>
      <c r="AD178" s="10">
        <v>671</v>
      </c>
      <c r="AE178" s="9">
        <v>150.1</v>
      </c>
      <c r="AF178" s="3">
        <f t="shared" si="49"/>
        <v>0.13761461024019495</v>
      </c>
      <c r="AG178" s="2">
        <v>3.3000000000000002E-2</v>
      </c>
      <c r="AH178" s="7">
        <f t="shared" si="50"/>
        <v>168.3</v>
      </c>
      <c r="AI178" s="7">
        <f t="shared" si="51"/>
        <v>374</v>
      </c>
      <c r="AK178"/>
      <c r="AL178" s="2">
        <v>85</v>
      </c>
      <c r="AM178" s="2">
        <v>82.5</v>
      </c>
      <c r="AN178" s="3">
        <v>150</v>
      </c>
      <c r="AO178" s="3">
        <f t="shared" si="52"/>
        <v>2.4035261195850266</v>
      </c>
      <c r="AP178" s="2">
        <v>6.7000000000000004E-2</v>
      </c>
      <c r="AQ178" s="7">
        <f t="shared" si="53"/>
        <v>341.70000000000005</v>
      </c>
      <c r="AR178" s="7">
        <f t="shared" si="61"/>
        <v>273.36</v>
      </c>
      <c r="AS178" s="7"/>
      <c r="AU178" s="2">
        <v>85</v>
      </c>
      <c r="AV178" s="2">
        <v>0.6</v>
      </c>
      <c r="AW178" s="3">
        <v>150.1</v>
      </c>
      <c r="AX178" s="3">
        <f t="shared" si="54"/>
        <v>108.02526367620943</v>
      </c>
      <c r="AY178" s="2">
        <v>3.3000000000000002E-2</v>
      </c>
      <c r="AZ178" s="7">
        <f t="shared" si="55"/>
        <v>168.3</v>
      </c>
      <c r="BA178" s="7">
        <f t="shared" si="56"/>
        <v>495</v>
      </c>
      <c r="BB178" s="7"/>
      <c r="BD178" s="2">
        <v>85</v>
      </c>
      <c r="BE178" s="2">
        <v>666.8</v>
      </c>
      <c r="BF178" s="3">
        <v>150.1</v>
      </c>
      <c r="BG178" s="3">
        <f t="shared" si="57"/>
        <v>0.15978624106727449</v>
      </c>
      <c r="BH178" s="69">
        <v>3.3000000000000002E-2</v>
      </c>
      <c r="BI178" s="7">
        <f t="shared" si="58"/>
        <v>168.3</v>
      </c>
      <c r="BJ178" s="7">
        <f t="shared" si="62"/>
        <v>290.17241379310349</v>
      </c>
    </row>
    <row r="179" spans="2:62">
      <c r="B179" s="2">
        <v>85.5</v>
      </c>
      <c r="C179" s="3">
        <v>242.5</v>
      </c>
      <c r="D179" s="3">
        <v>149.9</v>
      </c>
      <c r="E179" s="3">
        <f t="shared" si="42"/>
        <v>0.25629229125595071</v>
      </c>
      <c r="F179" s="2">
        <v>2.1000000000000001E-2</v>
      </c>
      <c r="G179" s="7">
        <f t="shared" si="43"/>
        <v>107.73</v>
      </c>
      <c r="H179" s="7">
        <f t="shared" si="59"/>
        <v>86.183999999999997</v>
      </c>
      <c r="I179" s="7"/>
      <c r="K179" s="2">
        <v>85.5</v>
      </c>
      <c r="L179" s="10">
        <v>166.8</v>
      </c>
      <c r="M179" s="10">
        <v>150</v>
      </c>
      <c r="N179" s="3">
        <f t="shared" si="44"/>
        <v>0.20017761963108352</v>
      </c>
      <c r="O179" s="2">
        <v>1.7000000000000001E-2</v>
      </c>
      <c r="P179" s="7">
        <f t="shared" si="45"/>
        <v>87.210000000000008</v>
      </c>
      <c r="Q179" s="7">
        <f t="shared" si="46"/>
        <v>256.5</v>
      </c>
      <c r="R179" s="7"/>
      <c r="T179" s="2">
        <v>85.5</v>
      </c>
      <c r="U179" s="9">
        <v>671.2</v>
      </c>
      <c r="V179" s="10">
        <v>150</v>
      </c>
      <c r="W179" s="3">
        <f t="shared" si="47"/>
        <v>0.15873877464788233</v>
      </c>
      <c r="X179" s="2">
        <v>3.3000000000000002E-2</v>
      </c>
      <c r="Y179" s="7">
        <f t="shared" si="48"/>
        <v>169.29000000000002</v>
      </c>
      <c r="Z179" s="7">
        <f t="shared" si="60"/>
        <v>291.87931034482762</v>
      </c>
      <c r="AC179" s="9">
        <v>85.5</v>
      </c>
      <c r="AD179" s="10">
        <v>670.9</v>
      </c>
      <c r="AE179" s="9">
        <v>150.1</v>
      </c>
      <c r="AF179" s="3">
        <f t="shared" si="49"/>
        <v>0.13763512218090745</v>
      </c>
      <c r="AG179" s="2">
        <v>3.3000000000000002E-2</v>
      </c>
      <c r="AH179" s="7">
        <f t="shared" si="50"/>
        <v>169.29000000000002</v>
      </c>
      <c r="AI179" s="7">
        <f t="shared" si="51"/>
        <v>376.20000000000005</v>
      </c>
      <c r="AK179"/>
      <c r="AL179" s="2">
        <v>85.5</v>
      </c>
      <c r="AM179" s="2">
        <v>83.4</v>
      </c>
      <c r="AN179" s="3">
        <v>150</v>
      </c>
      <c r="AO179" s="3">
        <f t="shared" si="52"/>
        <v>2.3775887873592891</v>
      </c>
      <c r="AP179" s="2">
        <v>6.7000000000000004E-2</v>
      </c>
      <c r="AQ179" s="7">
        <f t="shared" si="53"/>
        <v>343.71000000000004</v>
      </c>
      <c r="AR179" s="7">
        <f t="shared" si="61"/>
        <v>274.96800000000002</v>
      </c>
      <c r="AS179" s="7"/>
      <c r="AU179" s="2">
        <v>85.5</v>
      </c>
      <c r="AV179" s="2">
        <v>0.9</v>
      </c>
      <c r="AW179" s="3">
        <v>150.1</v>
      </c>
      <c r="AX179" s="3">
        <f t="shared" si="54"/>
        <v>72.01684245080628</v>
      </c>
      <c r="AY179" s="2">
        <v>3.3000000000000002E-2</v>
      </c>
      <c r="AZ179" s="7">
        <f t="shared" si="55"/>
        <v>169.29000000000002</v>
      </c>
      <c r="BA179" s="7">
        <f t="shared" si="56"/>
        <v>497.91176470588238</v>
      </c>
      <c r="BB179" s="7"/>
      <c r="BD179" s="2">
        <v>85.5</v>
      </c>
      <c r="BE179" s="2">
        <v>666.8</v>
      </c>
      <c r="BF179" s="3">
        <v>150</v>
      </c>
      <c r="BG179" s="3">
        <f t="shared" si="57"/>
        <v>0.15978624106727449</v>
      </c>
      <c r="BH179" s="69">
        <v>3.3000000000000002E-2</v>
      </c>
      <c r="BI179" s="7">
        <f t="shared" si="58"/>
        <v>169.29000000000002</v>
      </c>
      <c r="BJ179" s="7">
        <f t="shared" si="62"/>
        <v>291.87931034482762</v>
      </c>
    </row>
    <row r="180" spans="2:62">
      <c r="B180" s="2">
        <v>86</v>
      </c>
      <c r="C180" s="3">
        <v>258.7</v>
      </c>
      <c r="D180" s="3">
        <v>149.9</v>
      </c>
      <c r="E180" s="3">
        <f t="shared" si="42"/>
        <v>0.2402430638947354</v>
      </c>
      <c r="F180" s="2">
        <v>2.1000000000000001E-2</v>
      </c>
      <c r="G180" s="7">
        <f t="shared" si="43"/>
        <v>108.36</v>
      </c>
      <c r="H180" s="7">
        <f t="shared" si="59"/>
        <v>86.688000000000002</v>
      </c>
      <c r="I180" s="7"/>
      <c r="K180" s="2">
        <v>86</v>
      </c>
      <c r="L180" s="10">
        <v>166.4</v>
      </c>
      <c r="M180" s="10">
        <v>150</v>
      </c>
      <c r="N180" s="3">
        <f t="shared" si="44"/>
        <v>0.20065881583211978</v>
      </c>
      <c r="O180" s="2">
        <v>1.7000000000000001E-2</v>
      </c>
      <c r="P180" s="7">
        <f t="shared" si="45"/>
        <v>87.720000000000013</v>
      </c>
      <c r="Q180" s="7">
        <f t="shared" si="46"/>
        <v>258</v>
      </c>
      <c r="R180" s="7"/>
      <c r="T180" s="2">
        <v>86</v>
      </c>
      <c r="U180" s="9">
        <v>671.2</v>
      </c>
      <c r="V180" s="10">
        <v>150</v>
      </c>
      <c r="W180" s="3">
        <f t="shared" si="47"/>
        <v>0.15873877464788233</v>
      </c>
      <c r="X180" s="2">
        <v>3.3000000000000002E-2</v>
      </c>
      <c r="Y180" s="7">
        <f t="shared" si="48"/>
        <v>170.28</v>
      </c>
      <c r="Z180" s="7">
        <f t="shared" si="60"/>
        <v>293.58620689655174</v>
      </c>
      <c r="AC180" s="9">
        <v>86</v>
      </c>
      <c r="AD180" s="10">
        <v>671.2</v>
      </c>
      <c r="AE180" s="9">
        <v>150.1</v>
      </c>
      <c r="AF180" s="3">
        <f t="shared" si="49"/>
        <v>0.13757360469483135</v>
      </c>
      <c r="AG180" s="2">
        <v>3.3000000000000002E-2</v>
      </c>
      <c r="AH180" s="7">
        <f t="shared" si="50"/>
        <v>170.28</v>
      </c>
      <c r="AI180" s="7">
        <f t="shared" si="51"/>
        <v>378.4</v>
      </c>
      <c r="AK180"/>
      <c r="AL180" s="2">
        <v>86</v>
      </c>
      <c r="AM180" s="2">
        <v>84</v>
      </c>
      <c r="AN180" s="3">
        <v>150</v>
      </c>
      <c r="AO180" s="3">
        <f t="shared" si="52"/>
        <v>2.3606060103067223</v>
      </c>
      <c r="AP180" s="2">
        <v>6.7000000000000004E-2</v>
      </c>
      <c r="AQ180" s="7">
        <f t="shared" si="53"/>
        <v>345.72</v>
      </c>
      <c r="AR180" s="7">
        <f t="shared" si="61"/>
        <v>276.57600000000002</v>
      </c>
      <c r="AS180" s="7"/>
      <c r="AU180" s="2">
        <v>86</v>
      </c>
      <c r="AV180" s="2">
        <v>0.9</v>
      </c>
      <c r="AW180" s="3">
        <v>150</v>
      </c>
      <c r="AX180" s="3">
        <f t="shared" si="54"/>
        <v>72.01684245080628</v>
      </c>
      <c r="AY180" s="2">
        <v>3.3000000000000002E-2</v>
      </c>
      <c r="AZ180" s="7">
        <f t="shared" si="55"/>
        <v>170.28</v>
      </c>
      <c r="BA180" s="7">
        <f t="shared" si="56"/>
        <v>500.8235294117647</v>
      </c>
      <c r="BB180" s="7"/>
      <c r="BD180" s="2">
        <v>86</v>
      </c>
      <c r="BE180" s="2">
        <v>667.2</v>
      </c>
      <c r="BF180" s="3">
        <v>150.1</v>
      </c>
      <c r="BG180" s="3">
        <f t="shared" si="57"/>
        <v>0.15969044595872095</v>
      </c>
      <c r="BH180" s="69">
        <v>3.3000000000000002E-2</v>
      </c>
      <c r="BI180" s="7">
        <f t="shared" si="58"/>
        <v>170.28</v>
      </c>
      <c r="BJ180" s="7">
        <f t="shared" si="62"/>
        <v>293.58620689655174</v>
      </c>
    </row>
    <row r="181" spans="2:62">
      <c r="B181" s="2">
        <v>86.5</v>
      </c>
      <c r="C181" s="3">
        <v>271.7</v>
      </c>
      <c r="D181" s="3">
        <v>150</v>
      </c>
      <c r="E181" s="3">
        <f t="shared" si="42"/>
        <v>0.22874818045479595</v>
      </c>
      <c r="F181" s="2">
        <v>2.1000000000000001E-2</v>
      </c>
      <c r="G181" s="7">
        <f t="shared" si="43"/>
        <v>108.99</v>
      </c>
      <c r="H181" s="7">
        <f t="shared" si="59"/>
        <v>87.191999999999993</v>
      </c>
      <c r="I181" s="7"/>
      <c r="K181" s="2">
        <v>86.5</v>
      </c>
      <c r="L181" s="10">
        <v>166.4</v>
      </c>
      <c r="M181" s="10">
        <v>150</v>
      </c>
      <c r="N181" s="3">
        <f t="shared" si="44"/>
        <v>0.20065881583211978</v>
      </c>
      <c r="O181" s="2">
        <v>1.7000000000000001E-2</v>
      </c>
      <c r="P181" s="7">
        <f t="shared" si="45"/>
        <v>88.23</v>
      </c>
      <c r="Q181" s="7">
        <f t="shared" si="46"/>
        <v>259.5</v>
      </c>
      <c r="R181" s="7"/>
      <c r="T181" s="2">
        <v>86.5</v>
      </c>
      <c r="U181" s="9">
        <v>671.3</v>
      </c>
      <c r="V181" s="10">
        <v>149.9</v>
      </c>
      <c r="W181" s="3">
        <f t="shared" si="47"/>
        <v>0.15871512817467395</v>
      </c>
      <c r="X181" s="2">
        <v>3.3000000000000002E-2</v>
      </c>
      <c r="Y181" s="7">
        <f t="shared" si="48"/>
        <v>171.27</v>
      </c>
      <c r="Z181" s="7">
        <f t="shared" si="60"/>
        <v>295.29310344827587</v>
      </c>
      <c r="AC181" s="9">
        <v>86.5</v>
      </c>
      <c r="AD181" s="10">
        <v>671</v>
      </c>
      <c r="AE181" s="9">
        <v>150.1</v>
      </c>
      <c r="AF181" s="3">
        <f t="shared" si="49"/>
        <v>0.13761461024019495</v>
      </c>
      <c r="AG181" s="2">
        <v>3.3000000000000002E-2</v>
      </c>
      <c r="AH181" s="7">
        <f t="shared" si="50"/>
        <v>171.27</v>
      </c>
      <c r="AI181" s="7">
        <f t="shared" si="51"/>
        <v>380.6</v>
      </c>
      <c r="AK181"/>
      <c r="AL181" s="2">
        <v>86.5</v>
      </c>
      <c r="AM181" s="2">
        <v>84.3</v>
      </c>
      <c r="AN181" s="3">
        <v>150</v>
      </c>
      <c r="AO181" s="3">
        <f t="shared" si="52"/>
        <v>2.3522052771739586</v>
      </c>
      <c r="AP181" s="2">
        <v>6.7000000000000004E-2</v>
      </c>
      <c r="AQ181" s="7">
        <f t="shared" si="53"/>
        <v>347.73</v>
      </c>
      <c r="AR181" s="7">
        <f t="shared" si="61"/>
        <v>278.18400000000003</v>
      </c>
      <c r="AS181" s="7"/>
      <c r="AU181" s="2">
        <v>86.5</v>
      </c>
      <c r="AV181" s="2">
        <v>1</v>
      </c>
      <c r="AW181" s="3">
        <v>150</v>
      </c>
      <c r="AX181" s="3">
        <f t="shared" si="54"/>
        <v>64.815158205725666</v>
      </c>
      <c r="AY181" s="2">
        <v>3.3000000000000002E-2</v>
      </c>
      <c r="AZ181" s="7">
        <f t="shared" si="55"/>
        <v>171.27</v>
      </c>
      <c r="BA181" s="7">
        <f t="shared" si="56"/>
        <v>503.73529411764707</v>
      </c>
      <c r="BB181" s="7"/>
      <c r="BD181" s="2">
        <v>86.5</v>
      </c>
      <c r="BE181" s="2">
        <v>666.8</v>
      </c>
      <c r="BF181" s="3">
        <v>150.1</v>
      </c>
      <c r="BG181" s="3">
        <f t="shared" si="57"/>
        <v>0.15978624106727449</v>
      </c>
      <c r="BH181" s="69">
        <v>3.3000000000000002E-2</v>
      </c>
      <c r="BI181" s="7">
        <f t="shared" si="58"/>
        <v>171.27</v>
      </c>
      <c r="BJ181" s="7">
        <f t="shared" si="62"/>
        <v>295.29310344827587</v>
      </c>
    </row>
    <row r="182" spans="2:62">
      <c r="B182" s="2">
        <v>87</v>
      </c>
      <c r="C182" s="3">
        <v>282.5</v>
      </c>
      <c r="D182" s="3">
        <v>150</v>
      </c>
      <c r="E182" s="3">
        <f t="shared" si="42"/>
        <v>0.22000311727280725</v>
      </c>
      <c r="F182" s="2">
        <v>2.1000000000000001E-2</v>
      </c>
      <c r="G182" s="7">
        <f t="shared" si="43"/>
        <v>109.62</v>
      </c>
      <c r="H182" s="7">
        <f t="shared" si="59"/>
        <v>87.695999999999998</v>
      </c>
      <c r="I182" s="7"/>
      <c r="K182" s="2">
        <v>87</v>
      </c>
      <c r="L182" s="10">
        <v>165.7</v>
      </c>
      <c r="M182" s="10">
        <v>150</v>
      </c>
      <c r="N182" s="3">
        <f t="shared" si="44"/>
        <v>0.2015064994234444</v>
      </c>
      <c r="O182" s="2">
        <v>1.7000000000000001E-2</v>
      </c>
      <c r="P182" s="7">
        <f t="shared" si="45"/>
        <v>88.740000000000009</v>
      </c>
      <c r="Q182" s="7">
        <f t="shared" si="46"/>
        <v>261</v>
      </c>
      <c r="R182" s="7"/>
      <c r="T182" s="2">
        <v>87</v>
      </c>
      <c r="U182" s="9">
        <v>671.5</v>
      </c>
      <c r="V182" s="10">
        <v>149.9</v>
      </c>
      <c r="W182" s="3">
        <f t="shared" si="47"/>
        <v>0.15866785635690042</v>
      </c>
      <c r="X182" s="2">
        <v>3.3000000000000002E-2</v>
      </c>
      <c r="Y182" s="7">
        <f t="shared" si="48"/>
        <v>172.26</v>
      </c>
      <c r="Z182" s="7">
        <f t="shared" si="60"/>
        <v>297</v>
      </c>
      <c r="AC182" s="9">
        <v>87</v>
      </c>
      <c r="AD182" s="10">
        <v>671.3</v>
      </c>
      <c r="AE182" s="9">
        <v>150</v>
      </c>
      <c r="AF182" s="3">
        <f t="shared" si="49"/>
        <v>0.13755311108471743</v>
      </c>
      <c r="AG182" s="2">
        <v>3.3000000000000002E-2</v>
      </c>
      <c r="AH182" s="7">
        <f t="shared" si="50"/>
        <v>172.26</v>
      </c>
      <c r="AI182" s="7">
        <f t="shared" si="51"/>
        <v>382.79999999999995</v>
      </c>
      <c r="AK182"/>
      <c r="AL182" s="2">
        <v>87</v>
      </c>
      <c r="AM182" s="2">
        <v>87.1</v>
      </c>
      <c r="AN182" s="3">
        <v>150</v>
      </c>
      <c r="AO182" s="3">
        <f t="shared" si="52"/>
        <v>2.2765890340501116</v>
      </c>
      <c r="AP182" s="2">
        <v>6.7000000000000004E-2</v>
      </c>
      <c r="AQ182" s="7">
        <f t="shared" si="53"/>
        <v>349.74</v>
      </c>
      <c r="AR182" s="7">
        <f t="shared" si="61"/>
        <v>279.79200000000003</v>
      </c>
      <c r="AS182" s="7"/>
      <c r="AU182" s="2">
        <v>87</v>
      </c>
      <c r="AV182" s="2">
        <v>0.8</v>
      </c>
      <c r="AW182" s="3">
        <v>150</v>
      </c>
      <c r="AX182" s="3">
        <f t="shared" si="54"/>
        <v>81.018947757157079</v>
      </c>
      <c r="AY182" s="2">
        <v>3.3000000000000002E-2</v>
      </c>
      <c r="AZ182" s="7">
        <f t="shared" si="55"/>
        <v>172.26</v>
      </c>
      <c r="BA182" s="7">
        <f t="shared" si="56"/>
        <v>506.64705882352933</v>
      </c>
      <c r="BB182" s="7"/>
      <c r="BD182" s="2">
        <v>87</v>
      </c>
      <c r="BE182" s="2">
        <v>667</v>
      </c>
      <c r="BF182" s="3">
        <v>150</v>
      </c>
      <c r="BG182" s="3">
        <f t="shared" si="57"/>
        <v>0.15973832915091249</v>
      </c>
      <c r="BH182" s="69">
        <v>3.3000000000000002E-2</v>
      </c>
      <c r="BI182" s="7">
        <f t="shared" si="58"/>
        <v>172.26</v>
      </c>
      <c r="BJ182" s="7">
        <f t="shared" si="62"/>
        <v>297</v>
      </c>
    </row>
    <row r="183" spans="2:62">
      <c r="B183" s="2">
        <v>87.5</v>
      </c>
      <c r="C183" s="3">
        <v>291.60000000000002</v>
      </c>
      <c r="D183" s="3">
        <v>149.9</v>
      </c>
      <c r="E183" s="3">
        <f t="shared" si="42"/>
        <v>0.21313745071868329</v>
      </c>
      <c r="F183" s="2">
        <v>2.1000000000000001E-2</v>
      </c>
      <c r="G183" s="7">
        <f t="shared" si="43"/>
        <v>110.25000000000001</v>
      </c>
      <c r="H183" s="7">
        <f t="shared" si="59"/>
        <v>88.200000000000017</v>
      </c>
      <c r="I183" s="7"/>
      <c r="K183" s="2">
        <v>87.5</v>
      </c>
      <c r="L183" s="10">
        <v>165.2</v>
      </c>
      <c r="M183" s="10">
        <v>150</v>
      </c>
      <c r="N183" s="3">
        <f t="shared" si="44"/>
        <v>0.20211638592291001</v>
      </c>
      <c r="O183" s="2">
        <v>1.7000000000000001E-2</v>
      </c>
      <c r="P183" s="7">
        <f t="shared" si="45"/>
        <v>89.25</v>
      </c>
      <c r="Q183" s="7">
        <f t="shared" si="46"/>
        <v>262.5</v>
      </c>
      <c r="R183" s="7"/>
      <c r="T183" s="2">
        <v>87.5</v>
      </c>
      <c r="U183" s="9">
        <v>671.2</v>
      </c>
      <c r="V183" s="10">
        <v>149.9</v>
      </c>
      <c r="W183" s="3">
        <f t="shared" si="47"/>
        <v>0.15873877464788233</v>
      </c>
      <c r="X183" s="2">
        <v>3.3000000000000002E-2</v>
      </c>
      <c r="Y183" s="7">
        <f t="shared" si="48"/>
        <v>173.25</v>
      </c>
      <c r="Z183" s="7">
        <f t="shared" si="60"/>
        <v>298.70689655172418</v>
      </c>
      <c r="AC183" s="9">
        <v>87.5</v>
      </c>
      <c r="AD183" s="10">
        <v>671.2</v>
      </c>
      <c r="AE183" s="9">
        <v>150.1</v>
      </c>
      <c r="AF183" s="3">
        <f t="shared" si="49"/>
        <v>0.13757360469483135</v>
      </c>
      <c r="AG183" s="2">
        <v>3.3000000000000002E-2</v>
      </c>
      <c r="AH183" s="7">
        <f t="shared" si="50"/>
        <v>173.25</v>
      </c>
      <c r="AI183" s="7">
        <f t="shared" si="51"/>
        <v>385</v>
      </c>
      <c r="AK183"/>
      <c r="AL183" s="2">
        <v>87.5</v>
      </c>
      <c r="AM183" s="2">
        <v>88.4</v>
      </c>
      <c r="AN183" s="3">
        <v>150</v>
      </c>
      <c r="AO183" s="3">
        <f t="shared" si="52"/>
        <v>2.2431097835493743</v>
      </c>
      <c r="AP183" s="2">
        <v>6.7000000000000004E-2</v>
      </c>
      <c r="AQ183" s="7">
        <f t="shared" si="53"/>
        <v>351.75000000000006</v>
      </c>
      <c r="AR183" s="7">
        <f t="shared" si="61"/>
        <v>281.40000000000003</v>
      </c>
      <c r="AS183" s="7"/>
      <c r="AU183" s="2">
        <v>87.5</v>
      </c>
      <c r="AV183" s="2">
        <v>1.1000000000000001</v>
      </c>
      <c r="AW183" s="3">
        <v>150</v>
      </c>
      <c r="AX183" s="3">
        <f t="shared" si="54"/>
        <v>58.922871096114235</v>
      </c>
      <c r="AY183" s="2">
        <v>3.3000000000000002E-2</v>
      </c>
      <c r="AZ183" s="7">
        <f t="shared" si="55"/>
        <v>173.25</v>
      </c>
      <c r="BA183" s="7">
        <f t="shared" si="56"/>
        <v>509.55882352941171</v>
      </c>
      <c r="BB183" s="7"/>
      <c r="BD183" s="2">
        <v>87.5</v>
      </c>
      <c r="BE183" s="2">
        <v>666.9</v>
      </c>
      <c r="BF183" s="3">
        <v>150</v>
      </c>
      <c r="BG183" s="3">
        <f t="shared" si="57"/>
        <v>0.15976228151695701</v>
      </c>
      <c r="BH183" s="69">
        <v>3.3000000000000002E-2</v>
      </c>
      <c r="BI183" s="7">
        <f t="shared" si="58"/>
        <v>173.25</v>
      </c>
      <c r="BJ183" s="7">
        <f t="shared" si="62"/>
        <v>298.70689655172418</v>
      </c>
    </row>
    <row r="184" spans="2:62">
      <c r="B184" s="2">
        <v>88</v>
      </c>
      <c r="C184" s="3">
        <v>301.2</v>
      </c>
      <c r="D184" s="3">
        <v>149.9</v>
      </c>
      <c r="E184" s="3">
        <f t="shared" si="42"/>
        <v>0.2063442251977691</v>
      </c>
      <c r="F184" s="2">
        <v>2.1000000000000001E-2</v>
      </c>
      <c r="G184" s="7">
        <f t="shared" si="43"/>
        <v>110.88000000000001</v>
      </c>
      <c r="H184" s="7">
        <f t="shared" si="59"/>
        <v>88.704000000000008</v>
      </c>
      <c r="I184" s="7"/>
      <c r="K184" s="2">
        <v>88</v>
      </c>
      <c r="L184" s="10">
        <v>164.6</v>
      </c>
      <c r="M184" s="10">
        <v>150</v>
      </c>
      <c r="N184" s="3">
        <f t="shared" si="44"/>
        <v>0.20285314067111018</v>
      </c>
      <c r="O184" s="2">
        <v>1.7000000000000001E-2</v>
      </c>
      <c r="P184" s="7">
        <f t="shared" si="45"/>
        <v>89.76</v>
      </c>
      <c r="Q184" s="7">
        <f t="shared" si="46"/>
        <v>264</v>
      </c>
      <c r="R184" s="7"/>
      <c r="T184" s="2">
        <v>88</v>
      </c>
      <c r="U184" s="9">
        <v>674.8</v>
      </c>
      <c r="V184" s="10">
        <v>149.9</v>
      </c>
      <c r="W184" s="3">
        <f t="shared" si="47"/>
        <v>0.15789191692895468</v>
      </c>
      <c r="X184" s="2">
        <v>3.3000000000000002E-2</v>
      </c>
      <c r="Y184" s="7">
        <f t="shared" si="48"/>
        <v>174.24</v>
      </c>
      <c r="Z184" s="7">
        <f t="shared" si="60"/>
        <v>300.41379310344831</v>
      </c>
      <c r="AC184" s="9">
        <v>88</v>
      </c>
      <c r="AD184" s="10">
        <v>671.3</v>
      </c>
      <c r="AE184" s="9">
        <v>150</v>
      </c>
      <c r="AF184" s="3">
        <f t="shared" si="49"/>
        <v>0.13755311108471743</v>
      </c>
      <c r="AG184" s="2">
        <v>3.3000000000000002E-2</v>
      </c>
      <c r="AH184" s="7">
        <f t="shared" si="50"/>
        <v>174.24</v>
      </c>
      <c r="AI184" s="7">
        <f t="shared" si="51"/>
        <v>387.2</v>
      </c>
      <c r="AK184"/>
      <c r="AL184" s="2">
        <v>88</v>
      </c>
      <c r="AM184" s="2">
        <v>90.5</v>
      </c>
      <c r="AN184" s="3">
        <v>150</v>
      </c>
      <c r="AO184" s="3">
        <f t="shared" si="52"/>
        <v>2.1910597222736432</v>
      </c>
      <c r="AP184" s="2">
        <v>6.7000000000000004E-2</v>
      </c>
      <c r="AQ184" s="7">
        <f t="shared" si="53"/>
        <v>353.76000000000005</v>
      </c>
      <c r="AR184" s="7">
        <f t="shared" si="61"/>
        <v>283.00800000000004</v>
      </c>
      <c r="AS184" s="7"/>
      <c r="AU184" s="2">
        <v>88</v>
      </c>
      <c r="AV184" s="2">
        <v>1.1000000000000001</v>
      </c>
      <c r="AW184" s="3">
        <v>150</v>
      </c>
      <c r="AX184" s="3">
        <f t="shared" si="54"/>
        <v>58.922871096114235</v>
      </c>
      <c r="AY184" s="2">
        <v>3.3000000000000002E-2</v>
      </c>
      <c r="AZ184" s="7">
        <f t="shared" si="55"/>
        <v>174.24</v>
      </c>
      <c r="BA184" s="7">
        <f t="shared" si="56"/>
        <v>512.47058823529414</v>
      </c>
      <c r="BB184" s="7"/>
      <c r="BD184" s="2">
        <v>88</v>
      </c>
      <c r="BE184" s="2">
        <v>666.9</v>
      </c>
      <c r="BF184" s="3">
        <v>150</v>
      </c>
      <c r="BG184" s="3">
        <f t="shared" si="57"/>
        <v>0.15976228151695701</v>
      </c>
      <c r="BH184" s="69">
        <v>3.3000000000000002E-2</v>
      </c>
      <c r="BI184" s="7">
        <f t="shared" si="58"/>
        <v>174.24</v>
      </c>
      <c r="BJ184" s="7">
        <f t="shared" si="62"/>
        <v>300.41379310344831</v>
      </c>
    </row>
    <row r="185" spans="2:62">
      <c r="B185" s="2">
        <v>88.5</v>
      </c>
      <c r="C185" s="3">
        <v>309.10000000000002</v>
      </c>
      <c r="D185" s="3">
        <v>149.9</v>
      </c>
      <c r="E185" s="3">
        <f t="shared" si="42"/>
        <v>0.20107046467022985</v>
      </c>
      <c r="F185" s="2">
        <v>2.1000000000000001E-2</v>
      </c>
      <c r="G185" s="7">
        <f t="shared" si="43"/>
        <v>111.51</v>
      </c>
      <c r="H185" s="7">
        <f t="shared" si="59"/>
        <v>89.207999999999998</v>
      </c>
      <c r="I185" s="7"/>
      <c r="K185" s="2">
        <v>88.5</v>
      </c>
      <c r="L185" s="10">
        <v>163.9</v>
      </c>
      <c r="M185" s="10">
        <v>150</v>
      </c>
      <c r="N185" s="3">
        <f t="shared" si="44"/>
        <v>0.20371950551839374</v>
      </c>
      <c r="O185" s="2">
        <v>1.7000000000000001E-2</v>
      </c>
      <c r="P185" s="7">
        <f t="shared" si="45"/>
        <v>90.27000000000001</v>
      </c>
      <c r="Q185" s="7">
        <f t="shared" si="46"/>
        <v>265.5</v>
      </c>
      <c r="R185" s="7"/>
      <c r="T185" s="2">
        <v>88.5</v>
      </c>
      <c r="U185" s="9">
        <v>655.5</v>
      </c>
      <c r="V185" s="10">
        <v>149.9</v>
      </c>
      <c r="W185" s="3">
        <f t="shared" si="47"/>
        <v>0.16254075597812148</v>
      </c>
      <c r="X185" s="2">
        <v>3.3000000000000002E-2</v>
      </c>
      <c r="Y185" s="7">
        <f t="shared" si="48"/>
        <v>175.23000000000002</v>
      </c>
      <c r="Z185" s="7">
        <f t="shared" si="60"/>
        <v>302.12068965517244</v>
      </c>
      <c r="AC185" s="9">
        <v>88.5</v>
      </c>
      <c r="AD185" s="10">
        <v>671.1</v>
      </c>
      <c r="AE185" s="9">
        <v>150</v>
      </c>
      <c r="AF185" s="3">
        <f t="shared" si="49"/>
        <v>0.13759410441241368</v>
      </c>
      <c r="AG185" s="2">
        <v>3.3000000000000002E-2</v>
      </c>
      <c r="AH185" s="7">
        <f t="shared" si="50"/>
        <v>175.23000000000002</v>
      </c>
      <c r="AI185" s="7">
        <f t="shared" si="51"/>
        <v>389.40000000000003</v>
      </c>
      <c r="AK185"/>
      <c r="AL185" s="2">
        <v>88.5</v>
      </c>
      <c r="AM185" s="2">
        <v>91.5</v>
      </c>
      <c r="AN185" s="3">
        <v>150</v>
      </c>
      <c r="AO185" s="3">
        <f t="shared" si="52"/>
        <v>2.1671137143799424</v>
      </c>
      <c r="AP185" s="2">
        <v>6.7000000000000004E-2</v>
      </c>
      <c r="AQ185" s="7">
        <f t="shared" si="53"/>
        <v>355.77</v>
      </c>
      <c r="AR185" s="7">
        <f t="shared" si="61"/>
        <v>284.61599999999999</v>
      </c>
      <c r="AS185" s="7"/>
      <c r="AU185" s="2">
        <v>88.5</v>
      </c>
      <c r="AV185" s="2">
        <v>1</v>
      </c>
      <c r="AW185" s="3">
        <v>149.9</v>
      </c>
      <c r="AX185" s="3">
        <f t="shared" si="54"/>
        <v>64.815158205725666</v>
      </c>
      <c r="AY185" s="2">
        <v>3.3000000000000002E-2</v>
      </c>
      <c r="AZ185" s="7">
        <f t="shared" si="55"/>
        <v>175.23000000000002</v>
      </c>
      <c r="BA185" s="7">
        <f t="shared" si="56"/>
        <v>515.38235294117646</v>
      </c>
      <c r="BB185" s="7"/>
      <c r="BD185" s="2">
        <v>88.5</v>
      </c>
      <c r="BE185" s="2">
        <v>666.8</v>
      </c>
      <c r="BF185" s="3">
        <v>149.9</v>
      </c>
      <c r="BG185" s="3">
        <f t="shared" si="57"/>
        <v>0.15978624106727449</v>
      </c>
      <c r="BH185" s="69">
        <v>3.3000000000000002E-2</v>
      </c>
      <c r="BI185" s="7">
        <f t="shared" si="58"/>
        <v>175.23000000000002</v>
      </c>
      <c r="BJ185" s="7">
        <f t="shared" si="62"/>
        <v>302.12068965517244</v>
      </c>
    </row>
    <row r="186" spans="2:62">
      <c r="B186" s="2">
        <v>89</v>
      </c>
      <c r="C186" s="3">
        <v>314.39999999999998</v>
      </c>
      <c r="D186" s="3">
        <v>149.9</v>
      </c>
      <c r="E186" s="3">
        <f t="shared" si="42"/>
        <v>0.19768091803297727</v>
      </c>
      <c r="F186" s="2">
        <v>2.1000000000000001E-2</v>
      </c>
      <c r="G186" s="7">
        <f t="shared" si="43"/>
        <v>112.14000000000001</v>
      </c>
      <c r="H186" s="7">
        <f t="shared" si="59"/>
        <v>89.712000000000018</v>
      </c>
      <c r="I186" s="7"/>
      <c r="K186" s="2">
        <v>89</v>
      </c>
      <c r="L186" s="10">
        <v>163.4</v>
      </c>
      <c r="M186" s="10">
        <v>149.9</v>
      </c>
      <c r="N186" s="3">
        <f t="shared" si="44"/>
        <v>0.20434288221826641</v>
      </c>
      <c r="O186" s="2">
        <v>1.7000000000000001E-2</v>
      </c>
      <c r="P186" s="7">
        <f t="shared" si="45"/>
        <v>90.78</v>
      </c>
      <c r="Q186" s="7">
        <f t="shared" si="46"/>
        <v>267</v>
      </c>
      <c r="R186" s="7"/>
      <c r="T186" s="2">
        <v>89</v>
      </c>
      <c r="U186" s="9">
        <v>638.5</v>
      </c>
      <c r="V186" s="10">
        <v>149.80000000000001</v>
      </c>
      <c r="W186" s="3">
        <f t="shared" si="47"/>
        <v>0.16686838769562823</v>
      </c>
      <c r="X186" s="2">
        <v>3.3000000000000002E-2</v>
      </c>
      <c r="Y186" s="7">
        <f t="shared" si="48"/>
        <v>176.22000000000003</v>
      </c>
      <c r="Z186" s="7">
        <f t="shared" si="60"/>
        <v>303.82758620689663</v>
      </c>
      <c r="AC186" s="9">
        <v>89</v>
      </c>
      <c r="AD186" s="10">
        <v>670.9</v>
      </c>
      <c r="AE186" s="9">
        <v>149.9</v>
      </c>
      <c r="AF186" s="3">
        <f t="shared" si="49"/>
        <v>0.13763512218090745</v>
      </c>
      <c r="AG186" s="2">
        <v>3.3000000000000002E-2</v>
      </c>
      <c r="AH186" s="7">
        <f t="shared" si="50"/>
        <v>176.22000000000003</v>
      </c>
      <c r="AI186" s="7">
        <f t="shared" si="51"/>
        <v>391.6</v>
      </c>
      <c r="AK186"/>
      <c r="AL186" s="2">
        <v>89</v>
      </c>
      <c r="AM186" s="2">
        <v>93.1</v>
      </c>
      <c r="AN186" s="3">
        <v>150</v>
      </c>
      <c r="AO186" s="3">
        <f t="shared" si="52"/>
        <v>2.1298700844872687</v>
      </c>
      <c r="AP186" s="2">
        <v>6.7000000000000004E-2</v>
      </c>
      <c r="AQ186" s="7">
        <f t="shared" si="53"/>
        <v>357.78000000000003</v>
      </c>
      <c r="AR186" s="7">
        <f t="shared" si="61"/>
        <v>286.22400000000005</v>
      </c>
      <c r="AS186" s="7"/>
      <c r="AU186" s="2">
        <v>89</v>
      </c>
      <c r="AV186" s="2">
        <v>1</v>
      </c>
      <c r="AW186" s="3">
        <v>150</v>
      </c>
      <c r="AX186" s="3">
        <f t="shared" si="54"/>
        <v>64.815158205725666</v>
      </c>
      <c r="AY186" s="2">
        <v>3.3000000000000002E-2</v>
      </c>
      <c r="AZ186" s="7">
        <f t="shared" si="55"/>
        <v>176.22000000000003</v>
      </c>
      <c r="BA186" s="7">
        <f t="shared" si="56"/>
        <v>518.2941176470589</v>
      </c>
      <c r="BB186" s="7"/>
      <c r="BD186" s="2">
        <v>89</v>
      </c>
      <c r="BE186" s="2">
        <v>666.9</v>
      </c>
      <c r="BF186" s="3">
        <v>149.80000000000001</v>
      </c>
      <c r="BG186" s="3">
        <f t="shared" si="57"/>
        <v>0.15976228151695701</v>
      </c>
      <c r="BH186" s="69">
        <v>3.3000000000000002E-2</v>
      </c>
      <c r="BI186" s="7">
        <f t="shared" si="58"/>
        <v>176.22000000000003</v>
      </c>
      <c r="BJ186" s="7">
        <f t="shared" si="62"/>
        <v>303.82758620689663</v>
      </c>
    </row>
    <row r="187" spans="2:62">
      <c r="B187" s="2">
        <v>89.5</v>
      </c>
      <c r="C187" s="3">
        <v>318</v>
      </c>
      <c r="D187" s="3">
        <v>149.69999999999999</v>
      </c>
      <c r="E187" s="3">
        <f t="shared" si="42"/>
        <v>0.19544302084769827</v>
      </c>
      <c r="F187" s="2">
        <v>2.1000000000000001E-2</v>
      </c>
      <c r="G187" s="7">
        <f t="shared" si="43"/>
        <v>112.77000000000001</v>
      </c>
      <c r="H187" s="7">
        <f t="shared" si="59"/>
        <v>90.216000000000008</v>
      </c>
      <c r="I187" s="7"/>
      <c r="K187" s="2">
        <v>89.5</v>
      </c>
      <c r="L187" s="10">
        <v>163</v>
      </c>
      <c r="M187" s="10">
        <v>150</v>
      </c>
      <c r="N187" s="3">
        <f t="shared" si="44"/>
        <v>0.20484433714395542</v>
      </c>
      <c r="O187" s="2">
        <v>1.7000000000000001E-2</v>
      </c>
      <c r="P187" s="7">
        <f t="shared" si="45"/>
        <v>91.29</v>
      </c>
      <c r="Q187" s="7">
        <f t="shared" si="46"/>
        <v>268.5</v>
      </c>
      <c r="R187" s="7"/>
      <c r="T187" s="2">
        <v>89.5</v>
      </c>
      <c r="U187" s="9">
        <v>631.9</v>
      </c>
      <c r="V187" s="10">
        <v>149.80000000000001</v>
      </c>
      <c r="W187" s="3">
        <f t="shared" si="47"/>
        <v>0.16861127637863368</v>
      </c>
      <c r="X187" s="2">
        <v>3.3000000000000002E-2</v>
      </c>
      <c r="Y187" s="7">
        <f t="shared" si="48"/>
        <v>177.21</v>
      </c>
      <c r="Z187" s="7">
        <f t="shared" si="60"/>
        <v>305.5344827586207</v>
      </c>
      <c r="AC187" s="9">
        <v>89.5</v>
      </c>
      <c r="AD187" s="10">
        <v>671.1</v>
      </c>
      <c r="AE187" s="9">
        <v>150</v>
      </c>
      <c r="AF187" s="3">
        <f t="shared" si="49"/>
        <v>0.13759410441241368</v>
      </c>
      <c r="AG187" s="2">
        <v>3.3000000000000002E-2</v>
      </c>
      <c r="AH187" s="7">
        <f t="shared" si="50"/>
        <v>177.21</v>
      </c>
      <c r="AI187" s="7">
        <f t="shared" si="51"/>
        <v>393.8</v>
      </c>
      <c r="AK187"/>
      <c r="AL187" s="2">
        <v>89.5</v>
      </c>
      <c r="AM187" s="2">
        <v>92.9</v>
      </c>
      <c r="AN187" s="3">
        <v>149.9</v>
      </c>
      <c r="AO187" s="3">
        <f t="shared" si="52"/>
        <v>2.1344553806863797</v>
      </c>
      <c r="AP187" s="2">
        <v>6.7000000000000004E-2</v>
      </c>
      <c r="AQ187" s="7">
        <f t="shared" si="53"/>
        <v>359.79</v>
      </c>
      <c r="AR187" s="7">
        <f t="shared" si="61"/>
        <v>287.83199999999999</v>
      </c>
      <c r="AS187" s="7"/>
      <c r="AU187" s="2">
        <v>89.5</v>
      </c>
      <c r="AV187" s="2">
        <v>1.3</v>
      </c>
      <c r="AW187" s="3">
        <v>150</v>
      </c>
      <c r="AX187" s="3">
        <f t="shared" si="54"/>
        <v>49.857814004404354</v>
      </c>
      <c r="AY187" s="2">
        <v>3.3000000000000002E-2</v>
      </c>
      <c r="AZ187" s="7">
        <f t="shared" si="55"/>
        <v>177.21</v>
      </c>
      <c r="BA187" s="7">
        <f t="shared" si="56"/>
        <v>521.20588235294122</v>
      </c>
      <c r="BB187" s="7"/>
      <c r="BD187" s="2">
        <v>89.5</v>
      </c>
      <c r="BE187" s="2">
        <v>666.8</v>
      </c>
      <c r="BF187" s="3">
        <v>149.9</v>
      </c>
      <c r="BG187" s="3">
        <f t="shared" si="57"/>
        <v>0.15978624106727449</v>
      </c>
      <c r="BH187" s="69">
        <v>3.3000000000000002E-2</v>
      </c>
      <c r="BI187" s="7">
        <f t="shared" si="58"/>
        <v>177.21</v>
      </c>
      <c r="BJ187" s="7">
        <f t="shared" si="62"/>
        <v>305.5344827586207</v>
      </c>
    </row>
    <row r="188" spans="2:62">
      <c r="B188" s="2">
        <v>90</v>
      </c>
      <c r="C188" s="3">
        <v>320.5</v>
      </c>
      <c r="D188" s="3">
        <v>149.9</v>
      </c>
      <c r="E188" s="3">
        <f t="shared" si="42"/>
        <v>0.19391850430442448</v>
      </c>
      <c r="F188" s="2">
        <v>2.1000000000000001E-2</v>
      </c>
      <c r="G188" s="7">
        <f t="shared" si="43"/>
        <v>113.4</v>
      </c>
      <c r="H188" s="7">
        <f t="shared" si="59"/>
        <v>90.72</v>
      </c>
      <c r="I188" s="7"/>
      <c r="K188" s="2">
        <v>90</v>
      </c>
      <c r="L188" s="10">
        <v>163.19999999999999</v>
      </c>
      <c r="M188" s="10">
        <v>149.9</v>
      </c>
      <c r="N188" s="3">
        <f t="shared" si="44"/>
        <v>0.20459330241706333</v>
      </c>
      <c r="O188" s="2">
        <v>1.7000000000000001E-2</v>
      </c>
      <c r="P188" s="7">
        <f t="shared" si="45"/>
        <v>91.8</v>
      </c>
      <c r="Q188" s="7">
        <f t="shared" si="46"/>
        <v>270</v>
      </c>
      <c r="R188" s="7"/>
      <c r="T188" s="2">
        <v>90</v>
      </c>
      <c r="U188" s="9">
        <v>620.6</v>
      </c>
      <c r="V188" s="10">
        <v>149.9</v>
      </c>
      <c r="W188" s="3">
        <f t="shared" si="47"/>
        <v>0.17168138179770967</v>
      </c>
      <c r="X188" s="2">
        <v>3.3000000000000002E-2</v>
      </c>
      <c r="Y188" s="7">
        <f t="shared" si="48"/>
        <v>178.20000000000002</v>
      </c>
      <c r="Z188" s="7">
        <f t="shared" si="60"/>
        <v>307.24137931034488</v>
      </c>
      <c r="AC188" s="9">
        <v>90</v>
      </c>
      <c r="AD188" s="10">
        <v>671.2</v>
      </c>
      <c r="AE188" s="9">
        <v>150.1</v>
      </c>
      <c r="AF188" s="3">
        <f t="shared" si="49"/>
        <v>0.13757360469483135</v>
      </c>
      <c r="AG188" s="2">
        <v>3.3000000000000002E-2</v>
      </c>
      <c r="AH188" s="7">
        <f t="shared" si="50"/>
        <v>178.20000000000002</v>
      </c>
      <c r="AI188" s="7">
        <f t="shared" si="51"/>
        <v>396</v>
      </c>
      <c r="AK188"/>
      <c r="AL188" s="2">
        <v>90</v>
      </c>
      <c r="AM188" s="2">
        <v>83.6</v>
      </c>
      <c r="AN188" s="3">
        <v>149.9</v>
      </c>
      <c r="AO188" s="3">
        <f t="shared" si="52"/>
        <v>2.3719007759062767</v>
      </c>
      <c r="AP188" s="2">
        <v>6.7000000000000004E-2</v>
      </c>
      <c r="AQ188" s="7">
        <f t="shared" si="53"/>
        <v>361.8</v>
      </c>
      <c r="AR188" s="7">
        <f t="shared" si="61"/>
        <v>289.44</v>
      </c>
      <c r="AS188" s="7"/>
      <c r="AU188" s="2">
        <v>90</v>
      </c>
      <c r="AV188" s="2">
        <v>1.5</v>
      </c>
      <c r="AW188" s="3">
        <v>150.1</v>
      </c>
      <c r="AX188" s="3">
        <f t="shared" si="54"/>
        <v>43.210105470483782</v>
      </c>
      <c r="AY188" s="2">
        <v>3.3000000000000002E-2</v>
      </c>
      <c r="AZ188" s="7">
        <f t="shared" si="55"/>
        <v>178.20000000000002</v>
      </c>
      <c r="BA188" s="7">
        <f t="shared" si="56"/>
        <v>524.11764705882354</v>
      </c>
      <c r="BB188" s="7"/>
      <c r="BD188" s="2">
        <v>90</v>
      </c>
      <c r="BE188" s="2">
        <v>666.8</v>
      </c>
      <c r="BF188" s="3">
        <v>149.9</v>
      </c>
      <c r="BG188" s="3">
        <f t="shared" si="57"/>
        <v>0.15978624106727449</v>
      </c>
      <c r="BH188" s="69">
        <v>3.3000000000000002E-2</v>
      </c>
      <c r="BI188" s="7">
        <f t="shared" si="58"/>
        <v>178.20000000000002</v>
      </c>
      <c r="BJ188" s="7">
        <f t="shared" si="62"/>
        <v>307.24137931034488</v>
      </c>
    </row>
    <row r="189" spans="2:62">
      <c r="B189" s="2">
        <v>90.5</v>
      </c>
      <c r="C189" s="3">
        <v>320.7</v>
      </c>
      <c r="D189" s="3">
        <v>149.9</v>
      </c>
      <c r="E189" s="3">
        <f t="shared" si="42"/>
        <v>0.19379756978349877</v>
      </c>
      <c r="F189" s="2">
        <v>2.1000000000000001E-2</v>
      </c>
      <c r="G189" s="7">
        <f t="shared" si="43"/>
        <v>114.03</v>
      </c>
      <c r="H189" s="7">
        <f t="shared" si="59"/>
        <v>91.224000000000004</v>
      </c>
      <c r="I189" s="7"/>
      <c r="K189" s="2">
        <v>90.5</v>
      </c>
      <c r="L189" s="10">
        <v>163.4</v>
      </c>
      <c r="M189" s="10">
        <v>150</v>
      </c>
      <c r="N189" s="3">
        <f t="shared" si="44"/>
        <v>0.20434288221826641</v>
      </c>
      <c r="O189" s="2">
        <v>1.7000000000000001E-2</v>
      </c>
      <c r="P189" s="7">
        <f t="shared" si="45"/>
        <v>92.310000000000016</v>
      </c>
      <c r="Q189" s="7">
        <f t="shared" si="46"/>
        <v>271.50000000000006</v>
      </c>
      <c r="R189" s="7"/>
      <c r="T189" s="2">
        <v>90.5</v>
      </c>
      <c r="U189" s="9">
        <v>595.9</v>
      </c>
      <c r="V189" s="10">
        <v>149.80000000000001</v>
      </c>
      <c r="W189" s="3">
        <f t="shared" si="47"/>
        <v>0.17879755922748553</v>
      </c>
      <c r="X189" s="2">
        <v>3.3000000000000002E-2</v>
      </c>
      <c r="Y189" s="7">
        <f t="shared" si="48"/>
        <v>179.19</v>
      </c>
      <c r="Z189" s="7">
        <f t="shared" si="60"/>
        <v>308.94827586206901</v>
      </c>
      <c r="AC189" s="9">
        <v>90.5</v>
      </c>
      <c r="AD189" s="10">
        <v>671.1</v>
      </c>
      <c r="AE189" s="9">
        <v>150.1</v>
      </c>
      <c r="AF189" s="3">
        <f t="shared" si="49"/>
        <v>0.13759410441241368</v>
      </c>
      <c r="AG189" s="2">
        <v>3.3000000000000002E-2</v>
      </c>
      <c r="AH189" s="7">
        <f t="shared" si="50"/>
        <v>179.19</v>
      </c>
      <c r="AI189" s="7">
        <f t="shared" si="51"/>
        <v>398.2</v>
      </c>
      <c r="AK189"/>
      <c r="AL189" s="2">
        <v>90.5</v>
      </c>
      <c r="AM189" s="2">
        <v>86</v>
      </c>
      <c r="AN189" s="3">
        <v>150</v>
      </c>
      <c r="AO189" s="3">
        <f t="shared" si="52"/>
        <v>2.3057081961135433</v>
      </c>
      <c r="AP189" s="2">
        <v>6.7000000000000004E-2</v>
      </c>
      <c r="AQ189" s="7">
        <f t="shared" si="53"/>
        <v>363.81</v>
      </c>
      <c r="AR189" s="7">
        <f t="shared" si="61"/>
        <v>291.048</v>
      </c>
      <c r="AS189" s="7"/>
      <c r="AU189" s="2">
        <v>90.5</v>
      </c>
      <c r="AV189" s="2">
        <v>1.7</v>
      </c>
      <c r="AW189" s="3">
        <v>150.1</v>
      </c>
      <c r="AX189" s="3">
        <f t="shared" si="54"/>
        <v>38.12656365042686</v>
      </c>
      <c r="AY189" s="2">
        <v>3.3000000000000002E-2</v>
      </c>
      <c r="AZ189" s="7">
        <f t="shared" si="55"/>
        <v>179.19</v>
      </c>
      <c r="BA189" s="7">
        <f t="shared" si="56"/>
        <v>527.02941176470586</v>
      </c>
      <c r="BB189" s="7"/>
      <c r="BD189" s="2">
        <v>90.5</v>
      </c>
      <c r="BE189" s="2">
        <v>667</v>
      </c>
      <c r="BF189" s="3">
        <v>149.9</v>
      </c>
      <c r="BG189" s="3">
        <f t="shared" si="57"/>
        <v>0.15973832915091249</v>
      </c>
      <c r="BH189" s="69">
        <v>3.3000000000000002E-2</v>
      </c>
      <c r="BI189" s="7">
        <f t="shared" si="58"/>
        <v>179.19</v>
      </c>
      <c r="BJ189" s="7">
        <f t="shared" si="62"/>
        <v>308.94827586206901</v>
      </c>
    </row>
    <row r="190" spans="2:62">
      <c r="B190" s="2">
        <v>91</v>
      </c>
      <c r="C190" s="3">
        <v>320.7</v>
      </c>
      <c r="D190" s="3">
        <v>149.9</v>
      </c>
      <c r="E190" s="3">
        <f t="shared" si="42"/>
        <v>0.19379756978349877</v>
      </c>
      <c r="F190" s="2">
        <v>2.1000000000000001E-2</v>
      </c>
      <c r="G190" s="7">
        <f t="shared" si="43"/>
        <v>114.66</v>
      </c>
      <c r="H190" s="7">
        <f t="shared" si="59"/>
        <v>91.727999999999994</v>
      </c>
      <c r="I190" s="7"/>
      <c r="K190" s="2">
        <v>91</v>
      </c>
      <c r="L190" s="10">
        <v>162.6</v>
      </c>
      <c r="M190" s="10">
        <v>150</v>
      </c>
      <c r="N190" s="3">
        <f t="shared" si="44"/>
        <v>0.20534825925255062</v>
      </c>
      <c r="O190" s="2">
        <v>1.7000000000000001E-2</v>
      </c>
      <c r="P190" s="7">
        <f t="shared" si="45"/>
        <v>92.820000000000007</v>
      </c>
      <c r="Q190" s="7">
        <f t="shared" si="46"/>
        <v>273</v>
      </c>
      <c r="R190" s="7"/>
      <c r="T190" s="2">
        <v>91</v>
      </c>
      <c r="U190" s="9">
        <v>574.1</v>
      </c>
      <c r="V190" s="10">
        <v>149.69999999999999</v>
      </c>
      <c r="W190" s="3">
        <f t="shared" si="47"/>
        <v>0.18558694573011431</v>
      </c>
      <c r="X190" s="2">
        <v>3.3000000000000002E-2</v>
      </c>
      <c r="Y190" s="7">
        <f t="shared" si="48"/>
        <v>180.18</v>
      </c>
      <c r="Z190" s="7">
        <f t="shared" si="60"/>
        <v>310.65517241379314</v>
      </c>
      <c r="AC190" s="9">
        <v>91</v>
      </c>
      <c r="AD190" s="10">
        <v>671.1</v>
      </c>
      <c r="AE190" s="9">
        <v>150.1</v>
      </c>
      <c r="AF190" s="3">
        <f t="shared" si="49"/>
        <v>0.13759410441241368</v>
      </c>
      <c r="AG190" s="2">
        <v>3.3000000000000002E-2</v>
      </c>
      <c r="AH190" s="7">
        <f t="shared" si="50"/>
        <v>180.18</v>
      </c>
      <c r="AI190" s="7">
        <f t="shared" si="51"/>
        <v>400.4</v>
      </c>
      <c r="AK190"/>
      <c r="AL190" s="2">
        <v>91</v>
      </c>
      <c r="AM190" s="2">
        <v>89</v>
      </c>
      <c r="AN190" s="3">
        <v>150</v>
      </c>
      <c r="AO190" s="3">
        <f t="shared" si="52"/>
        <v>2.2279876951209516</v>
      </c>
      <c r="AP190" s="2">
        <v>6.7000000000000004E-2</v>
      </c>
      <c r="AQ190" s="7">
        <f t="shared" si="53"/>
        <v>365.82000000000005</v>
      </c>
      <c r="AR190" s="7">
        <f t="shared" si="61"/>
        <v>292.65600000000006</v>
      </c>
      <c r="AS190" s="7"/>
      <c r="AU190" s="2">
        <v>91</v>
      </c>
      <c r="AV190" s="2">
        <v>1.3</v>
      </c>
      <c r="AW190" s="3">
        <v>150.1</v>
      </c>
      <c r="AX190" s="3">
        <f t="shared" si="54"/>
        <v>49.857814004404354</v>
      </c>
      <c r="AY190" s="2">
        <v>3.3000000000000002E-2</v>
      </c>
      <c r="AZ190" s="7">
        <f t="shared" si="55"/>
        <v>180.18</v>
      </c>
      <c r="BA190" s="7">
        <f t="shared" si="56"/>
        <v>529.94117647058818</v>
      </c>
      <c r="BB190" s="7"/>
      <c r="BD190" s="2">
        <v>91</v>
      </c>
      <c r="BE190" s="2">
        <v>667.1</v>
      </c>
      <c r="BF190" s="3">
        <v>149.9</v>
      </c>
      <c r="BG190" s="3">
        <f t="shared" si="57"/>
        <v>0.15971438396591009</v>
      </c>
      <c r="BH190" s="69">
        <v>3.3000000000000002E-2</v>
      </c>
      <c r="BI190" s="7">
        <f t="shared" si="58"/>
        <v>180.18</v>
      </c>
      <c r="BJ190" s="7">
        <f t="shared" si="62"/>
        <v>310.65517241379314</v>
      </c>
    </row>
    <row r="191" spans="2:62">
      <c r="B191" s="2">
        <v>91.5</v>
      </c>
      <c r="C191" s="3">
        <v>320</v>
      </c>
      <c r="D191" s="3">
        <v>150</v>
      </c>
      <c r="E191" s="3">
        <f t="shared" si="42"/>
        <v>0.19422150196740015</v>
      </c>
      <c r="F191" s="2">
        <v>2.1000000000000001E-2</v>
      </c>
      <c r="G191" s="7">
        <f t="shared" si="43"/>
        <v>115.29</v>
      </c>
      <c r="H191" s="7">
        <f t="shared" si="59"/>
        <v>92.231999999999999</v>
      </c>
      <c r="I191" s="7"/>
      <c r="K191" s="2">
        <v>91.5</v>
      </c>
      <c r="L191" s="10">
        <v>162.6</v>
      </c>
      <c r="M191" s="10">
        <v>150</v>
      </c>
      <c r="N191" s="3">
        <f t="shared" si="44"/>
        <v>0.20534825925255062</v>
      </c>
      <c r="O191" s="2">
        <v>1.7000000000000001E-2</v>
      </c>
      <c r="P191" s="7">
        <f t="shared" si="45"/>
        <v>93.330000000000013</v>
      </c>
      <c r="Q191" s="7">
        <f t="shared" si="46"/>
        <v>274.5</v>
      </c>
      <c r="R191" s="7"/>
      <c r="T191" s="2">
        <v>91.5</v>
      </c>
      <c r="U191" s="9">
        <v>569.6</v>
      </c>
      <c r="V191" s="10">
        <v>149.80000000000001</v>
      </c>
      <c r="W191" s="3">
        <f t="shared" si="47"/>
        <v>0.18705313473254676</v>
      </c>
      <c r="X191" s="2">
        <v>3.3000000000000002E-2</v>
      </c>
      <c r="Y191" s="7">
        <f t="shared" si="48"/>
        <v>181.17000000000002</v>
      </c>
      <c r="Z191" s="7">
        <f t="shared" si="60"/>
        <v>312.36206896551727</v>
      </c>
      <c r="AC191" s="9">
        <v>91.5</v>
      </c>
      <c r="AD191" s="10">
        <v>671</v>
      </c>
      <c r="AE191" s="9">
        <v>150</v>
      </c>
      <c r="AF191" s="3">
        <f t="shared" si="49"/>
        <v>0.13761461024019495</v>
      </c>
      <c r="AG191" s="2">
        <v>3.3000000000000002E-2</v>
      </c>
      <c r="AH191" s="7">
        <f t="shared" si="50"/>
        <v>181.17000000000002</v>
      </c>
      <c r="AI191" s="7">
        <f t="shared" si="51"/>
        <v>402.6</v>
      </c>
      <c r="AK191"/>
      <c r="AL191" s="2">
        <v>91.5</v>
      </c>
      <c r="AM191" s="2">
        <v>91.1</v>
      </c>
      <c r="AN191" s="3">
        <v>150</v>
      </c>
      <c r="AO191" s="3">
        <f t="shared" si="52"/>
        <v>2.1766290325550464</v>
      </c>
      <c r="AP191" s="2">
        <v>6.7000000000000004E-2</v>
      </c>
      <c r="AQ191" s="7">
        <f t="shared" si="53"/>
        <v>367.83000000000004</v>
      </c>
      <c r="AR191" s="7">
        <f t="shared" si="61"/>
        <v>294.26400000000001</v>
      </c>
      <c r="AS191" s="7"/>
      <c r="AU191" s="2">
        <v>91.5</v>
      </c>
      <c r="AV191" s="2">
        <v>0.8</v>
      </c>
      <c r="AW191" s="3">
        <v>150</v>
      </c>
      <c r="AX191" s="3">
        <f t="shared" si="54"/>
        <v>81.018947757157079</v>
      </c>
      <c r="AY191" s="2">
        <v>3.3000000000000002E-2</v>
      </c>
      <c r="AZ191" s="7">
        <f t="shared" si="55"/>
        <v>181.17000000000002</v>
      </c>
      <c r="BA191" s="7">
        <f t="shared" si="56"/>
        <v>532.85294117647061</v>
      </c>
      <c r="BB191" s="7"/>
      <c r="BD191" s="2">
        <v>91.5</v>
      </c>
      <c r="BE191" s="2">
        <v>666.8</v>
      </c>
      <c r="BF191" s="3">
        <v>149.9</v>
      </c>
      <c r="BG191" s="3">
        <f t="shared" si="57"/>
        <v>0.15978624106727449</v>
      </c>
      <c r="BH191" s="69">
        <v>3.3000000000000002E-2</v>
      </c>
      <c r="BI191" s="7">
        <f t="shared" si="58"/>
        <v>181.17000000000002</v>
      </c>
      <c r="BJ191" s="7">
        <f t="shared" si="62"/>
        <v>312.36206896551727</v>
      </c>
    </row>
    <row r="192" spans="2:62">
      <c r="B192" s="2">
        <v>92</v>
      </c>
      <c r="C192" s="3">
        <v>318.5</v>
      </c>
      <c r="D192" s="3">
        <v>149.9</v>
      </c>
      <c r="E192" s="3">
        <f t="shared" si="42"/>
        <v>0.195136202918581</v>
      </c>
      <c r="F192" s="2">
        <v>2.1000000000000001E-2</v>
      </c>
      <c r="G192" s="7">
        <f t="shared" si="43"/>
        <v>115.92000000000002</v>
      </c>
      <c r="H192" s="7">
        <f t="shared" si="59"/>
        <v>92.736000000000018</v>
      </c>
      <c r="I192" s="7"/>
      <c r="K192" s="2">
        <v>92</v>
      </c>
      <c r="L192" s="10">
        <v>162.5</v>
      </c>
      <c r="M192" s="10">
        <v>150</v>
      </c>
      <c r="N192" s="3">
        <f t="shared" si="44"/>
        <v>0.20547462741209066</v>
      </c>
      <c r="O192" s="2">
        <v>1.7000000000000001E-2</v>
      </c>
      <c r="P192" s="7">
        <f t="shared" si="45"/>
        <v>93.84</v>
      </c>
      <c r="Q192" s="7">
        <f t="shared" si="46"/>
        <v>276</v>
      </c>
      <c r="R192" s="7"/>
      <c r="T192" s="2">
        <v>92</v>
      </c>
      <c r="U192" s="9">
        <v>549.70000000000005</v>
      </c>
      <c r="V192" s="10">
        <v>149.9</v>
      </c>
      <c r="W192" s="3">
        <f t="shared" si="47"/>
        <v>0.19382475085257161</v>
      </c>
      <c r="X192" s="2">
        <v>3.3000000000000002E-2</v>
      </c>
      <c r="Y192" s="7">
        <f t="shared" si="48"/>
        <v>182.16</v>
      </c>
      <c r="Z192" s="7">
        <f t="shared" si="60"/>
        <v>314.06896551724139</v>
      </c>
      <c r="AC192" s="9">
        <v>92</v>
      </c>
      <c r="AD192" s="10">
        <v>671.1</v>
      </c>
      <c r="AE192" s="9">
        <v>150</v>
      </c>
      <c r="AF192" s="3">
        <f t="shared" si="49"/>
        <v>0.13759410441241368</v>
      </c>
      <c r="AG192" s="2">
        <v>3.3000000000000002E-2</v>
      </c>
      <c r="AH192" s="7">
        <f t="shared" si="50"/>
        <v>182.16</v>
      </c>
      <c r="AI192" s="7">
        <f t="shared" si="51"/>
        <v>404.79999999999995</v>
      </c>
      <c r="AK192"/>
      <c r="AL192" s="2">
        <v>92</v>
      </c>
      <c r="AM192" s="2">
        <v>92.8</v>
      </c>
      <c r="AN192" s="3">
        <v>150</v>
      </c>
      <c r="AO192" s="3">
        <f t="shared" si="52"/>
        <v>2.1367554403638436</v>
      </c>
      <c r="AP192" s="2">
        <v>6.7000000000000004E-2</v>
      </c>
      <c r="AQ192" s="7">
        <f t="shared" si="53"/>
        <v>369.84000000000003</v>
      </c>
      <c r="AR192" s="7">
        <f t="shared" si="61"/>
        <v>295.87200000000001</v>
      </c>
      <c r="AS192" s="7"/>
      <c r="AU192" s="2">
        <v>92</v>
      </c>
      <c r="AV192" s="2">
        <v>0.7</v>
      </c>
      <c r="AW192" s="3">
        <v>150</v>
      </c>
      <c r="AX192" s="3">
        <f t="shared" si="54"/>
        <v>92.593083151036666</v>
      </c>
      <c r="AY192" s="2">
        <v>3.3000000000000002E-2</v>
      </c>
      <c r="AZ192" s="7">
        <f t="shared" si="55"/>
        <v>182.16</v>
      </c>
      <c r="BA192" s="7">
        <f t="shared" si="56"/>
        <v>535.76470588235293</v>
      </c>
      <c r="BB192" s="7"/>
      <c r="BD192" s="2">
        <v>92</v>
      </c>
      <c r="BE192" s="2">
        <v>667</v>
      </c>
      <c r="BF192" s="3">
        <v>150</v>
      </c>
      <c r="BG192" s="3">
        <f t="shared" si="57"/>
        <v>0.15973832915091249</v>
      </c>
      <c r="BH192" s="69">
        <v>3.3000000000000002E-2</v>
      </c>
      <c r="BI192" s="7">
        <f t="shared" si="58"/>
        <v>182.16</v>
      </c>
      <c r="BJ192" s="7">
        <f t="shared" si="62"/>
        <v>314.06896551724139</v>
      </c>
    </row>
    <row r="193" spans="2:62">
      <c r="B193" s="2">
        <v>92.5</v>
      </c>
      <c r="C193" s="3">
        <v>317.5</v>
      </c>
      <c r="D193" s="3">
        <v>150</v>
      </c>
      <c r="E193" s="3">
        <f t="shared" si="42"/>
        <v>0.19575080513249779</v>
      </c>
      <c r="F193" s="2">
        <v>2.1000000000000001E-2</v>
      </c>
      <c r="G193" s="7">
        <f t="shared" si="43"/>
        <v>116.55000000000001</v>
      </c>
      <c r="H193" s="7">
        <f t="shared" si="59"/>
        <v>93.240000000000009</v>
      </c>
      <c r="I193" s="7"/>
      <c r="K193" s="2">
        <v>92.5</v>
      </c>
      <c r="L193" s="10">
        <v>162.5</v>
      </c>
      <c r="M193" s="10">
        <v>150</v>
      </c>
      <c r="N193" s="3">
        <f t="shared" si="44"/>
        <v>0.20547462741209066</v>
      </c>
      <c r="O193" s="2">
        <v>1.7000000000000001E-2</v>
      </c>
      <c r="P193" s="7">
        <f t="shared" si="45"/>
        <v>94.35</v>
      </c>
      <c r="Q193" s="7">
        <f t="shared" si="46"/>
        <v>277.49999999999994</v>
      </c>
      <c r="R193" s="7"/>
      <c r="T193" s="2">
        <v>92.5</v>
      </c>
      <c r="U193" s="9">
        <v>537.6</v>
      </c>
      <c r="V193" s="10">
        <v>149.80000000000001</v>
      </c>
      <c r="W193" s="3">
        <f t="shared" si="47"/>
        <v>0.19818724989519831</v>
      </c>
      <c r="X193" s="2">
        <v>3.3000000000000002E-2</v>
      </c>
      <c r="Y193" s="7">
        <f t="shared" si="48"/>
        <v>183.15</v>
      </c>
      <c r="Z193" s="7">
        <f t="shared" si="60"/>
        <v>315.77586206896552</v>
      </c>
      <c r="AC193" s="9">
        <v>92.5</v>
      </c>
      <c r="AD193" s="10">
        <v>671.2</v>
      </c>
      <c r="AE193" s="9">
        <v>150</v>
      </c>
      <c r="AF193" s="3">
        <f t="shared" si="49"/>
        <v>0.13757360469483135</v>
      </c>
      <c r="AG193" s="2">
        <v>3.3000000000000002E-2</v>
      </c>
      <c r="AH193" s="7">
        <f t="shared" si="50"/>
        <v>183.15</v>
      </c>
      <c r="AI193" s="7">
        <f t="shared" si="51"/>
        <v>407</v>
      </c>
      <c r="AK193"/>
      <c r="AL193" s="2">
        <v>92.5</v>
      </c>
      <c r="AM193" s="2">
        <v>95.8</v>
      </c>
      <c r="AN193" s="3">
        <v>150</v>
      </c>
      <c r="AO193" s="3">
        <f t="shared" si="52"/>
        <v>2.0698424307491097</v>
      </c>
      <c r="AP193" s="2">
        <v>6.7000000000000004E-2</v>
      </c>
      <c r="AQ193" s="7">
        <f t="shared" si="53"/>
        <v>371.85</v>
      </c>
      <c r="AR193" s="7">
        <f t="shared" si="61"/>
        <v>297.48</v>
      </c>
      <c r="AS193" s="7"/>
      <c r="AU193" s="2">
        <v>92.5</v>
      </c>
      <c r="AV193" s="2">
        <v>1.1000000000000001</v>
      </c>
      <c r="AW193" s="3">
        <v>150.1</v>
      </c>
      <c r="AX193" s="3">
        <f t="shared" si="54"/>
        <v>58.922871096114235</v>
      </c>
      <c r="AY193" s="2">
        <v>3.3000000000000002E-2</v>
      </c>
      <c r="AZ193" s="7">
        <f t="shared" si="55"/>
        <v>183.15</v>
      </c>
      <c r="BA193" s="7">
        <f t="shared" si="56"/>
        <v>538.67647058823525</v>
      </c>
      <c r="BB193" s="7"/>
      <c r="BD193" s="2">
        <v>92.5</v>
      </c>
      <c r="BE193" s="2">
        <v>667</v>
      </c>
      <c r="BF193" s="3">
        <v>150</v>
      </c>
      <c r="BG193" s="3">
        <f t="shared" si="57"/>
        <v>0.15973832915091249</v>
      </c>
      <c r="BH193" s="69">
        <v>3.3000000000000002E-2</v>
      </c>
      <c r="BI193" s="7">
        <f t="shared" si="58"/>
        <v>183.15</v>
      </c>
      <c r="BJ193" s="7">
        <f t="shared" si="62"/>
        <v>315.77586206896552</v>
      </c>
    </row>
    <row r="194" spans="2:62">
      <c r="B194" s="2">
        <v>93</v>
      </c>
      <c r="C194" s="3">
        <v>315.7</v>
      </c>
      <c r="D194" s="3">
        <v>150</v>
      </c>
      <c r="E194" s="3">
        <f t="shared" si="42"/>
        <v>0.196866900948901</v>
      </c>
      <c r="F194" s="2">
        <v>2.1000000000000001E-2</v>
      </c>
      <c r="G194" s="7">
        <f t="shared" si="43"/>
        <v>117.18</v>
      </c>
      <c r="H194" s="7">
        <f t="shared" si="59"/>
        <v>93.744</v>
      </c>
      <c r="I194" s="7"/>
      <c r="K194" s="2">
        <v>93</v>
      </c>
      <c r="L194" s="10">
        <v>162.30000000000001</v>
      </c>
      <c r="M194" s="10">
        <v>150</v>
      </c>
      <c r="N194" s="3">
        <f t="shared" si="44"/>
        <v>0.2057278308962707</v>
      </c>
      <c r="O194" s="2">
        <v>1.7000000000000001E-2</v>
      </c>
      <c r="P194" s="7">
        <f t="shared" si="45"/>
        <v>94.860000000000014</v>
      </c>
      <c r="Q194" s="7">
        <f t="shared" si="46"/>
        <v>279</v>
      </c>
      <c r="R194" s="7"/>
      <c r="T194" s="2">
        <v>93</v>
      </c>
      <c r="U194" s="9">
        <v>504.8</v>
      </c>
      <c r="V194" s="10">
        <v>149.6</v>
      </c>
      <c r="W194" s="3">
        <f t="shared" si="47"/>
        <v>0.21106470987254083</v>
      </c>
      <c r="X194" s="2">
        <v>3.3000000000000002E-2</v>
      </c>
      <c r="Y194" s="7">
        <f t="shared" si="48"/>
        <v>184.14</v>
      </c>
      <c r="Z194" s="7">
        <f t="shared" si="60"/>
        <v>317.48275862068965</v>
      </c>
      <c r="AC194" s="9">
        <v>93</v>
      </c>
      <c r="AD194" s="10">
        <v>671.2</v>
      </c>
      <c r="AE194" s="9">
        <v>149.9</v>
      </c>
      <c r="AF194" s="3">
        <f t="shared" si="49"/>
        <v>0.13757360469483135</v>
      </c>
      <c r="AG194" s="2">
        <v>3.3000000000000002E-2</v>
      </c>
      <c r="AH194" s="7">
        <f t="shared" si="50"/>
        <v>184.14</v>
      </c>
      <c r="AI194" s="7">
        <f t="shared" si="51"/>
        <v>409.19999999999993</v>
      </c>
      <c r="AK194"/>
      <c r="AL194" s="2">
        <v>93</v>
      </c>
      <c r="AM194" s="2">
        <v>97.9</v>
      </c>
      <c r="AN194" s="3">
        <v>150</v>
      </c>
      <c r="AO194" s="3">
        <f t="shared" si="52"/>
        <v>2.0254433592008652</v>
      </c>
      <c r="AP194" s="2">
        <v>6.7000000000000004E-2</v>
      </c>
      <c r="AQ194" s="7">
        <f t="shared" si="53"/>
        <v>373.86000000000007</v>
      </c>
      <c r="AR194" s="7">
        <f t="shared" si="61"/>
        <v>299.08800000000008</v>
      </c>
      <c r="AS194" s="7"/>
      <c r="AU194" s="2">
        <v>93</v>
      </c>
      <c r="AV194" s="2">
        <v>0.9</v>
      </c>
      <c r="AW194" s="3">
        <v>149.9</v>
      </c>
      <c r="AX194" s="3">
        <f t="shared" si="54"/>
        <v>72.01684245080628</v>
      </c>
      <c r="AY194" s="2">
        <v>3.3000000000000002E-2</v>
      </c>
      <c r="AZ194" s="7">
        <f t="shared" si="55"/>
        <v>184.14</v>
      </c>
      <c r="BA194" s="7">
        <f t="shared" si="56"/>
        <v>541.58823529411757</v>
      </c>
      <c r="BB194" s="7"/>
      <c r="BD194" s="2">
        <v>93</v>
      </c>
      <c r="BE194" s="2">
        <v>667.3</v>
      </c>
      <c r="BF194" s="3">
        <v>149.9</v>
      </c>
      <c r="BG194" s="3">
        <f t="shared" si="57"/>
        <v>0.15966651512611815</v>
      </c>
      <c r="BH194" s="69">
        <v>3.3000000000000002E-2</v>
      </c>
      <c r="BI194" s="7">
        <f t="shared" si="58"/>
        <v>184.14</v>
      </c>
      <c r="BJ194" s="7">
        <f t="shared" si="62"/>
        <v>317.48275862068965</v>
      </c>
    </row>
    <row r="195" spans="2:62">
      <c r="B195" s="2">
        <v>93.5</v>
      </c>
      <c r="C195" s="3">
        <v>314</v>
      </c>
      <c r="D195" s="3">
        <v>150</v>
      </c>
      <c r="E195" s="3">
        <f t="shared" si="42"/>
        <v>0.19793274085849696</v>
      </c>
      <c r="F195" s="2">
        <v>2.1000000000000001E-2</v>
      </c>
      <c r="G195" s="7">
        <f t="shared" si="43"/>
        <v>117.81</v>
      </c>
      <c r="H195" s="7">
        <f t="shared" si="59"/>
        <v>94.248000000000005</v>
      </c>
      <c r="I195" s="7"/>
      <c r="K195" s="2">
        <v>93.5</v>
      </c>
      <c r="L195" s="10">
        <v>162.30000000000001</v>
      </c>
      <c r="M195" s="10">
        <v>150</v>
      </c>
      <c r="N195" s="3">
        <f t="shared" si="44"/>
        <v>0.2057278308962707</v>
      </c>
      <c r="O195" s="2">
        <v>1.7000000000000001E-2</v>
      </c>
      <c r="P195" s="7">
        <f t="shared" si="45"/>
        <v>95.37</v>
      </c>
      <c r="Q195" s="7">
        <f t="shared" si="46"/>
        <v>280.5</v>
      </c>
      <c r="R195" s="7"/>
      <c r="T195" s="2">
        <v>93.5</v>
      </c>
      <c r="U195" s="9">
        <v>470.6</v>
      </c>
      <c r="V195" s="10">
        <v>149.5</v>
      </c>
      <c r="W195" s="3">
        <f t="shared" si="47"/>
        <v>0.22640345419391969</v>
      </c>
      <c r="X195" s="2">
        <v>3.3000000000000002E-2</v>
      </c>
      <c r="Y195" s="7">
        <f t="shared" si="48"/>
        <v>185.13</v>
      </c>
      <c r="Z195" s="7">
        <f t="shared" si="60"/>
        <v>319.18965517241378</v>
      </c>
      <c r="AC195" s="9">
        <v>93.5</v>
      </c>
      <c r="AD195" s="10">
        <v>671.2</v>
      </c>
      <c r="AE195" s="9">
        <v>150</v>
      </c>
      <c r="AF195" s="3">
        <f t="shared" si="49"/>
        <v>0.13757360469483135</v>
      </c>
      <c r="AG195" s="2">
        <v>3.3000000000000002E-2</v>
      </c>
      <c r="AH195" s="7">
        <f t="shared" si="50"/>
        <v>185.13</v>
      </c>
      <c r="AI195" s="7">
        <f t="shared" si="51"/>
        <v>411.4</v>
      </c>
      <c r="AK195"/>
      <c r="AL195" s="2">
        <v>93.5</v>
      </c>
      <c r="AM195" s="2">
        <v>100.4</v>
      </c>
      <c r="AN195" s="3">
        <v>150</v>
      </c>
      <c r="AO195" s="3">
        <f t="shared" si="52"/>
        <v>1.9750090126072182</v>
      </c>
      <c r="AP195" s="2">
        <v>6.7000000000000004E-2</v>
      </c>
      <c r="AQ195" s="7">
        <f t="shared" si="53"/>
        <v>375.87</v>
      </c>
      <c r="AR195" s="7">
        <f t="shared" si="61"/>
        <v>300.69600000000003</v>
      </c>
      <c r="AS195" s="7"/>
      <c r="AU195" s="2">
        <v>93.5</v>
      </c>
      <c r="AV195" s="2">
        <v>1.3</v>
      </c>
      <c r="AW195" s="3">
        <v>149.9</v>
      </c>
      <c r="AX195" s="3">
        <f t="shared" si="54"/>
        <v>49.857814004404354</v>
      </c>
      <c r="AY195" s="2">
        <v>3.3000000000000002E-2</v>
      </c>
      <c r="AZ195" s="7">
        <f t="shared" si="55"/>
        <v>185.13</v>
      </c>
      <c r="BA195" s="7">
        <f t="shared" si="56"/>
        <v>544.5</v>
      </c>
      <c r="BB195" s="7"/>
      <c r="BD195" s="2">
        <v>93.5</v>
      </c>
      <c r="BE195" s="2">
        <v>667.1</v>
      </c>
      <c r="BF195" s="3">
        <v>149.9</v>
      </c>
      <c r="BG195" s="3">
        <f t="shared" si="57"/>
        <v>0.15971438396591009</v>
      </c>
      <c r="BH195" s="69">
        <v>3.3000000000000002E-2</v>
      </c>
      <c r="BI195" s="7">
        <f t="shared" si="58"/>
        <v>185.13</v>
      </c>
      <c r="BJ195" s="7">
        <f t="shared" si="62"/>
        <v>319.18965517241378</v>
      </c>
    </row>
    <row r="196" spans="2:62">
      <c r="B196" s="2">
        <v>94</v>
      </c>
      <c r="C196" s="3">
        <v>313.10000000000002</v>
      </c>
      <c r="D196" s="3">
        <v>150</v>
      </c>
      <c r="E196" s="3">
        <f t="shared" si="42"/>
        <v>0.19850169476067725</v>
      </c>
      <c r="F196" s="2">
        <v>2.1000000000000001E-2</v>
      </c>
      <c r="G196" s="7">
        <f t="shared" si="43"/>
        <v>118.44000000000001</v>
      </c>
      <c r="H196" s="7">
        <f t="shared" si="59"/>
        <v>94.75200000000001</v>
      </c>
      <c r="I196" s="7"/>
      <c r="K196" s="2">
        <v>94</v>
      </c>
      <c r="L196" s="10">
        <v>162.30000000000001</v>
      </c>
      <c r="M196" s="10">
        <v>150</v>
      </c>
      <c r="N196" s="3">
        <f t="shared" si="44"/>
        <v>0.2057278308962707</v>
      </c>
      <c r="O196" s="2">
        <v>1.7000000000000001E-2</v>
      </c>
      <c r="P196" s="7">
        <f t="shared" si="45"/>
        <v>95.88000000000001</v>
      </c>
      <c r="Q196" s="7">
        <f t="shared" si="46"/>
        <v>282</v>
      </c>
      <c r="R196" s="7"/>
      <c r="T196" s="2">
        <v>94</v>
      </c>
      <c r="U196" s="9">
        <v>442.5</v>
      </c>
      <c r="V196" s="10">
        <v>149.30000000000001</v>
      </c>
      <c r="W196" s="3">
        <f t="shared" si="47"/>
        <v>0.24078071309301383</v>
      </c>
      <c r="X196" s="2">
        <v>3.3000000000000002E-2</v>
      </c>
      <c r="Y196" s="7">
        <f t="shared" si="48"/>
        <v>186.12</v>
      </c>
      <c r="Z196" s="7">
        <f t="shared" si="60"/>
        <v>320.89655172413796</v>
      </c>
      <c r="AC196" s="9">
        <v>94</v>
      </c>
      <c r="AD196" s="10">
        <v>671</v>
      </c>
      <c r="AE196" s="9">
        <v>150</v>
      </c>
      <c r="AF196" s="3">
        <f t="shared" si="49"/>
        <v>0.13761461024019495</v>
      </c>
      <c r="AG196" s="2">
        <v>3.3000000000000002E-2</v>
      </c>
      <c r="AH196" s="7">
        <f t="shared" si="50"/>
        <v>186.12</v>
      </c>
      <c r="AI196" s="7">
        <f t="shared" si="51"/>
        <v>413.6</v>
      </c>
      <c r="AK196"/>
      <c r="AL196" s="2">
        <v>94</v>
      </c>
      <c r="AM196" s="2">
        <v>102.4</v>
      </c>
      <c r="AN196" s="3">
        <v>150</v>
      </c>
      <c r="AO196" s="3">
        <f t="shared" si="52"/>
        <v>1.9364346178297334</v>
      </c>
      <c r="AP196" s="2">
        <v>6.7000000000000004E-2</v>
      </c>
      <c r="AQ196" s="7">
        <f t="shared" si="53"/>
        <v>377.88</v>
      </c>
      <c r="AR196" s="7">
        <f t="shared" si="61"/>
        <v>302.30399999999997</v>
      </c>
      <c r="AS196" s="7"/>
      <c r="AU196" s="2">
        <v>94</v>
      </c>
      <c r="AV196" s="2">
        <v>0.9</v>
      </c>
      <c r="AW196" s="3">
        <v>149.9</v>
      </c>
      <c r="AX196" s="3">
        <f t="shared" si="54"/>
        <v>72.01684245080628</v>
      </c>
      <c r="AY196" s="2">
        <v>3.3000000000000002E-2</v>
      </c>
      <c r="AZ196" s="7">
        <f t="shared" si="55"/>
        <v>186.12</v>
      </c>
      <c r="BA196" s="7">
        <f t="shared" si="56"/>
        <v>547.41176470588232</v>
      </c>
      <c r="BB196" s="7"/>
      <c r="BD196" s="2">
        <v>94</v>
      </c>
      <c r="BE196" s="2">
        <v>667.8</v>
      </c>
      <c r="BF196" s="3">
        <v>149.9</v>
      </c>
      <c r="BG196" s="3">
        <f t="shared" si="57"/>
        <v>0.1595469684690905</v>
      </c>
      <c r="BH196" s="69">
        <v>3.3000000000000002E-2</v>
      </c>
      <c r="BI196" s="7">
        <f t="shared" si="58"/>
        <v>186.12</v>
      </c>
      <c r="BJ196" s="7">
        <f t="shared" si="62"/>
        <v>320.89655172413796</v>
      </c>
    </row>
    <row r="197" spans="2:62">
      <c r="B197" s="2">
        <v>94.5</v>
      </c>
      <c r="C197" s="3">
        <v>312.3</v>
      </c>
      <c r="D197" s="3">
        <v>150</v>
      </c>
      <c r="E197" s="3">
        <f t="shared" si="42"/>
        <v>0.19901018453271871</v>
      </c>
      <c r="F197" s="2">
        <v>2.1000000000000001E-2</v>
      </c>
      <c r="G197" s="7">
        <f t="shared" si="43"/>
        <v>119.07000000000001</v>
      </c>
      <c r="H197" s="7">
        <f t="shared" si="59"/>
        <v>95.256</v>
      </c>
      <c r="I197" s="7"/>
      <c r="K197" s="2">
        <v>94.5</v>
      </c>
      <c r="L197" s="10">
        <v>162.19999999999999</v>
      </c>
      <c r="M197" s="10">
        <v>150</v>
      </c>
      <c r="N197" s="3">
        <f t="shared" si="44"/>
        <v>0.20585466679694658</v>
      </c>
      <c r="O197" s="2">
        <v>1.7000000000000001E-2</v>
      </c>
      <c r="P197" s="7">
        <f t="shared" si="45"/>
        <v>96.39</v>
      </c>
      <c r="Q197" s="7">
        <f t="shared" si="46"/>
        <v>283.5</v>
      </c>
      <c r="R197" s="7"/>
      <c r="T197" s="2">
        <v>94.5</v>
      </c>
      <c r="U197" s="9">
        <v>418</v>
      </c>
      <c r="V197" s="10">
        <v>149.4</v>
      </c>
      <c r="W197" s="3">
        <f t="shared" si="47"/>
        <v>0.2548934582384178</v>
      </c>
      <c r="X197" s="2">
        <v>3.3000000000000002E-2</v>
      </c>
      <c r="Y197" s="7">
        <f t="shared" si="48"/>
        <v>187.11</v>
      </c>
      <c r="Z197" s="7">
        <f t="shared" si="60"/>
        <v>322.60344827586209</v>
      </c>
      <c r="AC197" s="9">
        <v>94.5</v>
      </c>
      <c r="AD197" s="10">
        <v>671.2</v>
      </c>
      <c r="AE197" s="9">
        <v>150</v>
      </c>
      <c r="AF197" s="3">
        <f t="shared" si="49"/>
        <v>0.13757360469483135</v>
      </c>
      <c r="AG197" s="2">
        <v>3.3000000000000002E-2</v>
      </c>
      <c r="AH197" s="7">
        <f t="shared" si="50"/>
        <v>187.11</v>
      </c>
      <c r="AI197" s="7">
        <f t="shared" si="51"/>
        <v>415.8</v>
      </c>
      <c r="AK197"/>
      <c r="AL197" s="2">
        <v>94.5</v>
      </c>
      <c r="AM197" s="2">
        <v>103.7</v>
      </c>
      <c r="AN197" s="3">
        <v>150</v>
      </c>
      <c r="AO197" s="3">
        <f t="shared" si="52"/>
        <v>1.9121591597470076</v>
      </c>
      <c r="AP197" s="2">
        <v>6.7000000000000004E-2</v>
      </c>
      <c r="AQ197" s="7">
        <f t="shared" si="53"/>
        <v>379.89</v>
      </c>
      <c r="AR197" s="7">
        <f t="shared" si="61"/>
        <v>303.91199999999998</v>
      </c>
      <c r="AS197" s="7"/>
      <c r="AU197" s="2">
        <v>94.5</v>
      </c>
      <c r="AV197" s="2">
        <v>1.4</v>
      </c>
      <c r="AW197" s="3">
        <v>149.9</v>
      </c>
      <c r="AX197" s="3">
        <f t="shared" si="54"/>
        <v>46.296541575518333</v>
      </c>
      <c r="AY197" s="2">
        <v>3.3000000000000002E-2</v>
      </c>
      <c r="AZ197" s="7">
        <f t="shared" si="55"/>
        <v>187.11</v>
      </c>
      <c r="BA197" s="7">
        <f t="shared" si="56"/>
        <v>550.32352941176475</v>
      </c>
      <c r="BB197" s="7"/>
      <c r="BD197" s="2">
        <v>94.5</v>
      </c>
      <c r="BE197" s="2">
        <v>484.8</v>
      </c>
      <c r="BF197" s="3">
        <v>150</v>
      </c>
      <c r="BG197" s="3">
        <f t="shared" si="57"/>
        <v>0.21977199988378429</v>
      </c>
      <c r="BH197" s="69">
        <v>3.3000000000000002E-2</v>
      </c>
      <c r="BI197" s="7">
        <f t="shared" si="58"/>
        <v>187.11</v>
      </c>
      <c r="BJ197" s="7">
        <f t="shared" si="62"/>
        <v>322.60344827586209</v>
      </c>
    </row>
    <row r="198" spans="2:62">
      <c r="B198" s="2">
        <v>95</v>
      </c>
      <c r="C198" s="3">
        <v>311.10000000000002</v>
      </c>
      <c r="D198" s="3">
        <v>150</v>
      </c>
      <c r="E198" s="3">
        <f t="shared" si="42"/>
        <v>0.19977782266013516</v>
      </c>
      <c r="F198" s="2">
        <v>2.1000000000000001E-2</v>
      </c>
      <c r="G198" s="7">
        <f t="shared" si="43"/>
        <v>119.7</v>
      </c>
      <c r="H198" s="7">
        <f t="shared" si="59"/>
        <v>95.76</v>
      </c>
      <c r="I198" s="7"/>
      <c r="K198" s="2">
        <v>95</v>
      </c>
      <c r="L198" s="10">
        <v>162.6</v>
      </c>
      <c r="M198" s="10">
        <v>150</v>
      </c>
      <c r="N198" s="3">
        <f t="shared" si="44"/>
        <v>0.20534825925255062</v>
      </c>
      <c r="O198" s="2">
        <v>1.7000000000000001E-2</v>
      </c>
      <c r="P198" s="7">
        <f t="shared" si="45"/>
        <v>96.9</v>
      </c>
      <c r="Q198" s="7">
        <f t="shared" si="46"/>
        <v>285</v>
      </c>
      <c r="R198" s="7"/>
      <c r="T198" s="2">
        <v>95</v>
      </c>
      <c r="U198" s="9">
        <v>405.6</v>
      </c>
      <c r="V198" s="10">
        <v>149.19999999999999</v>
      </c>
      <c r="W198" s="3">
        <f t="shared" si="47"/>
        <v>0.26268605903268893</v>
      </c>
      <c r="X198" s="2">
        <v>3.3000000000000002E-2</v>
      </c>
      <c r="Y198" s="7">
        <f t="shared" si="48"/>
        <v>188.10000000000002</v>
      </c>
      <c r="Z198" s="7">
        <f t="shared" si="60"/>
        <v>324.31034482758628</v>
      </c>
      <c r="AC198" s="9">
        <v>95</v>
      </c>
      <c r="AD198" s="10">
        <v>671.3</v>
      </c>
      <c r="AE198" s="9">
        <v>150.1</v>
      </c>
      <c r="AF198" s="3">
        <f t="shared" si="49"/>
        <v>0.13755311108471743</v>
      </c>
      <c r="AG198" s="2">
        <v>3.3000000000000002E-2</v>
      </c>
      <c r="AH198" s="7">
        <f t="shared" si="50"/>
        <v>188.10000000000002</v>
      </c>
      <c r="AI198" s="7">
        <f t="shared" si="51"/>
        <v>418.00000000000006</v>
      </c>
      <c r="AK198"/>
      <c r="AL198" s="2">
        <v>95</v>
      </c>
      <c r="AM198" s="2">
        <v>105</v>
      </c>
      <c r="AN198" s="3">
        <v>150</v>
      </c>
      <c r="AO198" s="3">
        <f t="shared" si="52"/>
        <v>1.8884848082453782</v>
      </c>
      <c r="AP198" s="2">
        <v>6.7000000000000004E-2</v>
      </c>
      <c r="AQ198" s="7">
        <f t="shared" si="53"/>
        <v>381.90000000000003</v>
      </c>
      <c r="AR198" s="7">
        <f t="shared" si="61"/>
        <v>305.52000000000004</v>
      </c>
      <c r="AS198" s="7"/>
      <c r="AU198" s="2">
        <v>95</v>
      </c>
      <c r="AV198" s="2">
        <v>0.8</v>
      </c>
      <c r="AW198" s="3">
        <v>149.9</v>
      </c>
      <c r="AX198" s="3">
        <f t="shared" si="54"/>
        <v>81.018947757157079</v>
      </c>
      <c r="AY198" s="2">
        <v>3.3000000000000002E-2</v>
      </c>
      <c r="AZ198" s="7">
        <f t="shared" si="55"/>
        <v>188.10000000000002</v>
      </c>
      <c r="BA198" s="7">
        <f t="shared" si="56"/>
        <v>553.23529411764707</v>
      </c>
      <c r="BB198" s="7"/>
      <c r="BD198" s="2">
        <v>95</v>
      </c>
      <c r="BE198" s="2">
        <v>378.2</v>
      </c>
      <c r="BF198" s="3">
        <v>150.1</v>
      </c>
      <c r="BG198" s="3">
        <f t="shared" si="57"/>
        <v>0.28171725421379862</v>
      </c>
      <c r="BH198" s="69">
        <v>3.3000000000000002E-2</v>
      </c>
      <c r="BI198" s="7">
        <f t="shared" si="58"/>
        <v>188.10000000000002</v>
      </c>
      <c r="BJ198" s="7">
        <f t="shared" si="62"/>
        <v>324.31034482758628</v>
      </c>
    </row>
    <row r="199" spans="2:62">
      <c r="B199" s="2">
        <v>95.5</v>
      </c>
      <c r="C199" s="3">
        <v>310.10000000000002</v>
      </c>
      <c r="D199" s="3">
        <v>149.80000000000001</v>
      </c>
      <c r="E199" s="3">
        <f t="shared" si="42"/>
        <v>0.20042205943104821</v>
      </c>
      <c r="F199" s="2">
        <v>2.1000000000000001E-2</v>
      </c>
      <c r="G199" s="7">
        <f t="shared" si="43"/>
        <v>120.33</v>
      </c>
      <c r="H199" s="7">
        <f t="shared" si="59"/>
        <v>96.263999999999996</v>
      </c>
      <c r="I199" s="7"/>
      <c r="K199" s="2">
        <v>95.5</v>
      </c>
      <c r="L199" s="10">
        <v>162.1</v>
      </c>
      <c r="M199" s="10">
        <v>150</v>
      </c>
      <c r="N199" s="3">
        <f t="shared" si="44"/>
        <v>0.20598165918855479</v>
      </c>
      <c r="O199" s="2">
        <v>1.7000000000000001E-2</v>
      </c>
      <c r="P199" s="7">
        <f t="shared" si="45"/>
        <v>97.410000000000011</v>
      </c>
      <c r="Q199" s="7">
        <f t="shared" si="46"/>
        <v>286.5</v>
      </c>
      <c r="R199" s="7"/>
      <c r="T199" s="2">
        <v>95.5</v>
      </c>
      <c r="U199" s="9">
        <v>401.1</v>
      </c>
      <c r="V199" s="10">
        <v>149.19999999999999</v>
      </c>
      <c r="W199" s="3">
        <f t="shared" si="47"/>
        <v>0.26563317263440195</v>
      </c>
      <c r="X199" s="2">
        <v>3.3000000000000002E-2</v>
      </c>
      <c r="Y199" s="7">
        <f t="shared" si="48"/>
        <v>189.09</v>
      </c>
      <c r="Z199" s="7">
        <f t="shared" si="60"/>
        <v>326.01724137931035</v>
      </c>
      <c r="AC199" s="9">
        <v>95.5</v>
      </c>
      <c r="AD199" s="10">
        <v>671.3</v>
      </c>
      <c r="AE199" s="9">
        <v>149.80000000000001</v>
      </c>
      <c r="AF199" s="3">
        <f t="shared" si="49"/>
        <v>0.13755311108471743</v>
      </c>
      <c r="AG199" s="2">
        <v>3.3000000000000002E-2</v>
      </c>
      <c r="AH199" s="7">
        <f t="shared" si="50"/>
        <v>189.09</v>
      </c>
      <c r="AI199" s="7">
        <f t="shared" si="51"/>
        <v>420.2</v>
      </c>
      <c r="AK199"/>
      <c r="AL199" s="2">
        <v>95.5</v>
      </c>
      <c r="AM199" s="2">
        <v>106.1</v>
      </c>
      <c r="AN199" s="3">
        <v>150</v>
      </c>
      <c r="AO199" s="3">
        <f t="shared" si="52"/>
        <v>1.8689057951532961</v>
      </c>
      <c r="AP199" s="2">
        <v>6.7000000000000004E-2</v>
      </c>
      <c r="AQ199" s="7">
        <f t="shared" si="53"/>
        <v>383.91</v>
      </c>
      <c r="AR199" s="7">
        <f t="shared" si="61"/>
        <v>307.12800000000004</v>
      </c>
      <c r="AS199" s="7"/>
      <c r="AU199" s="2">
        <v>95.5</v>
      </c>
      <c r="AV199" s="2">
        <v>1.3</v>
      </c>
      <c r="AW199" s="3">
        <v>149.9</v>
      </c>
      <c r="AX199" s="3">
        <f t="shared" si="54"/>
        <v>49.857814004404354</v>
      </c>
      <c r="AY199" s="2">
        <v>3.3000000000000002E-2</v>
      </c>
      <c r="AZ199" s="7">
        <f t="shared" si="55"/>
        <v>189.09</v>
      </c>
      <c r="BA199" s="7">
        <f t="shared" si="56"/>
        <v>556.14705882352939</v>
      </c>
      <c r="BB199" s="7"/>
      <c r="BD199" s="2">
        <v>95.5</v>
      </c>
      <c r="BE199" s="2">
        <v>387.1</v>
      </c>
      <c r="BF199" s="3">
        <v>150.1</v>
      </c>
      <c r="BG199" s="3">
        <f t="shared" si="57"/>
        <v>0.27524015898645987</v>
      </c>
      <c r="BH199" s="69">
        <v>3.3000000000000002E-2</v>
      </c>
      <c r="BI199" s="7">
        <f t="shared" si="58"/>
        <v>189.09</v>
      </c>
      <c r="BJ199" s="7">
        <f t="shared" si="62"/>
        <v>326.01724137931035</v>
      </c>
    </row>
    <row r="200" spans="2:62">
      <c r="B200" s="2">
        <v>96</v>
      </c>
      <c r="C200" s="3">
        <v>309.10000000000002</v>
      </c>
      <c r="D200" s="3">
        <v>150</v>
      </c>
      <c r="E200" s="3">
        <f t="shared" si="42"/>
        <v>0.20107046467022985</v>
      </c>
      <c r="F200" s="2">
        <v>2.1000000000000001E-2</v>
      </c>
      <c r="G200" s="7">
        <f t="shared" si="43"/>
        <v>120.96000000000001</v>
      </c>
      <c r="H200" s="7">
        <f t="shared" si="59"/>
        <v>96.768000000000001</v>
      </c>
      <c r="I200" s="7"/>
      <c r="K200" s="2">
        <v>96</v>
      </c>
      <c r="L200" s="10">
        <v>162.1</v>
      </c>
      <c r="M200" s="10">
        <v>150</v>
      </c>
      <c r="N200" s="3">
        <f t="shared" si="44"/>
        <v>0.20598165918855479</v>
      </c>
      <c r="O200" s="2">
        <v>1.7000000000000001E-2</v>
      </c>
      <c r="P200" s="7">
        <f t="shared" si="45"/>
        <v>97.92</v>
      </c>
      <c r="Q200" s="7">
        <f t="shared" si="46"/>
        <v>288</v>
      </c>
      <c r="R200" s="7"/>
      <c r="T200" s="2">
        <v>96</v>
      </c>
      <c r="U200" s="9">
        <v>388.8</v>
      </c>
      <c r="V200" s="10">
        <v>149.19999999999999</v>
      </c>
      <c r="W200" s="3">
        <f t="shared" si="47"/>
        <v>0.27403669121311375</v>
      </c>
      <c r="X200" s="2">
        <v>3.3000000000000002E-2</v>
      </c>
      <c r="Y200" s="7">
        <f t="shared" si="48"/>
        <v>190.08</v>
      </c>
      <c r="Z200" s="7">
        <f t="shared" si="60"/>
        <v>327.72413793103453</v>
      </c>
      <c r="AC200" s="9">
        <v>96</v>
      </c>
      <c r="AD200" s="10">
        <v>671.2</v>
      </c>
      <c r="AE200" s="9">
        <v>150.1</v>
      </c>
      <c r="AF200" s="3">
        <f t="shared" si="49"/>
        <v>0.13757360469483135</v>
      </c>
      <c r="AG200" s="2">
        <v>3.3000000000000002E-2</v>
      </c>
      <c r="AH200" s="7">
        <f t="shared" si="50"/>
        <v>190.08</v>
      </c>
      <c r="AI200" s="7">
        <f t="shared" si="51"/>
        <v>422.40000000000003</v>
      </c>
      <c r="AK200"/>
      <c r="AL200" s="2">
        <v>96</v>
      </c>
      <c r="AM200" s="2">
        <v>106.4</v>
      </c>
      <c r="AN200" s="3">
        <v>150.1</v>
      </c>
      <c r="AO200" s="3">
        <f t="shared" si="52"/>
        <v>1.86363632392636</v>
      </c>
      <c r="AP200" s="2">
        <v>6.7000000000000004E-2</v>
      </c>
      <c r="AQ200" s="7">
        <f t="shared" si="53"/>
        <v>385.92</v>
      </c>
      <c r="AR200" s="7">
        <f t="shared" si="61"/>
        <v>308.73599999999999</v>
      </c>
      <c r="AS200" s="7"/>
      <c r="AU200" s="2">
        <v>96</v>
      </c>
      <c r="AV200" s="2">
        <v>1</v>
      </c>
      <c r="AW200" s="3">
        <v>149.9</v>
      </c>
      <c r="AX200" s="3">
        <f t="shared" si="54"/>
        <v>64.815158205725666</v>
      </c>
      <c r="AY200" s="2">
        <v>3.3000000000000002E-2</v>
      </c>
      <c r="AZ200" s="7">
        <f t="shared" si="55"/>
        <v>190.08</v>
      </c>
      <c r="BA200" s="7">
        <f t="shared" si="56"/>
        <v>559.05882352941171</v>
      </c>
      <c r="BB200" s="7"/>
      <c r="BD200" s="2">
        <v>96</v>
      </c>
      <c r="BE200" s="2">
        <v>434.8</v>
      </c>
      <c r="BF200" s="3">
        <v>150.1</v>
      </c>
      <c r="BG200" s="3">
        <f t="shared" si="57"/>
        <v>0.24504476895965646</v>
      </c>
      <c r="BH200" s="69">
        <v>3.3000000000000002E-2</v>
      </c>
      <c r="BI200" s="7">
        <f t="shared" si="58"/>
        <v>190.08</v>
      </c>
      <c r="BJ200" s="7">
        <f t="shared" si="62"/>
        <v>327.72413793103453</v>
      </c>
    </row>
    <row r="201" spans="2:62">
      <c r="B201" s="2">
        <v>96.5</v>
      </c>
      <c r="C201" s="3">
        <v>308.2</v>
      </c>
      <c r="D201" s="3">
        <v>150</v>
      </c>
      <c r="E201" s="3">
        <f t="shared" ref="E201:E264" si="63">(14700*F201*$C$3)/((($C$4/2)*($C$4/2)*3.14159265359)*C201)</f>
        <v>0.20165762696160949</v>
      </c>
      <c r="F201" s="2">
        <v>2.1000000000000001E-2</v>
      </c>
      <c r="G201" s="7">
        <f t="shared" ref="G201:G264" si="64">(F201*B201)*60</f>
        <v>121.59</v>
      </c>
      <c r="H201" s="7">
        <f t="shared" si="59"/>
        <v>97.272000000000006</v>
      </c>
      <c r="I201" s="7"/>
      <c r="K201" s="2">
        <v>96.5</v>
      </c>
      <c r="L201" s="10">
        <v>162</v>
      </c>
      <c r="M201" s="10">
        <v>149.9</v>
      </c>
      <c r="N201" s="3">
        <f t="shared" ref="N201:N264" si="65">(14700*O201*$L$3)/((($L$4/2)*($L$4/2)*3.14159265359)*L201)</f>
        <v>0.20610880836089343</v>
      </c>
      <c r="O201" s="2">
        <v>1.7000000000000001E-2</v>
      </c>
      <c r="P201" s="7">
        <f t="shared" ref="P201:P264" si="66">(O201*K201)*60</f>
        <v>98.43</v>
      </c>
      <c r="Q201" s="7">
        <f t="shared" ref="Q201:Q264" si="67">P201/$L$5</f>
        <v>289.5</v>
      </c>
      <c r="R201" s="7"/>
      <c r="T201" s="2">
        <v>96.5</v>
      </c>
      <c r="U201" s="9">
        <v>376.5</v>
      </c>
      <c r="V201" s="10">
        <v>149.30000000000001</v>
      </c>
      <c r="W201" s="3">
        <f t="shared" ref="W201:W258" si="68">(14700*X201*$U$3)/((($U$4/2)*($U$4/2)*3.14159265359)*U201)</f>
        <v>0.28298928431250631</v>
      </c>
      <c r="X201" s="2">
        <v>3.3000000000000002E-2</v>
      </c>
      <c r="Y201" s="7">
        <f t="shared" ref="Y201:Y258" si="69">(X201*T201)*60</f>
        <v>191.07000000000002</v>
      </c>
      <c r="Z201" s="7">
        <f t="shared" si="60"/>
        <v>329.43103448275866</v>
      </c>
      <c r="AC201" s="9">
        <v>96.5</v>
      </c>
      <c r="AD201" s="10">
        <v>671.3</v>
      </c>
      <c r="AE201" s="9">
        <v>149.9</v>
      </c>
      <c r="AF201" s="3">
        <f t="shared" ref="AF201:AF264" si="70">(14700*AG201*$AD$3)/((($AD$4/2)*($AD$4/2)*3.14159265359)*AD201)</f>
        <v>0.13755311108471743</v>
      </c>
      <c r="AG201" s="2">
        <v>3.3000000000000002E-2</v>
      </c>
      <c r="AH201" s="7">
        <f t="shared" ref="AH201:AH264" si="71">(AG201*AC201)*60</f>
        <v>191.07000000000002</v>
      </c>
      <c r="AI201" s="7">
        <f t="shared" ref="AI201:AI264" si="72">AH201/$AD$5</f>
        <v>424.6</v>
      </c>
      <c r="AK201"/>
      <c r="AL201" s="2">
        <v>96.5</v>
      </c>
      <c r="AM201" s="2">
        <v>107.2</v>
      </c>
      <c r="AN201" s="3">
        <v>150</v>
      </c>
      <c r="AO201" s="3">
        <f t="shared" ref="AO201:AO264" si="73">(14700*AP201*$C$3)/((($C$4/2)*($C$4/2)*3.14159265359)*AM201)</f>
        <v>1.8497285901657154</v>
      </c>
      <c r="AP201" s="2">
        <v>6.7000000000000004E-2</v>
      </c>
      <c r="AQ201" s="7">
        <f t="shared" ref="AQ201:AQ264" si="74">(AP201*AL201)*60</f>
        <v>387.93</v>
      </c>
      <c r="AR201" s="7">
        <f t="shared" si="61"/>
        <v>310.34399999999999</v>
      </c>
      <c r="AS201" s="7"/>
      <c r="AU201" s="2">
        <v>96.5</v>
      </c>
      <c r="AV201" s="2">
        <v>1.2</v>
      </c>
      <c r="AW201" s="3">
        <v>149.9</v>
      </c>
      <c r="AX201" s="3">
        <f t="shared" ref="AX201:AX264" si="75">(14700*AY201*$L$3)/((($L$4/2)*($L$4/2)*3.14159265359)*AV201)</f>
        <v>54.012631838104717</v>
      </c>
      <c r="AY201" s="2">
        <v>3.3000000000000002E-2</v>
      </c>
      <c r="AZ201" s="7">
        <f t="shared" ref="AZ201:AZ264" si="76">(AY201*AU201)*60</f>
        <v>191.07000000000002</v>
      </c>
      <c r="BA201" s="7">
        <f t="shared" ref="BA201:BA264" si="77">AZ201/$L$5</f>
        <v>561.97058823529414</v>
      </c>
      <c r="BB201" s="7"/>
      <c r="BD201" s="2">
        <v>96.5</v>
      </c>
      <c r="BE201" s="2">
        <v>483.4</v>
      </c>
      <c r="BF201" s="3">
        <v>150.1</v>
      </c>
      <c r="BG201" s="3">
        <f t="shared" ref="BG201:BG264" si="78">(14700*BH201*$U$3)/((($U$4/2)*($U$4/2)*3.14159265359)*BE201)</f>
        <v>0.22040849305680313</v>
      </c>
      <c r="BH201" s="69">
        <v>3.3000000000000002E-2</v>
      </c>
      <c r="BI201" s="7">
        <f t="shared" ref="BI201:BI264" si="79">(BH201*BD201)*60</f>
        <v>191.07000000000002</v>
      </c>
      <c r="BJ201" s="7">
        <f t="shared" si="62"/>
        <v>329.43103448275866</v>
      </c>
    </row>
    <row r="202" spans="2:62">
      <c r="B202" s="2">
        <v>97</v>
      </c>
      <c r="C202" s="3">
        <v>307.60000000000002</v>
      </c>
      <c r="D202" s="3">
        <v>150</v>
      </c>
      <c r="E202" s="3">
        <f t="shared" si="63"/>
        <v>0.20205097733929794</v>
      </c>
      <c r="F202" s="2">
        <v>2.1000000000000001E-2</v>
      </c>
      <c r="G202" s="7">
        <f t="shared" si="64"/>
        <v>122.22</v>
      </c>
      <c r="H202" s="7">
        <f t="shared" ref="H202:H265" si="80">G202/$C$5</f>
        <v>97.775999999999996</v>
      </c>
      <c r="I202" s="7"/>
      <c r="K202" s="2">
        <v>97</v>
      </c>
      <c r="L202" s="10">
        <v>10.1</v>
      </c>
      <c r="M202" s="10">
        <v>149.9</v>
      </c>
      <c r="N202" s="3">
        <f t="shared" si="65"/>
        <v>3.3059036588578943</v>
      </c>
      <c r="O202" s="2">
        <v>1.7000000000000001E-2</v>
      </c>
      <c r="P202" s="7">
        <f t="shared" si="66"/>
        <v>98.94</v>
      </c>
      <c r="Q202" s="7">
        <f t="shared" si="67"/>
        <v>291</v>
      </c>
      <c r="R202" s="7"/>
      <c r="T202" s="2">
        <v>97</v>
      </c>
      <c r="U202" s="9">
        <v>366.3</v>
      </c>
      <c r="V202" s="10">
        <v>149.4</v>
      </c>
      <c r="W202" s="3">
        <f t="shared" si="68"/>
        <v>0.29086941180359982</v>
      </c>
      <c r="X202" s="2">
        <v>3.3000000000000002E-2</v>
      </c>
      <c r="Y202" s="7">
        <f t="shared" si="69"/>
        <v>192.06</v>
      </c>
      <c r="Z202" s="7">
        <f t="shared" ref="Z202:Z258" si="81">Y202/$U$5</f>
        <v>331.13793103448279</v>
      </c>
      <c r="AC202" s="9">
        <v>97</v>
      </c>
      <c r="AD202" s="10">
        <v>671</v>
      </c>
      <c r="AE202" s="9">
        <v>150.1</v>
      </c>
      <c r="AF202" s="3">
        <f t="shared" si="70"/>
        <v>0.13761461024019495</v>
      </c>
      <c r="AG202" s="2">
        <v>3.3000000000000002E-2</v>
      </c>
      <c r="AH202" s="7">
        <f t="shared" si="71"/>
        <v>192.06</v>
      </c>
      <c r="AI202" s="7">
        <f t="shared" si="72"/>
        <v>426.8</v>
      </c>
      <c r="AK202"/>
      <c r="AL202" s="2">
        <v>97</v>
      </c>
      <c r="AM202" s="2">
        <v>109.4</v>
      </c>
      <c r="AN202" s="3">
        <v>150</v>
      </c>
      <c r="AO202" s="3">
        <f t="shared" si="73"/>
        <v>1.8125311230874286</v>
      </c>
      <c r="AP202" s="2">
        <v>6.7000000000000004E-2</v>
      </c>
      <c r="AQ202" s="7">
        <f t="shared" si="74"/>
        <v>389.94000000000005</v>
      </c>
      <c r="AR202" s="7">
        <f t="shared" ref="AR202:AR265" si="82">AQ202/$C$5</f>
        <v>311.95200000000006</v>
      </c>
      <c r="AS202" s="7"/>
      <c r="AU202" s="2">
        <v>97</v>
      </c>
      <c r="AV202" s="2">
        <v>1.1000000000000001</v>
      </c>
      <c r="AW202" s="3">
        <v>149.9</v>
      </c>
      <c r="AX202" s="3">
        <f t="shared" si="75"/>
        <v>58.922871096114235</v>
      </c>
      <c r="AY202" s="2">
        <v>3.3000000000000002E-2</v>
      </c>
      <c r="AZ202" s="7">
        <f t="shared" si="76"/>
        <v>192.06</v>
      </c>
      <c r="BA202" s="7">
        <f t="shared" si="77"/>
        <v>564.88235294117646</v>
      </c>
      <c r="BB202" s="7"/>
      <c r="BD202" s="2">
        <v>97</v>
      </c>
      <c r="BE202" s="2">
        <v>521.4</v>
      </c>
      <c r="BF202" s="3">
        <v>150.1</v>
      </c>
      <c r="BG202" s="3">
        <f t="shared" si="78"/>
        <v>0.20434496652025053</v>
      </c>
      <c r="BH202" s="69">
        <v>3.3000000000000002E-2</v>
      </c>
      <c r="BI202" s="7">
        <f t="shared" si="79"/>
        <v>192.06</v>
      </c>
      <c r="BJ202" s="7">
        <f t="shared" ref="BJ202:BJ265" si="83">BI202/$U$5</f>
        <v>331.13793103448279</v>
      </c>
    </row>
    <row r="203" spans="2:62">
      <c r="B203" s="2">
        <v>97.5</v>
      </c>
      <c r="C203" s="3">
        <v>307</v>
      </c>
      <c r="D203" s="3">
        <v>150</v>
      </c>
      <c r="E203" s="3">
        <f t="shared" si="63"/>
        <v>0.20244586524289265</v>
      </c>
      <c r="F203" s="2">
        <v>2.1000000000000001E-2</v>
      </c>
      <c r="G203" s="7">
        <f t="shared" si="64"/>
        <v>122.85000000000002</v>
      </c>
      <c r="H203" s="7">
        <f t="shared" si="80"/>
        <v>98.280000000000015</v>
      </c>
      <c r="I203" s="7"/>
      <c r="K203" s="2">
        <v>97.5</v>
      </c>
      <c r="L203" s="10">
        <v>14.9</v>
      </c>
      <c r="M203" s="10">
        <v>150</v>
      </c>
      <c r="N203" s="3">
        <f t="shared" si="65"/>
        <v>2.2409145607023313</v>
      </c>
      <c r="O203" s="2">
        <v>1.7000000000000001E-2</v>
      </c>
      <c r="P203" s="7">
        <f t="shared" si="66"/>
        <v>99.450000000000017</v>
      </c>
      <c r="Q203" s="7">
        <f t="shared" si="67"/>
        <v>292.50000000000006</v>
      </c>
      <c r="R203" s="7"/>
      <c r="T203" s="2">
        <v>97.5</v>
      </c>
      <c r="U203" s="9">
        <v>359.3</v>
      </c>
      <c r="V203" s="10">
        <v>149.5</v>
      </c>
      <c r="W203" s="3">
        <f t="shared" si="68"/>
        <v>0.29653622472490571</v>
      </c>
      <c r="X203" s="2">
        <v>3.3000000000000002E-2</v>
      </c>
      <c r="Y203" s="7">
        <f t="shared" si="69"/>
        <v>193.05</v>
      </c>
      <c r="Z203" s="7">
        <f t="shared" si="81"/>
        <v>332.84482758620692</v>
      </c>
      <c r="AC203" s="9">
        <v>97.5</v>
      </c>
      <c r="AD203" s="10">
        <v>671.3</v>
      </c>
      <c r="AE203" s="9">
        <v>150</v>
      </c>
      <c r="AF203" s="3">
        <f t="shared" si="70"/>
        <v>0.13755311108471743</v>
      </c>
      <c r="AG203" s="2">
        <v>3.3000000000000002E-2</v>
      </c>
      <c r="AH203" s="7">
        <f t="shared" si="71"/>
        <v>193.05</v>
      </c>
      <c r="AI203" s="7">
        <f t="shared" si="72"/>
        <v>429</v>
      </c>
      <c r="AK203"/>
      <c r="AL203" s="2">
        <v>97.5</v>
      </c>
      <c r="AM203" s="2">
        <v>111.2</v>
      </c>
      <c r="AN203" s="3">
        <v>150</v>
      </c>
      <c r="AO203" s="3">
        <f t="shared" si="73"/>
        <v>1.7831915905194669</v>
      </c>
      <c r="AP203" s="2">
        <v>6.7000000000000004E-2</v>
      </c>
      <c r="AQ203" s="7">
        <f t="shared" si="74"/>
        <v>391.95000000000005</v>
      </c>
      <c r="AR203" s="7">
        <f t="shared" si="82"/>
        <v>313.56000000000006</v>
      </c>
      <c r="AS203" s="7"/>
      <c r="AU203" s="2">
        <v>97.5</v>
      </c>
      <c r="AV203" s="2">
        <v>0.8</v>
      </c>
      <c r="AW203" s="3">
        <v>149.9</v>
      </c>
      <c r="AX203" s="3">
        <f t="shared" si="75"/>
        <v>81.018947757157079</v>
      </c>
      <c r="AY203" s="2">
        <v>3.3000000000000002E-2</v>
      </c>
      <c r="AZ203" s="7">
        <f t="shared" si="76"/>
        <v>193.05</v>
      </c>
      <c r="BA203" s="7">
        <f t="shared" si="77"/>
        <v>567.79411764705878</v>
      </c>
      <c r="BB203" s="7"/>
      <c r="BD203" s="2">
        <v>97.5</v>
      </c>
      <c r="BE203" s="2">
        <v>561.20000000000005</v>
      </c>
      <c r="BF203" s="3">
        <v>150.1</v>
      </c>
      <c r="BG203" s="3">
        <f t="shared" si="78"/>
        <v>0.18985293218755991</v>
      </c>
      <c r="BH203" s="69">
        <v>3.3000000000000002E-2</v>
      </c>
      <c r="BI203" s="7">
        <f t="shared" si="79"/>
        <v>193.05</v>
      </c>
      <c r="BJ203" s="7">
        <f t="shared" si="83"/>
        <v>332.84482758620692</v>
      </c>
    </row>
    <row r="204" spans="2:62">
      <c r="B204" s="2">
        <v>98</v>
      </c>
      <c r="C204" s="3">
        <v>306.39999999999998</v>
      </c>
      <c r="D204" s="3">
        <v>150.1</v>
      </c>
      <c r="E204" s="3">
        <f t="shared" si="63"/>
        <v>0.20284229970485657</v>
      </c>
      <c r="F204" s="2">
        <v>2.1000000000000001E-2</v>
      </c>
      <c r="G204" s="7">
        <f t="shared" si="64"/>
        <v>123.48000000000002</v>
      </c>
      <c r="H204" s="7">
        <f t="shared" si="80"/>
        <v>98.78400000000002</v>
      </c>
      <c r="I204" s="7"/>
      <c r="K204" s="2">
        <v>98</v>
      </c>
      <c r="L204" s="10">
        <v>19.399999999999999</v>
      </c>
      <c r="M204" s="10">
        <v>150</v>
      </c>
      <c r="N204" s="3">
        <f t="shared" si="65"/>
        <v>1.7211147914672544</v>
      </c>
      <c r="O204" s="2">
        <v>1.7000000000000001E-2</v>
      </c>
      <c r="P204" s="7">
        <f t="shared" si="66"/>
        <v>99.960000000000008</v>
      </c>
      <c r="Q204" s="7">
        <f t="shared" si="67"/>
        <v>294</v>
      </c>
      <c r="R204" s="7"/>
      <c r="T204" s="2">
        <v>98</v>
      </c>
      <c r="U204" s="9">
        <v>354.4</v>
      </c>
      <c r="V204" s="10">
        <v>149.5</v>
      </c>
      <c r="W204" s="3">
        <f t="shared" si="68"/>
        <v>0.30063618945727605</v>
      </c>
      <c r="X204" s="2">
        <v>3.3000000000000002E-2</v>
      </c>
      <c r="Y204" s="7">
        <f t="shared" si="69"/>
        <v>194.04</v>
      </c>
      <c r="Z204" s="7">
        <f t="shared" si="81"/>
        <v>334.55172413793105</v>
      </c>
      <c r="AC204" s="9">
        <v>98</v>
      </c>
      <c r="AD204" s="10">
        <v>671.2</v>
      </c>
      <c r="AE204" s="9">
        <v>150.19999999999999</v>
      </c>
      <c r="AF204" s="3">
        <f t="shared" si="70"/>
        <v>0.13757360469483135</v>
      </c>
      <c r="AG204" s="2">
        <v>3.3000000000000002E-2</v>
      </c>
      <c r="AH204" s="7">
        <f t="shared" si="71"/>
        <v>194.04</v>
      </c>
      <c r="AI204" s="7">
        <f t="shared" si="72"/>
        <v>431.2</v>
      </c>
      <c r="AK204"/>
      <c r="AL204" s="2">
        <v>98</v>
      </c>
      <c r="AM204" s="2">
        <v>111.3</v>
      </c>
      <c r="AN204" s="3">
        <v>149.9</v>
      </c>
      <c r="AO204" s="3">
        <f t="shared" si="73"/>
        <v>1.7815894417409228</v>
      </c>
      <c r="AP204" s="2">
        <v>6.7000000000000004E-2</v>
      </c>
      <c r="AQ204" s="7">
        <f t="shared" si="74"/>
        <v>393.96000000000004</v>
      </c>
      <c r="AR204" s="7">
        <f t="shared" si="82"/>
        <v>315.16800000000001</v>
      </c>
      <c r="AS204" s="7"/>
      <c r="AU204" s="2">
        <v>98</v>
      </c>
      <c r="AV204" s="2">
        <v>1.3</v>
      </c>
      <c r="AW204" s="3">
        <v>150</v>
      </c>
      <c r="AX204" s="3">
        <f t="shared" si="75"/>
        <v>49.857814004404354</v>
      </c>
      <c r="AY204" s="2">
        <v>3.3000000000000002E-2</v>
      </c>
      <c r="AZ204" s="7">
        <f t="shared" si="76"/>
        <v>194.04</v>
      </c>
      <c r="BA204" s="7">
        <f t="shared" si="77"/>
        <v>570.7058823529411</v>
      </c>
      <c r="BB204" s="7"/>
      <c r="BD204" s="2">
        <v>98</v>
      </c>
      <c r="BE204" s="2">
        <v>222.8</v>
      </c>
      <c r="BF204" s="3">
        <v>150.1</v>
      </c>
      <c r="BG204" s="3">
        <f t="shared" si="78"/>
        <v>0.47821124570762391</v>
      </c>
      <c r="BH204" s="69">
        <v>3.3000000000000002E-2</v>
      </c>
      <c r="BI204" s="7">
        <f t="shared" si="79"/>
        <v>194.04</v>
      </c>
      <c r="BJ204" s="7">
        <f t="shared" si="83"/>
        <v>334.55172413793105</v>
      </c>
    </row>
    <row r="205" spans="2:62">
      <c r="B205" s="2">
        <v>98.5</v>
      </c>
      <c r="C205" s="3">
        <v>305.60000000000002</v>
      </c>
      <c r="D205" s="3">
        <v>150</v>
      </c>
      <c r="E205" s="3">
        <f t="shared" si="63"/>
        <v>0.20337330048942423</v>
      </c>
      <c r="F205" s="2">
        <v>2.1000000000000001E-2</v>
      </c>
      <c r="G205" s="7">
        <f t="shared" si="64"/>
        <v>124.11000000000001</v>
      </c>
      <c r="H205" s="7">
        <f t="shared" si="80"/>
        <v>99.288000000000011</v>
      </c>
      <c r="I205" s="7"/>
      <c r="K205" s="2">
        <v>98.5</v>
      </c>
      <c r="L205" s="10">
        <v>24.1</v>
      </c>
      <c r="M205" s="10">
        <v>150</v>
      </c>
      <c r="N205" s="3">
        <f t="shared" si="65"/>
        <v>1.385461699355383</v>
      </c>
      <c r="O205" s="2">
        <v>1.7000000000000001E-2</v>
      </c>
      <c r="P205" s="7">
        <f t="shared" si="66"/>
        <v>100.47</v>
      </c>
      <c r="Q205" s="7">
        <f t="shared" si="67"/>
        <v>295.5</v>
      </c>
      <c r="R205" s="7"/>
      <c r="T205" s="2">
        <v>98.5</v>
      </c>
      <c r="U205" s="9">
        <v>350.5</v>
      </c>
      <c r="V205" s="10">
        <v>149.6</v>
      </c>
      <c r="W205" s="3">
        <f t="shared" si="68"/>
        <v>0.30398135675794186</v>
      </c>
      <c r="X205" s="2">
        <v>3.3000000000000002E-2</v>
      </c>
      <c r="Y205" s="7">
        <f t="shared" si="69"/>
        <v>195.03</v>
      </c>
      <c r="Z205" s="7">
        <f t="shared" si="81"/>
        <v>336.25862068965517</v>
      </c>
      <c r="AC205" s="9">
        <v>98.5</v>
      </c>
      <c r="AD205" s="10">
        <v>671.2</v>
      </c>
      <c r="AE205" s="9">
        <v>150.1</v>
      </c>
      <c r="AF205" s="3">
        <f t="shared" si="70"/>
        <v>0.13757360469483135</v>
      </c>
      <c r="AG205" s="2">
        <v>3.3000000000000002E-2</v>
      </c>
      <c r="AH205" s="7">
        <f t="shared" si="71"/>
        <v>195.03</v>
      </c>
      <c r="AI205" s="7">
        <f t="shared" si="72"/>
        <v>433.4</v>
      </c>
      <c r="AK205"/>
      <c r="AL205" s="2">
        <v>98.5</v>
      </c>
      <c r="AM205" s="2">
        <v>110.4</v>
      </c>
      <c r="AN205" s="3">
        <v>150</v>
      </c>
      <c r="AO205" s="3">
        <f t="shared" si="73"/>
        <v>1.7961132687116368</v>
      </c>
      <c r="AP205" s="2">
        <v>6.7000000000000004E-2</v>
      </c>
      <c r="AQ205" s="7">
        <f t="shared" si="74"/>
        <v>395.97</v>
      </c>
      <c r="AR205" s="7">
        <f t="shared" si="82"/>
        <v>316.77600000000001</v>
      </c>
      <c r="AS205" s="7"/>
      <c r="AU205" s="2">
        <v>98.5</v>
      </c>
      <c r="AV205" s="2">
        <v>0.9</v>
      </c>
      <c r="AW205" s="3">
        <v>150</v>
      </c>
      <c r="AX205" s="3">
        <f t="shared" si="75"/>
        <v>72.01684245080628</v>
      </c>
      <c r="AY205" s="2">
        <v>3.3000000000000002E-2</v>
      </c>
      <c r="AZ205" s="7">
        <f t="shared" si="76"/>
        <v>195.03</v>
      </c>
      <c r="BA205" s="7">
        <f t="shared" si="77"/>
        <v>573.61764705882354</v>
      </c>
      <c r="BB205" s="7"/>
      <c r="BD205" s="2">
        <v>98.5</v>
      </c>
      <c r="BE205" s="2">
        <v>94.5</v>
      </c>
      <c r="BF205" s="3">
        <v>150.1</v>
      </c>
      <c r="BG205" s="3">
        <f t="shared" si="78"/>
        <v>1.1274652438482393</v>
      </c>
      <c r="BH205" s="69">
        <v>3.3000000000000002E-2</v>
      </c>
      <c r="BI205" s="7">
        <f t="shared" si="79"/>
        <v>195.03</v>
      </c>
      <c r="BJ205" s="7">
        <f t="shared" si="83"/>
        <v>336.25862068965517</v>
      </c>
    </row>
    <row r="206" spans="2:62">
      <c r="B206" s="2">
        <v>99</v>
      </c>
      <c r="C206" s="3">
        <v>304.7</v>
      </c>
      <c r="D206" s="3">
        <v>150.1</v>
      </c>
      <c r="E206" s="3">
        <f t="shared" si="63"/>
        <v>0.20397400928640647</v>
      </c>
      <c r="F206" s="2">
        <v>2.1000000000000001E-2</v>
      </c>
      <c r="G206" s="7">
        <f t="shared" si="64"/>
        <v>124.74000000000001</v>
      </c>
      <c r="H206" s="7">
        <f t="shared" si="80"/>
        <v>99.792000000000002</v>
      </c>
      <c r="I206" s="7"/>
      <c r="K206" s="2">
        <v>99</v>
      </c>
      <c r="L206" s="10">
        <v>29.2</v>
      </c>
      <c r="M206" s="10">
        <v>150</v>
      </c>
      <c r="N206" s="3">
        <f t="shared" si="65"/>
        <v>1.1434803751529019</v>
      </c>
      <c r="O206" s="2">
        <v>1.7000000000000001E-2</v>
      </c>
      <c r="P206" s="7">
        <f t="shared" si="66"/>
        <v>100.98</v>
      </c>
      <c r="Q206" s="7">
        <f t="shared" si="67"/>
        <v>297</v>
      </c>
      <c r="R206" s="7"/>
      <c r="T206" s="2">
        <v>99</v>
      </c>
      <c r="U206" s="9">
        <v>347.6</v>
      </c>
      <c r="V206" s="10">
        <v>149.69999999999999</v>
      </c>
      <c r="W206" s="3">
        <f t="shared" si="68"/>
        <v>0.30651744978037576</v>
      </c>
      <c r="X206" s="2">
        <v>3.3000000000000002E-2</v>
      </c>
      <c r="Y206" s="7">
        <f t="shared" si="69"/>
        <v>196.02</v>
      </c>
      <c r="Z206" s="7">
        <f t="shared" si="81"/>
        <v>337.96551724137936</v>
      </c>
      <c r="AC206" s="9">
        <v>99</v>
      </c>
      <c r="AD206" s="10">
        <v>671</v>
      </c>
      <c r="AE206" s="9">
        <v>150</v>
      </c>
      <c r="AF206" s="3">
        <f t="shared" si="70"/>
        <v>0.13761461024019495</v>
      </c>
      <c r="AG206" s="2">
        <v>3.3000000000000002E-2</v>
      </c>
      <c r="AH206" s="7">
        <f t="shared" si="71"/>
        <v>196.02</v>
      </c>
      <c r="AI206" s="7">
        <f t="shared" si="72"/>
        <v>435.6</v>
      </c>
      <c r="AK206"/>
      <c r="AL206" s="2">
        <v>99</v>
      </c>
      <c r="AM206" s="2">
        <v>110.8</v>
      </c>
      <c r="AN206" s="3">
        <v>150</v>
      </c>
      <c r="AO206" s="3">
        <f t="shared" si="73"/>
        <v>1.7896291052866851</v>
      </c>
      <c r="AP206" s="2">
        <v>6.7000000000000004E-2</v>
      </c>
      <c r="AQ206" s="7">
        <f t="shared" si="74"/>
        <v>397.98</v>
      </c>
      <c r="AR206" s="7">
        <f t="shared" si="82"/>
        <v>318.38400000000001</v>
      </c>
      <c r="AS206" s="7"/>
      <c r="AU206" s="2">
        <v>99</v>
      </c>
      <c r="AV206" s="2">
        <v>1.2</v>
      </c>
      <c r="AW206" s="3">
        <v>150</v>
      </c>
      <c r="AX206" s="3">
        <f t="shared" si="75"/>
        <v>54.012631838104717</v>
      </c>
      <c r="AY206" s="2">
        <v>3.3000000000000002E-2</v>
      </c>
      <c r="AZ206" s="7">
        <f t="shared" si="76"/>
        <v>196.02</v>
      </c>
      <c r="BA206" s="7">
        <f t="shared" si="77"/>
        <v>576.52941176470586</v>
      </c>
      <c r="BB206" s="7"/>
      <c r="BD206" s="2">
        <v>99</v>
      </c>
      <c r="BE206" s="2">
        <v>120.2</v>
      </c>
      <c r="BF206" s="3">
        <v>150.19999999999999</v>
      </c>
      <c r="BG206" s="3">
        <f t="shared" si="78"/>
        <v>0.88640154362444779</v>
      </c>
      <c r="BH206" s="69">
        <v>3.3000000000000002E-2</v>
      </c>
      <c r="BI206" s="7">
        <f t="shared" si="79"/>
        <v>196.02</v>
      </c>
      <c r="BJ206" s="7">
        <f t="shared" si="83"/>
        <v>337.96551724137936</v>
      </c>
    </row>
    <row r="207" spans="2:62">
      <c r="B207" s="2">
        <v>99.5</v>
      </c>
      <c r="C207" s="3">
        <v>304.8</v>
      </c>
      <c r="D207" s="3">
        <v>149.9</v>
      </c>
      <c r="E207" s="3">
        <f t="shared" si="63"/>
        <v>0.20390708867968518</v>
      </c>
      <c r="F207" s="2">
        <v>2.1000000000000001E-2</v>
      </c>
      <c r="G207" s="7">
        <f t="shared" si="64"/>
        <v>125.37</v>
      </c>
      <c r="H207" s="7">
        <f t="shared" si="80"/>
        <v>100.29600000000001</v>
      </c>
      <c r="I207" s="7"/>
      <c r="K207" s="2">
        <v>99.5</v>
      </c>
      <c r="L207" s="10">
        <v>34.200000000000003</v>
      </c>
      <c r="M207" s="10">
        <v>150</v>
      </c>
      <c r="N207" s="3">
        <f t="shared" si="65"/>
        <v>0.97630488170949514</v>
      </c>
      <c r="O207" s="2">
        <v>1.7000000000000001E-2</v>
      </c>
      <c r="P207" s="7">
        <f t="shared" si="66"/>
        <v>101.49000000000001</v>
      </c>
      <c r="Q207" s="7">
        <f t="shared" si="67"/>
        <v>298.5</v>
      </c>
      <c r="R207" s="7"/>
      <c r="T207" s="2">
        <v>99.5</v>
      </c>
      <c r="U207" s="9">
        <v>345.5</v>
      </c>
      <c r="V207" s="10">
        <v>149.69999999999999</v>
      </c>
      <c r="W207" s="3">
        <f t="shared" si="68"/>
        <v>0.30838050808584261</v>
      </c>
      <c r="X207" s="2">
        <v>3.3000000000000002E-2</v>
      </c>
      <c r="Y207" s="7">
        <f t="shared" si="69"/>
        <v>197.01</v>
      </c>
      <c r="Z207" s="7">
        <f t="shared" si="81"/>
        <v>339.67241379310343</v>
      </c>
      <c r="AC207" s="9">
        <v>99.5</v>
      </c>
      <c r="AD207" s="10">
        <v>671.3</v>
      </c>
      <c r="AE207" s="9">
        <v>150.1</v>
      </c>
      <c r="AF207" s="3">
        <f t="shared" si="70"/>
        <v>0.13755311108471743</v>
      </c>
      <c r="AG207" s="2">
        <v>3.3000000000000002E-2</v>
      </c>
      <c r="AH207" s="7">
        <f t="shared" si="71"/>
        <v>197.01</v>
      </c>
      <c r="AI207" s="7">
        <f t="shared" si="72"/>
        <v>437.79999999999995</v>
      </c>
      <c r="AK207"/>
      <c r="AL207" s="2">
        <v>99.5</v>
      </c>
      <c r="AM207" s="2">
        <v>111.1</v>
      </c>
      <c r="AN207" s="3">
        <v>150</v>
      </c>
      <c r="AO207" s="3">
        <f t="shared" si="73"/>
        <v>1.7847966234542278</v>
      </c>
      <c r="AP207" s="2">
        <v>6.7000000000000004E-2</v>
      </c>
      <c r="AQ207" s="7">
        <f t="shared" si="74"/>
        <v>399.99</v>
      </c>
      <c r="AR207" s="7">
        <f t="shared" si="82"/>
        <v>319.99200000000002</v>
      </c>
      <c r="AS207" s="7"/>
      <c r="AU207" s="2">
        <v>99.5</v>
      </c>
      <c r="AV207" s="2">
        <v>0.8</v>
      </c>
      <c r="AW207" s="3">
        <v>150</v>
      </c>
      <c r="AX207" s="3">
        <f t="shared" si="75"/>
        <v>81.018947757157079</v>
      </c>
      <c r="AY207" s="2">
        <v>3.3000000000000002E-2</v>
      </c>
      <c r="AZ207" s="7">
        <f t="shared" si="76"/>
        <v>197.01</v>
      </c>
      <c r="BA207" s="7">
        <f t="shared" si="77"/>
        <v>579.44117647058818</v>
      </c>
      <c r="BB207" s="7"/>
      <c r="BD207" s="2">
        <v>99.5</v>
      </c>
      <c r="BE207" s="2">
        <v>165.1</v>
      </c>
      <c r="BF207" s="3">
        <v>150.1</v>
      </c>
      <c r="BG207" s="3">
        <f t="shared" si="78"/>
        <v>0.64533897967085785</v>
      </c>
      <c r="BH207" s="69">
        <v>3.3000000000000002E-2</v>
      </c>
      <c r="BI207" s="7">
        <f t="shared" si="79"/>
        <v>197.01</v>
      </c>
      <c r="BJ207" s="7">
        <f t="shared" si="83"/>
        <v>339.67241379310343</v>
      </c>
    </row>
    <row r="208" spans="2:62">
      <c r="B208" s="2">
        <v>100</v>
      </c>
      <c r="C208" s="3">
        <v>304.7</v>
      </c>
      <c r="D208" s="3">
        <v>150</v>
      </c>
      <c r="E208" s="3">
        <f t="shared" si="63"/>
        <v>0.20397400928640647</v>
      </c>
      <c r="F208" s="2">
        <v>2.1000000000000001E-2</v>
      </c>
      <c r="G208" s="7">
        <f t="shared" si="64"/>
        <v>126</v>
      </c>
      <c r="H208" s="7">
        <f t="shared" si="80"/>
        <v>100.8</v>
      </c>
      <c r="I208" s="7"/>
      <c r="K208" s="2">
        <v>100</v>
      </c>
      <c r="L208" s="10">
        <v>38.5</v>
      </c>
      <c r="M208" s="10">
        <v>150</v>
      </c>
      <c r="N208" s="3">
        <f t="shared" si="65"/>
        <v>0.86726303777830482</v>
      </c>
      <c r="O208" s="2">
        <v>1.7000000000000001E-2</v>
      </c>
      <c r="P208" s="7">
        <f t="shared" si="66"/>
        <v>102.00000000000001</v>
      </c>
      <c r="Q208" s="7">
        <f t="shared" si="67"/>
        <v>300</v>
      </c>
      <c r="R208" s="7"/>
      <c r="T208" s="2">
        <v>100</v>
      </c>
      <c r="U208" s="9">
        <v>343.3</v>
      </c>
      <c r="V208" s="10">
        <v>149.69999999999999</v>
      </c>
      <c r="W208" s="3">
        <f t="shared" si="68"/>
        <v>0.31035673039224765</v>
      </c>
      <c r="X208" s="2">
        <v>3.3000000000000002E-2</v>
      </c>
      <c r="Y208" s="7">
        <f t="shared" si="69"/>
        <v>198.00000000000003</v>
      </c>
      <c r="Z208" s="7">
        <f t="shared" si="81"/>
        <v>341.37931034482767</v>
      </c>
      <c r="AC208" s="9">
        <v>100</v>
      </c>
      <c r="AD208" s="10">
        <v>671</v>
      </c>
      <c r="AE208" s="9">
        <v>150.19999999999999</v>
      </c>
      <c r="AF208" s="3">
        <f t="shared" si="70"/>
        <v>0.13761461024019495</v>
      </c>
      <c r="AG208" s="2">
        <v>3.3000000000000002E-2</v>
      </c>
      <c r="AH208" s="7">
        <f t="shared" si="71"/>
        <v>198.00000000000003</v>
      </c>
      <c r="AI208" s="7">
        <f t="shared" si="72"/>
        <v>440.00000000000006</v>
      </c>
      <c r="AK208"/>
      <c r="AL208" s="2">
        <v>100</v>
      </c>
      <c r="AM208" s="2">
        <v>105.6</v>
      </c>
      <c r="AN208" s="3">
        <v>150</v>
      </c>
      <c r="AO208" s="3">
        <f t="shared" si="73"/>
        <v>1.8777547809258024</v>
      </c>
      <c r="AP208" s="2">
        <v>6.7000000000000004E-2</v>
      </c>
      <c r="AQ208" s="7">
        <f t="shared" si="74"/>
        <v>402</v>
      </c>
      <c r="AR208" s="7">
        <f t="shared" si="82"/>
        <v>321.60000000000002</v>
      </c>
      <c r="AS208" s="7"/>
      <c r="AU208" s="2">
        <v>100</v>
      </c>
      <c r="AV208" s="2">
        <v>1</v>
      </c>
      <c r="AW208" s="3">
        <v>150</v>
      </c>
      <c r="AX208" s="3">
        <f t="shared" si="75"/>
        <v>64.815158205725666</v>
      </c>
      <c r="AY208" s="2">
        <v>3.3000000000000002E-2</v>
      </c>
      <c r="AZ208" s="7">
        <f t="shared" si="76"/>
        <v>198.00000000000003</v>
      </c>
      <c r="BA208" s="7">
        <f t="shared" si="77"/>
        <v>582.35294117647061</v>
      </c>
      <c r="BB208" s="7"/>
      <c r="BD208" s="2">
        <v>100</v>
      </c>
      <c r="BE208" s="2">
        <v>211.3</v>
      </c>
      <c r="BF208" s="3">
        <v>150.19999999999999</v>
      </c>
      <c r="BG208" s="3">
        <f t="shared" si="78"/>
        <v>0.50423788709729589</v>
      </c>
      <c r="BH208" s="69">
        <v>3.3000000000000002E-2</v>
      </c>
      <c r="BI208" s="7">
        <f t="shared" si="79"/>
        <v>198.00000000000003</v>
      </c>
      <c r="BJ208" s="7">
        <f t="shared" si="83"/>
        <v>341.37931034482767</v>
      </c>
    </row>
    <row r="209" spans="2:62">
      <c r="B209" s="2">
        <v>100.5</v>
      </c>
      <c r="C209" s="3">
        <v>304.8</v>
      </c>
      <c r="D209" s="3">
        <v>150.1</v>
      </c>
      <c r="E209" s="3">
        <f t="shared" si="63"/>
        <v>0.20390708867968518</v>
      </c>
      <c r="F209" s="2">
        <v>2.1000000000000001E-2</v>
      </c>
      <c r="G209" s="7">
        <f t="shared" si="64"/>
        <v>126.63</v>
      </c>
      <c r="H209" s="7">
        <f t="shared" si="80"/>
        <v>101.304</v>
      </c>
      <c r="I209" s="7"/>
      <c r="K209" s="2">
        <v>100.5</v>
      </c>
      <c r="L209" s="10">
        <v>43.6</v>
      </c>
      <c r="M209" s="10">
        <v>149.9</v>
      </c>
      <c r="N209" s="3">
        <f t="shared" si="65"/>
        <v>0.76581713198313606</v>
      </c>
      <c r="O209" s="2">
        <v>1.7000000000000001E-2</v>
      </c>
      <c r="P209" s="7">
        <f t="shared" si="66"/>
        <v>102.51</v>
      </c>
      <c r="Q209" s="7">
        <f t="shared" si="67"/>
        <v>301.5</v>
      </c>
      <c r="R209" s="7"/>
      <c r="T209" s="2">
        <v>100.5</v>
      </c>
      <c r="U209" s="9">
        <v>352</v>
      </c>
      <c r="V209" s="10">
        <v>149.69999999999999</v>
      </c>
      <c r="W209" s="3">
        <f t="shared" si="68"/>
        <v>0.30268598165812111</v>
      </c>
      <c r="X209" s="2">
        <v>3.3000000000000002E-2</v>
      </c>
      <c r="Y209" s="7">
        <f t="shared" si="69"/>
        <v>198.99</v>
      </c>
      <c r="Z209" s="7">
        <f t="shared" si="81"/>
        <v>343.08620689655174</v>
      </c>
      <c r="AC209" s="9">
        <v>100.5</v>
      </c>
      <c r="AD209" s="10">
        <v>671.4</v>
      </c>
      <c r="AE209" s="9">
        <v>150</v>
      </c>
      <c r="AF209" s="3">
        <f t="shared" si="70"/>
        <v>0.13753262357934287</v>
      </c>
      <c r="AG209" s="2">
        <v>3.3000000000000002E-2</v>
      </c>
      <c r="AH209" s="7">
        <f t="shared" si="71"/>
        <v>198.99</v>
      </c>
      <c r="AI209" s="7">
        <f t="shared" si="72"/>
        <v>442.2</v>
      </c>
      <c r="AK209"/>
      <c r="AL209" s="2">
        <v>100.5</v>
      </c>
      <c r="AM209" s="2">
        <v>105.9</v>
      </c>
      <c r="AN209" s="3">
        <v>150.1</v>
      </c>
      <c r="AO209" s="3">
        <f t="shared" si="73"/>
        <v>1.8724353622829526</v>
      </c>
      <c r="AP209" s="2">
        <v>6.7000000000000004E-2</v>
      </c>
      <c r="AQ209" s="7">
        <f t="shared" si="74"/>
        <v>404.01</v>
      </c>
      <c r="AR209" s="7">
        <f t="shared" si="82"/>
        <v>323.20799999999997</v>
      </c>
      <c r="AS209" s="7"/>
      <c r="AU209" s="2">
        <v>100.5</v>
      </c>
      <c r="AV209" s="2">
        <v>1.2</v>
      </c>
      <c r="AW209" s="3">
        <v>150</v>
      </c>
      <c r="AX209" s="3">
        <f t="shared" si="75"/>
        <v>54.012631838104717</v>
      </c>
      <c r="AY209" s="2">
        <v>3.3000000000000002E-2</v>
      </c>
      <c r="AZ209" s="7">
        <f t="shared" si="76"/>
        <v>198.99</v>
      </c>
      <c r="BA209" s="7">
        <f t="shared" si="77"/>
        <v>585.26470588235293</v>
      </c>
      <c r="BB209" s="7"/>
      <c r="BD209" s="2">
        <v>100.5</v>
      </c>
      <c r="BE209" s="2">
        <v>261.10000000000002</v>
      </c>
      <c r="BF209" s="3">
        <v>150.19999999999999</v>
      </c>
      <c r="BG209" s="3">
        <f t="shared" si="78"/>
        <v>0.40806382820244591</v>
      </c>
      <c r="BH209" s="69">
        <v>3.3000000000000002E-2</v>
      </c>
      <c r="BI209" s="7">
        <f t="shared" si="79"/>
        <v>198.99</v>
      </c>
      <c r="BJ209" s="7">
        <f t="shared" si="83"/>
        <v>343.08620689655174</v>
      </c>
    </row>
    <row r="210" spans="2:62">
      <c r="B210" s="2">
        <v>101</v>
      </c>
      <c r="C210" s="3">
        <v>304.89999999999998</v>
      </c>
      <c r="D210" s="3">
        <v>150</v>
      </c>
      <c r="E210" s="3">
        <f t="shared" si="63"/>
        <v>0.20384021196972138</v>
      </c>
      <c r="F210" s="2">
        <v>2.1000000000000001E-2</v>
      </c>
      <c r="G210" s="7">
        <f t="shared" si="64"/>
        <v>127.26</v>
      </c>
      <c r="H210" s="7">
        <f t="shared" si="80"/>
        <v>101.80800000000001</v>
      </c>
      <c r="I210" s="7"/>
      <c r="K210" s="2">
        <v>101</v>
      </c>
      <c r="L210" s="10">
        <v>48.7</v>
      </c>
      <c r="M210" s="10">
        <v>150</v>
      </c>
      <c r="N210" s="3">
        <f t="shared" si="65"/>
        <v>0.6856186232949637</v>
      </c>
      <c r="O210" s="2">
        <v>1.7000000000000001E-2</v>
      </c>
      <c r="P210" s="7">
        <f t="shared" si="66"/>
        <v>103.02000000000001</v>
      </c>
      <c r="Q210" s="7">
        <f t="shared" si="67"/>
        <v>303</v>
      </c>
      <c r="R210" s="7"/>
      <c r="T210" s="2">
        <v>101</v>
      </c>
      <c r="U210" s="9">
        <v>352</v>
      </c>
      <c r="V210" s="10">
        <v>149.9</v>
      </c>
      <c r="W210" s="3">
        <f t="shared" si="68"/>
        <v>0.30268598165812111</v>
      </c>
      <c r="X210" s="2">
        <v>3.3000000000000002E-2</v>
      </c>
      <c r="Y210" s="7">
        <f t="shared" si="69"/>
        <v>199.98000000000002</v>
      </c>
      <c r="Z210" s="7">
        <f t="shared" si="81"/>
        <v>344.79310344827593</v>
      </c>
      <c r="AC210" s="9">
        <v>101</v>
      </c>
      <c r="AD210" s="10">
        <v>671.1</v>
      </c>
      <c r="AE210" s="9">
        <v>149.9</v>
      </c>
      <c r="AF210" s="3">
        <f t="shared" si="70"/>
        <v>0.13759410441241368</v>
      </c>
      <c r="AG210" s="2">
        <v>3.3000000000000002E-2</v>
      </c>
      <c r="AH210" s="7">
        <f t="shared" si="71"/>
        <v>199.98000000000002</v>
      </c>
      <c r="AI210" s="7">
        <f t="shared" si="72"/>
        <v>444.40000000000003</v>
      </c>
      <c r="AK210"/>
      <c r="AL210" s="2">
        <v>101</v>
      </c>
      <c r="AM210" s="2">
        <v>107.4</v>
      </c>
      <c r="AN210" s="3">
        <v>150</v>
      </c>
      <c r="AO210" s="3">
        <f t="shared" si="73"/>
        <v>1.8462840304074926</v>
      </c>
      <c r="AP210" s="2">
        <v>6.7000000000000004E-2</v>
      </c>
      <c r="AQ210" s="7">
        <f t="shared" si="74"/>
        <v>406.02000000000004</v>
      </c>
      <c r="AR210" s="7">
        <f t="shared" si="82"/>
        <v>324.81600000000003</v>
      </c>
      <c r="AS210" s="7"/>
      <c r="AU210" s="2">
        <v>101</v>
      </c>
      <c r="AV210" s="2">
        <v>1.1000000000000001</v>
      </c>
      <c r="AW210" s="3">
        <v>149.9</v>
      </c>
      <c r="AX210" s="3">
        <f t="shared" si="75"/>
        <v>58.922871096114235</v>
      </c>
      <c r="AY210" s="2">
        <v>3.3000000000000002E-2</v>
      </c>
      <c r="AZ210" s="7">
        <f t="shared" si="76"/>
        <v>199.98000000000002</v>
      </c>
      <c r="BA210" s="7">
        <f t="shared" si="77"/>
        <v>588.17647058823536</v>
      </c>
      <c r="BB210" s="7"/>
      <c r="BD210" s="2">
        <v>101</v>
      </c>
      <c r="BE210" s="2">
        <v>56</v>
      </c>
      <c r="BF210" s="3">
        <v>150.1</v>
      </c>
      <c r="BG210" s="3">
        <f t="shared" si="78"/>
        <v>1.9025975989939041</v>
      </c>
      <c r="BH210" s="69">
        <v>3.3000000000000002E-2</v>
      </c>
      <c r="BI210" s="7">
        <f t="shared" si="79"/>
        <v>199.98000000000002</v>
      </c>
      <c r="BJ210" s="7">
        <f t="shared" si="83"/>
        <v>344.79310344827593</v>
      </c>
    </row>
    <row r="211" spans="2:62">
      <c r="B211" s="2">
        <v>101.5</v>
      </c>
      <c r="C211" s="3">
        <v>304.60000000000002</v>
      </c>
      <c r="D211" s="3">
        <v>150</v>
      </c>
      <c r="E211" s="3">
        <f t="shared" si="63"/>
        <v>0.204040973833119</v>
      </c>
      <c r="F211" s="2">
        <v>2.1000000000000001E-2</v>
      </c>
      <c r="G211" s="7">
        <f t="shared" si="64"/>
        <v>127.89</v>
      </c>
      <c r="H211" s="7">
        <f t="shared" si="80"/>
        <v>102.312</v>
      </c>
      <c r="I211" s="7"/>
      <c r="K211" s="2">
        <v>101.5</v>
      </c>
      <c r="L211" s="10">
        <v>53.9</v>
      </c>
      <c r="M211" s="10">
        <v>150</v>
      </c>
      <c r="N211" s="3">
        <f t="shared" si="65"/>
        <v>0.61947359841307492</v>
      </c>
      <c r="O211" s="2">
        <v>1.7000000000000001E-2</v>
      </c>
      <c r="P211" s="7">
        <f t="shared" si="66"/>
        <v>103.53</v>
      </c>
      <c r="Q211" s="7">
        <f t="shared" si="67"/>
        <v>304.5</v>
      </c>
      <c r="R211" s="7"/>
      <c r="T211" s="2">
        <v>101.5</v>
      </c>
      <c r="U211" s="9">
        <v>353</v>
      </c>
      <c r="V211" s="10">
        <v>149.80000000000001</v>
      </c>
      <c r="W211" s="3">
        <f t="shared" si="68"/>
        <v>0.30182851428798479</v>
      </c>
      <c r="X211" s="2">
        <v>3.3000000000000002E-2</v>
      </c>
      <c r="Y211" s="7">
        <f t="shared" si="69"/>
        <v>200.97000000000003</v>
      </c>
      <c r="Z211" s="7">
        <f t="shared" si="81"/>
        <v>346.50000000000006</v>
      </c>
      <c r="AC211" s="9">
        <v>101.5</v>
      </c>
      <c r="AD211" s="10">
        <v>671</v>
      </c>
      <c r="AE211" s="9">
        <v>150.19999999999999</v>
      </c>
      <c r="AF211" s="3">
        <f t="shared" si="70"/>
        <v>0.13761461024019495</v>
      </c>
      <c r="AG211" s="2">
        <v>3.3000000000000002E-2</v>
      </c>
      <c r="AH211" s="7">
        <f t="shared" si="71"/>
        <v>200.97000000000003</v>
      </c>
      <c r="AI211" s="7">
        <f t="shared" si="72"/>
        <v>446.6</v>
      </c>
      <c r="AK211"/>
      <c r="AL211" s="2">
        <v>101.5</v>
      </c>
      <c r="AM211" s="2">
        <v>109.9</v>
      </c>
      <c r="AN211" s="3">
        <v>150</v>
      </c>
      <c r="AO211" s="3">
        <f t="shared" si="73"/>
        <v>1.8042848486420808</v>
      </c>
      <c r="AP211" s="2">
        <v>6.7000000000000004E-2</v>
      </c>
      <c r="AQ211" s="7">
        <f t="shared" si="74"/>
        <v>408.03000000000003</v>
      </c>
      <c r="AR211" s="7">
        <f t="shared" si="82"/>
        <v>326.42400000000004</v>
      </c>
      <c r="AS211" s="7"/>
      <c r="AU211" s="2">
        <v>101.5</v>
      </c>
      <c r="AV211" s="2">
        <v>1.2</v>
      </c>
      <c r="AW211" s="3">
        <v>149.9</v>
      </c>
      <c r="AX211" s="3">
        <f t="shared" si="75"/>
        <v>54.012631838104717</v>
      </c>
      <c r="AY211" s="2">
        <v>3.3000000000000002E-2</v>
      </c>
      <c r="AZ211" s="7">
        <f t="shared" si="76"/>
        <v>200.97000000000003</v>
      </c>
      <c r="BA211" s="7">
        <f t="shared" si="77"/>
        <v>591.08823529411768</v>
      </c>
      <c r="BB211" s="7"/>
      <c r="BD211" s="2">
        <v>101.5</v>
      </c>
      <c r="BE211" s="2">
        <v>13.3</v>
      </c>
      <c r="BF211" s="3">
        <v>150</v>
      </c>
      <c r="BG211" s="3">
        <f t="shared" si="78"/>
        <v>8.0109372589217003</v>
      </c>
      <c r="BH211" s="69">
        <v>3.3000000000000002E-2</v>
      </c>
      <c r="BI211" s="7">
        <f t="shared" si="79"/>
        <v>200.97000000000003</v>
      </c>
      <c r="BJ211" s="7">
        <f t="shared" si="83"/>
        <v>346.50000000000006</v>
      </c>
    </row>
    <row r="212" spans="2:62">
      <c r="B212" s="2">
        <v>102</v>
      </c>
      <c r="C212" s="3">
        <v>304.89999999999998</v>
      </c>
      <c r="D212" s="3">
        <v>150</v>
      </c>
      <c r="E212" s="3">
        <f t="shared" si="63"/>
        <v>0.20384021196972138</v>
      </c>
      <c r="F212" s="2">
        <v>2.1000000000000001E-2</v>
      </c>
      <c r="G212" s="7">
        <f t="shared" si="64"/>
        <v>128.52000000000001</v>
      </c>
      <c r="H212" s="7">
        <f t="shared" si="80"/>
        <v>102.816</v>
      </c>
      <c r="I212" s="7"/>
      <c r="K212" s="2">
        <v>102</v>
      </c>
      <c r="L212" s="10">
        <v>59.9</v>
      </c>
      <c r="M212" s="10">
        <v>150</v>
      </c>
      <c r="N212" s="3">
        <f t="shared" si="65"/>
        <v>0.55742282060876014</v>
      </c>
      <c r="O212" s="2">
        <v>1.7000000000000001E-2</v>
      </c>
      <c r="P212" s="7">
        <f t="shared" si="66"/>
        <v>104.04</v>
      </c>
      <c r="Q212" s="7">
        <f t="shared" si="67"/>
        <v>306</v>
      </c>
      <c r="R212" s="7"/>
      <c r="T212" s="2">
        <v>102</v>
      </c>
      <c r="U212" s="9">
        <v>354.3</v>
      </c>
      <c r="V212" s="10">
        <v>149.80000000000001</v>
      </c>
      <c r="W212" s="3">
        <f t="shared" si="68"/>
        <v>0.30072104302472091</v>
      </c>
      <c r="X212" s="2">
        <v>3.3000000000000002E-2</v>
      </c>
      <c r="Y212" s="7">
        <f t="shared" si="69"/>
        <v>201.96</v>
      </c>
      <c r="Z212" s="7">
        <f t="shared" si="81"/>
        <v>348.20689655172418</v>
      </c>
      <c r="AC212" s="9">
        <v>102</v>
      </c>
      <c r="AD212" s="10">
        <v>671</v>
      </c>
      <c r="AE212" s="9">
        <v>150</v>
      </c>
      <c r="AF212" s="3">
        <f t="shared" si="70"/>
        <v>0.13761461024019495</v>
      </c>
      <c r="AG212" s="2">
        <v>3.3000000000000002E-2</v>
      </c>
      <c r="AH212" s="7">
        <f t="shared" si="71"/>
        <v>201.96</v>
      </c>
      <c r="AI212" s="7">
        <f t="shared" si="72"/>
        <v>448.8</v>
      </c>
      <c r="AK212"/>
      <c r="AL212" s="2">
        <v>102</v>
      </c>
      <c r="AM212" s="2">
        <v>111.8</v>
      </c>
      <c r="AN212" s="3">
        <v>150</v>
      </c>
      <c r="AO212" s="3">
        <f t="shared" si="73"/>
        <v>1.7736216893181103</v>
      </c>
      <c r="AP212" s="2">
        <v>6.7000000000000004E-2</v>
      </c>
      <c r="AQ212" s="7">
        <f t="shared" si="74"/>
        <v>410.04</v>
      </c>
      <c r="AR212" s="7">
        <f t="shared" si="82"/>
        <v>328.03200000000004</v>
      </c>
      <c r="AS212" s="7"/>
      <c r="AU212" s="2">
        <v>102</v>
      </c>
      <c r="AV212" s="2">
        <v>1</v>
      </c>
      <c r="AW212" s="3">
        <v>150</v>
      </c>
      <c r="AX212" s="3">
        <f t="shared" si="75"/>
        <v>64.815158205725666</v>
      </c>
      <c r="AY212" s="2">
        <v>3.3000000000000002E-2</v>
      </c>
      <c r="AZ212" s="7">
        <f t="shared" si="76"/>
        <v>201.96</v>
      </c>
      <c r="BA212" s="7">
        <f t="shared" si="77"/>
        <v>594</v>
      </c>
      <c r="BB212" s="7"/>
      <c r="BD212" s="2">
        <v>102</v>
      </c>
      <c r="BE212" s="2">
        <v>28.2</v>
      </c>
      <c r="BF212" s="3">
        <v>150.1</v>
      </c>
      <c r="BG212" s="3">
        <f t="shared" si="78"/>
        <v>3.7782079980020788</v>
      </c>
      <c r="BH212" s="69">
        <v>3.3000000000000002E-2</v>
      </c>
      <c r="BI212" s="7">
        <f t="shared" si="79"/>
        <v>201.96</v>
      </c>
      <c r="BJ212" s="7">
        <f t="shared" si="83"/>
        <v>348.20689655172418</v>
      </c>
    </row>
    <row r="213" spans="2:62">
      <c r="B213" s="2">
        <v>102.5</v>
      </c>
      <c r="C213" s="3">
        <v>306.8</v>
      </c>
      <c r="D213" s="3">
        <v>150.1</v>
      </c>
      <c r="E213" s="3">
        <f t="shared" si="63"/>
        <v>0.20257783777564553</v>
      </c>
      <c r="F213" s="2">
        <v>2.1000000000000001E-2</v>
      </c>
      <c r="G213" s="7">
        <f t="shared" si="64"/>
        <v>129.15</v>
      </c>
      <c r="H213" s="7">
        <f t="shared" si="80"/>
        <v>103.32000000000001</v>
      </c>
      <c r="I213" s="7"/>
      <c r="K213" s="2">
        <v>102.5</v>
      </c>
      <c r="L213" s="10">
        <v>63.9</v>
      </c>
      <c r="M213" s="10">
        <v>150</v>
      </c>
      <c r="N213" s="3">
        <f t="shared" si="65"/>
        <v>0.52252937330930727</v>
      </c>
      <c r="O213" s="2">
        <v>1.7000000000000001E-2</v>
      </c>
      <c r="P213" s="7">
        <f t="shared" si="66"/>
        <v>104.55000000000001</v>
      </c>
      <c r="Q213" s="7">
        <f t="shared" si="67"/>
        <v>307.5</v>
      </c>
      <c r="R213" s="7"/>
      <c r="T213" s="2">
        <v>102.5</v>
      </c>
      <c r="U213" s="9">
        <v>355.5</v>
      </c>
      <c r="V213" s="10">
        <v>149.9</v>
      </c>
      <c r="W213" s="3">
        <f t="shared" si="68"/>
        <v>0.29970595089636742</v>
      </c>
      <c r="X213" s="2">
        <v>3.3000000000000002E-2</v>
      </c>
      <c r="Y213" s="7">
        <f t="shared" si="69"/>
        <v>202.95000000000002</v>
      </c>
      <c r="Z213" s="7">
        <f t="shared" si="81"/>
        <v>349.91379310344831</v>
      </c>
      <c r="AC213" s="9">
        <v>102.5</v>
      </c>
      <c r="AD213" s="10">
        <v>671</v>
      </c>
      <c r="AE213" s="9">
        <v>150.1</v>
      </c>
      <c r="AF213" s="3">
        <f t="shared" si="70"/>
        <v>0.13761461024019495</v>
      </c>
      <c r="AG213" s="2">
        <v>3.3000000000000002E-2</v>
      </c>
      <c r="AH213" s="7">
        <f t="shared" si="71"/>
        <v>202.95000000000002</v>
      </c>
      <c r="AI213" s="7">
        <f t="shared" si="72"/>
        <v>451</v>
      </c>
      <c r="AK213"/>
      <c r="AL213" s="2">
        <v>102.5</v>
      </c>
      <c r="AM213" s="2">
        <v>113</v>
      </c>
      <c r="AN213" s="3">
        <v>150</v>
      </c>
      <c r="AO213" s="3">
        <f t="shared" si="73"/>
        <v>1.7547867687235814</v>
      </c>
      <c r="AP213" s="2">
        <v>6.7000000000000004E-2</v>
      </c>
      <c r="AQ213" s="7">
        <f t="shared" si="74"/>
        <v>412.05</v>
      </c>
      <c r="AR213" s="7">
        <f t="shared" si="82"/>
        <v>329.64</v>
      </c>
      <c r="AS213" s="7"/>
      <c r="AU213" s="2">
        <v>102.5</v>
      </c>
      <c r="AV213" s="2">
        <v>1</v>
      </c>
      <c r="AW213" s="3">
        <v>149.9</v>
      </c>
      <c r="AX213" s="3">
        <f t="shared" si="75"/>
        <v>64.815158205725666</v>
      </c>
      <c r="AY213" s="2">
        <v>3.3000000000000002E-2</v>
      </c>
      <c r="AZ213" s="7">
        <f t="shared" si="76"/>
        <v>202.95000000000002</v>
      </c>
      <c r="BA213" s="7">
        <f t="shared" si="77"/>
        <v>596.91176470588232</v>
      </c>
      <c r="BB213" s="7"/>
      <c r="BD213" s="2">
        <v>102.5</v>
      </c>
      <c r="BE213" s="2">
        <v>29.4</v>
      </c>
      <c r="BF213" s="3">
        <v>150</v>
      </c>
      <c r="BG213" s="3">
        <f t="shared" si="78"/>
        <v>3.6239954266550556</v>
      </c>
      <c r="BH213" s="69">
        <v>3.3000000000000002E-2</v>
      </c>
      <c r="BI213" s="7">
        <f t="shared" si="79"/>
        <v>202.95000000000002</v>
      </c>
      <c r="BJ213" s="7">
        <f t="shared" si="83"/>
        <v>349.91379310344831</v>
      </c>
    </row>
    <row r="214" spans="2:62">
      <c r="B214" s="2">
        <v>103</v>
      </c>
      <c r="C214" s="3">
        <v>310.89999999999998</v>
      </c>
      <c r="D214" s="3">
        <v>150</v>
      </c>
      <c r="E214" s="3">
        <f t="shared" si="63"/>
        <v>0.19990633846757175</v>
      </c>
      <c r="F214" s="2">
        <v>2.1000000000000001E-2</v>
      </c>
      <c r="G214" s="7">
        <f t="shared" si="64"/>
        <v>129.78000000000003</v>
      </c>
      <c r="H214" s="7">
        <f t="shared" si="80"/>
        <v>103.82400000000003</v>
      </c>
      <c r="I214" s="7"/>
      <c r="K214" s="2">
        <v>103</v>
      </c>
      <c r="L214" s="10">
        <v>69.099999999999994</v>
      </c>
      <c r="M214" s="10">
        <v>150</v>
      </c>
      <c r="N214" s="3">
        <f t="shared" si="65"/>
        <v>0.48320733653349834</v>
      </c>
      <c r="O214" s="2">
        <v>1.7000000000000001E-2</v>
      </c>
      <c r="P214" s="7">
        <f t="shared" si="66"/>
        <v>105.06</v>
      </c>
      <c r="Q214" s="7">
        <f t="shared" si="67"/>
        <v>309</v>
      </c>
      <c r="R214" s="7"/>
      <c r="T214" s="2">
        <v>103</v>
      </c>
      <c r="U214" s="9">
        <v>356.7</v>
      </c>
      <c r="V214" s="10">
        <v>150</v>
      </c>
      <c r="W214" s="3">
        <f t="shared" si="68"/>
        <v>0.2986976886561778</v>
      </c>
      <c r="X214" s="2">
        <v>3.3000000000000002E-2</v>
      </c>
      <c r="Y214" s="7">
        <f t="shared" si="69"/>
        <v>203.94</v>
      </c>
      <c r="Z214" s="7">
        <f t="shared" si="81"/>
        <v>351.62068965517244</v>
      </c>
      <c r="AC214" s="9">
        <v>103</v>
      </c>
      <c r="AD214" s="10">
        <v>671.3</v>
      </c>
      <c r="AE214" s="9">
        <v>150.1</v>
      </c>
      <c r="AF214" s="3">
        <f t="shared" si="70"/>
        <v>0.13755311108471743</v>
      </c>
      <c r="AG214" s="2">
        <v>3.3000000000000002E-2</v>
      </c>
      <c r="AH214" s="7">
        <f t="shared" si="71"/>
        <v>203.94</v>
      </c>
      <c r="AI214" s="7">
        <f t="shared" si="72"/>
        <v>453.2</v>
      </c>
      <c r="AK214"/>
      <c r="AL214" s="2">
        <v>103</v>
      </c>
      <c r="AM214" s="2">
        <v>113.5</v>
      </c>
      <c r="AN214" s="3">
        <v>149.9</v>
      </c>
      <c r="AO214" s="3">
        <f t="shared" si="73"/>
        <v>1.747056430535372</v>
      </c>
      <c r="AP214" s="2">
        <v>6.7000000000000004E-2</v>
      </c>
      <c r="AQ214" s="7">
        <f t="shared" si="74"/>
        <v>414.06000000000006</v>
      </c>
      <c r="AR214" s="7">
        <f t="shared" si="82"/>
        <v>331.24800000000005</v>
      </c>
      <c r="AS214" s="7"/>
      <c r="AU214" s="2">
        <v>103</v>
      </c>
      <c r="AV214" s="2">
        <v>1</v>
      </c>
      <c r="AW214" s="3">
        <v>149.80000000000001</v>
      </c>
      <c r="AX214" s="3">
        <f t="shared" si="75"/>
        <v>64.815158205725666</v>
      </c>
      <c r="AY214" s="2">
        <v>3.3000000000000002E-2</v>
      </c>
      <c r="AZ214" s="7">
        <f t="shared" si="76"/>
        <v>203.94</v>
      </c>
      <c r="BA214" s="7">
        <f t="shared" si="77"/>
        <v>599.82352941176464</v>
      </c>
      <c r="BB214" s="7"/>
      <c r="BD214" s="2">
        <v>103</v>
      </c>
      <c r="BE214" s="2">
        <v>12.5</v>
      </c>
      <c r="BF214" s="3">
        <v>150.1</v>
      </c>
      <c r="BG214" s="3">
        <f t="shared" si="78"/>
        <v>8.5236372434926899</v>
      </c>
      <c r="BH214" s="69">
        <v>3.3000000000000002E-2</v>
      </c>
      <c r="BI214" s="7">
        <f t="shared" si="79"/>
        <v>203.94</v>
      </c>
      <c r="BJ214" s="7">
        <f t="shared" si="83"/>
        <v>351.62068965517244</v>
      </c>
    </row>
    <row r="215" spans="2:62">
      <c r="B215" s="2">
        <v>103.5</v>
      </c>
      <c r="C215" s="3">
        <v>318.10000000000002</v>
      </c>
      <c r="D215" s="3">
        <v>150</v>
      </c>
      <c r="E215" s="3">
        <f t="shared" si="63"/>
        <v>0.19538158009923937</v>
      </c>
      <c r="F215" s="2">
        <v>2.1000000000000001E-2</v>
      </c>
      <c r="G215" s="7">
        <f t="shared" si="64"/>
        <v>130.41000000000003</v>
      </c>
      <c r="H215" s="7">
        <f t="shared" si="80"/>
        <v>104.32800000000002</v>
      </c>
      <c r="I215" s="7"/>
      <c r="K215" s="2">
        <v>103.5</v>
      </c>
      <c r="L215" s="10">
        <v>73.099999999999994</v>
      </c>
      <c r="M215" s="10">
        <v>150</v>
      </c>
      <c r="N215" s="3">
        <f t="shared" si="65"/>
        <v>0.45676644260553673</v>
      </c>
      <c r="O215" s="2">
        <v>1.7000000000000001E-2</v>
      </c>
      <c r="P215" s="7">
        <f t="shared" si="66"/>
        <v>105.57000000000001</v>
      </c>
      <c r="Q215" s="7">
        <f t="shared" si="67"/>
        <v>310.5</v>
      </c>
      <c r="R215" s="7"/>
      <c r="T215" s="2">
        <v>103.5</v>
      </c>
      <c r="U215" s="9">
        <v>356.6</v>
      </c>
      <c r="V215" s="10">
        <v>149.9</v>
      </c>
      <c r="W215" s="3">
        <f t="shared" si="68"/>
        <v>0.29878145132826311</v>
      </c>
      <c r="X215" s="2">
        <v>3.3000000000000002E-2</v>
      </c>
      <c r="Y215" s="7">
        <f t="shared" si="69"/>
        <v>204.93</v>
      </c>
      <c r="Z215" s="7">
        <f t="shared" si="81"/>
        <v>353.32758620689657</v>
      </c>
      <c r="AC215" s="9">
        <v>103.5</v>
      </c>
      <c r="AD215" s="10">
        <v>671.3</v>
      </c>
      <c r="AE215" s="9">
        <v>150.19999999999999</v>
      </c>
      <c r="AF215" s="3">
        <f t="shared" si="70"/>
        <v>0.13755311108471743</v>
      </c>
      <c r="AG215" s="2">
        <v>3.3000000000000002E-2</v>
      </c>
      <c r="AH215" s="7">
        <f t="shared" si="71"/>
        <v>204.93</v>
      </c>
      <c r="AI215" s="7">
        <f t="shared" si="72"/>
        <v>455.4</v>
      </c>
      <c r="AK215"/>
      <c r="AL215" s="2">
        <v>103.5</v>
      </c>
      <c r="AM215" s="2">
        <v>114.7</v>
      </c>
      <c r="AN215" s="3">
        <v>150</v>
      </c>
      <c r="AO215" s="3">
        <f t="shared" si="73"/>
        <v>1.7287785951679573</v>
      </c>
      <c r="AP215" s="2">
        <v>6.7000000000000004E-2</v>
      </c>
      <c r="AQ215" s="7">
        <f t="shared" si="74"/>
        <v>416.07000000000005</v>
      </c>
      <c r="AR215" s="7">
        <f t="shared" si="82"/>
        <v>332.85600000000005</v>
      </c>
      <c r="AS215" s="7"/>
      <c r="AU215" s="2">
        <v>103.5</v>
      </c>
      <c r="AV215" s="2">
        <v>1.5</v>
      </c>
      <c r="AW215" s="3">
        <v>149.80000000000001</v>
      </c>
      <c r="AX215" s="3">
        <f t="shared" si="75"/>
        <v>43.210105470483782</v>
      </c>
      <c r="AY215" s="2">
        <v>3.3000000000000002E-2</v>
      </c>
      <c r="AZ215" s="7">
        <f t="shared" si="76"/>
        <v>204.93</v>
      </c>
      <c r="BA215" s="7">
        <f t="shared" si="77"/>
        <v>602.73529411764707</v>
      </c>
      <c r="BB215" s="7"/>
      <c r="BD215" s="2">
        <v>103.5</v>
      </c>
      <c r="BE215" s="2">
        <v>27.2</v>
      </c>
      <c r="BF215" s="3">
        <v>150.1</v>
      </c>
      <c r="BG215" s="3">
        <f t="shared" si="78"/>
        <v>3.9171127038109788</v>
      </c>
      <c r="BH215" s="69">
        <v>3.3000000000000002E-2</v>
      </c>
      <c r="BI215" s="7">
        <f t="shared" si="79"/>
        <v>204.93</v>
      </c>
      <c r="BJ215" s="7">
        <f t="shared" si="83"/>
        <v>353.32758620689657</v>
      </c>
    </row>
    <row r="216" spans="2:62">
      <c r="B216" s="2">
        <v>104</v>
      </c>
      <c r="C216" s="3">
        <v>326.5</v>
      </c>
      <c r="D216" s="3">
        <v>150.1</v>
      </c>
      <c r="E216" s="3">
        <f t="shared" si="63"/>
        <v>0.19035491770158666</v>
      </c>
      <c r="F216" s="2">
        <v>2.1000000000000001E-2</v>
      </c>
      <c r="G216" s="7">
        <f t="shared" si="64"/>
        <v>131.04000000000002</v>
      </c>
      <c r="H216" s="7">
        <f t="shared" si="80"/>
        <v>104.83200000000002</v>
      </c>
      <c r="I216" s="7"/>
      <c r="K216" s="2">
        <v>104</v>
      </c>
      <c r="L216" s="10">
        <v>75.5</v>
      </c>
      <c r="M216" s="10">
        <v>150</v>
      </c>
      <c r="N216" s="3">
        <f t="shared" si="65"/>
        <v>0.44224671462867199</v>
      </c>
      <c r="O216" s="2">
        <v>1.7000000000000001E-2</v>
      </c>
      <c r="P216" s="7">
        <f t="shared" si="66"/>
        <v>106.08000000000001</v>
      </c>
      <c r="Q216" s="7">
        <f t="shared" si="67"/>
        <v>312</v>
      </c>
      <c r="R216" s="7"/>
      <c r="T216" s="2">
        <v>104</v>
      </c>
      <c r="U216" s="9">
        <v>355.8</v>
      </c>
      <c r="V216" s="10">
        <v>150</v>
      </c>
      <c r="W216" s="3">
        <f t="shared" si="68"/>
        <v>0.29945324773372295</v>
      </c>
      <c r="X216" s="2">
        <v>3.3000000000000002E-2</v>
      </c>
      <c r="Y216" s="7">
        <f t="shared" si="69"/>
        <v>205.92000000000002</v>
      </c>
      <c r="Z216" s="7">
        <f t="shared" si="81"/>
        <v>355.03448275862075</v>
      </c>
      <c r="AC216" s="9">
        <v>104</v>
      </c>
      <c r="AD216" s="10">
        <v>671.3</v>
      </c>
      <c r="AE216" s="9">
        <v>150</v>
      </c>
      <c r="AF216" s="3">
        <f t="shared" si="70"/>
        <v>0.13755311108471743</v>
      </c>
      <c r="AG216" s="2">
        <v>3.3000000000000002E-2</v>
      </c>
      <c r="AH216" s="7">
        <f t="shared" si="71"/>
        <v>205.92000000000002</v>
      </c>
      <c r="AI216" s="7">
        <f t="shared" si="72"/>
        <v>457.6</v>
      </c>
      <c r="AK216"/>
      <c r="AL216" s="2">
        <v>104</v>
      </c>
      <c r="AM216" s="2">
        <v>112.9</v>
      </c>
      <c r="AN216" s="3">
        <v>150</v>
      </c>
      <c r="AO216" s="3">
        <f t="shared" si="73"/>
        <v>1.7563410528411401</v>
      </c>
      <c r="AP216" s="2">
        <v>6.7000000000000004E-2</v>
      </c>
      <c r="AQ216" s="7">
        <f t="shared" si="74"/>
        <v>418.08</v>
      </c>
      <c r="AR216" s="7">
        <f t="shared" si="82"/>
        <v>334.464</v>
      </c>
      <c r="AS216" s="7"/>
      <c r="AU216" s="2">
        <v>104</v>
      </c>
      <c r="AV216" s="2">
        <v>1.2</v>
      </c>
      <c r="AW216" s="3">
        <v>149.80000000000001</v>
      </c>
      <c r="AX216" s="3">
        <f t="shared" si="75"/>
        <v>54.012631838104717</v>
      </c>
      <c r="AY216" s="2">
        <v>3.3000000000000002E-2</v>
      </c>
      <c r="AZ216" s="7">
        <f t="shared" si="76"/>
        <v>205.92000000000002</v>
      </c>
      <c r="BA216" s="7">
        <f t="shared" si="77"/>
        <v>605.64705882352939</v>
      </c>
      <c r="BB216" s="7"/>
      <c r="BD216" s="2">
        <v>104</v>
      </c>
      <c r="BE216" s="2">
        <v>23.4</v>
      </c>
      <c r="BF216" s="3">
        <v>150.1</v>
      </c>
      <c r="BG216" s="3">
        <f t="shared" si="78"/>
        <v>4.5532250232332743</v>
      </c>
      <c r="BH216" s="69">
        <v>3.3000000000000002E-2</v>
      </c>
      <c r="BI216" s="7">
        <f t="shared" si="79"/>
        <v>205.92000000000002</v>
      </c>
      <c r="BJ216" s="7">
        <f t="shared" si="83"/>
        <v>355.03448275862075</v>
      </c>
    </row>
    <row r="217" spans="2:62">
      <c r="B217" s="2">
        <v>104.5</v>
      </c>
      <c r="C217" s="3">
        <v>335</v>
      </c>
      <c r="D217" s="3">
        <v>150.1</v>
      </c>
      <c r="E217" s="3">
        <f t="shared" si="63"/>
        <v>0.18552501680468075</v>
      </c>
      <c r="F217" s="2">
        <v>2.1000000000000001E-2</v>
      </c>
      <c r="G217" s="7">
        <f t="shared" si="64"/>
        <v>131.67000000000002</v>
      </c>
      <c r="H217" s="7">
        <f t="shared" si="80"/>
        <v>105.33600000000001</v>
      </c>
      <c r="I217" s="7"/>
      <c r="K217" s="2">
        <v>104.5</v>
      </c>
      <c r="L217" s="10">
        <v>78.8</v>
      </c>
      <c r="M217" s="10">
        <v>150</v>
      </c>
      <c r="N217" s="3">
        <f t="shared" si="65"/>
        <v>0.42372623038660828</v>
      </c>
      <c r="O217" s="2">
        <v>1.7000000000000001E-2</v>
      </c>
      <c r="P217" s="7">
        <f t="shared" si="66"/>
        <v>106.59000000000002</v>
      </c>
      <c r="Q217" s="7">
        <f t="shared" si="67"/>
        <v>313.50000000000006</v>
      </c>
      <c r="R217" s="7"/>
      <c r="T217" s="2">
        <v>104.5</v>
      </c>
      <c r="U217" s="9">
        <v>354.3</v>
      </c>
      <c r="V217" s="10">
        <v>150</v>
      </c>
      <c r="W217" s="3">
        <f t="shared" si="68"/>
        <v>0.30072104302472091</v>
      </c>
      <c r="X217" s="2">
        <v>3.3000000000000002E-2</v>
      </c>
      <c r="Y217" s="7">
        <f t="shared" si="69"/>
        <v>206.91</v>
      </c>
      <c r="Z217" s="7">
        <f t="shared" si="81"/>
        <v>356.74137931034483</v>
      </c>
      <c r="AC217" s="9">
        <v>104.5</v>
      </c>
      <c r="AD217" s="10">
        <v>671.2</v>
      </c>
      <c r="AE217" s="9">
        <v>150.1</v>
      </c>
      <c r="AF217" s="3">
        <f t="shared" si="70"/>
        <v>0.13757360469483135</v>
      </c>
      <c r="AG217" s="2">
        <v>3.3000000000000002E-2</v>
      </c>
      <c r="AH217" s="7">
        <f t="shared" si="71"/>
        <v>206.91</v>
      </c>
      <c r="AI217" s="7">
        <f t="shared" si="72"/>
        <v>459.79999999999995</v>
      </c>
      <c r="AK217"/>
      <c r="AL217" s="2">
        <v>104.5</v>
      </c>
      <c r="AM217" s="2">
        <v>110.7</v>
      </c>
      <c r="AN217" s="3">
        <v>150</v>
      </c>
      <c r="AO217" s="3">
        <f t="shared" si="73"/>
        <v>1.7912457530782719</v>
      </c>
      <c r="AP217" s="2">
        <v>6.7000000000000004E-2</v>
      </c>
      <c r="AQ217" s="7">
        <f t="shared" si="74"/>
        <v>420.09000000000003</v>
      </c>
      <c r="AR217" s="7">
        <f t="shared" si="82"/>
        <v>336.072</v>
      </c>
      <c r="AS217" s="7"/>
      <c r="AU217" s="2">
        <v>104.5</v>
      </c>
      <c r="AV217" s="2">
        <v>1.7</v>
      </c>
      <c r="AW217" s="3">
        <v>149.9</v>
      </c>
      <c r="AX217" s="3">
        <f t="shared" si="75"/>
        <v>38.12656365042686</v>
      </c>
      <c r="AY217" s="2">
        <v>3.3000000000000002E-2</v>
      </c>
      <c r="AZ217" s="7">
        <f t="shared" si="76"/>
        <v>206.91</v>
      </c>
      <c r="BA217" s="7">
        <f t="shared" si="77"/>
        <v>608.55882352941171</v>
      </c>
      <c r="BB217" s="7"/>
      <c r="BD217" s="2">
        <v>104.5</v>
      </c>
      <c r="BE217" s="2">
        <v>45.6</v>
      </c>
      <c r="BF217" s="3">
        <v>150</v>
      </c>
      <c r="BG217" s="3">
        <f t="shared" si="78"/>
        <v>2.3365233671854959</v>
      </c>
      <c r="BH217" s="69">
        <v>3.3000000000000002E-2</v>
      </c>
      <c r="BI217" s="7">
        <f t="shared" si="79"/>
        <v>206.91</v>
      </c>
      <c r="BJ217" s="7">
        <f t="shared" si="83"/>
        <v>356.74137931034483</v>
      </c>
    </row>
    <row r="218" spans="2:62">
      <c r="B218" s="2">
        <v>105</v>
      </c>
      <c r="C218" s="3">
        <v>347.4</v>
      </c>
      <c r="D218" s="3">
        <v>149.9</v>
      </c>
      <c r="E218" s="3">
        <f t="shared" si="63"/>
        <v>0.1789029379089466</v>
      </c>
      <c r="F218" s="2">
        <v>2.1000000000000001E-2</v>
      </c>
      <c r="G218" s="7">
        <f t="shared" si="64"/>
        <v>132.30000000000001</v>
      </c>
      <c r="H218" s="7">
        <f t="shared" si="80"/>
        <v>105.84</v>
      </c>
      <c r="I218" s="7"/>
      <c r="K218" s="2">
        <v>105</v>
      </c>
      <c r="L218" s="10">
        <v>82.8</v>
      </c>
      <c r="M218" s="10">
        <v>150</v>
      </c>
      <c r="N218" s="3">
        <f t="shared" si="65"/>
        <v>0.40325636418435667</v>
      </c>
      <c r="O218" s="2">
        <v>1.7000000000000001E-2</v>
      </c>
      <c r="P218" s="7">
        <f t="shared" si="66"/>
        <v>107.10000000000001</v>
      </c>
      <c r="Q218" s="7">
        <f t="shared" si="67"/>
        <v>315</v>
      </c>
      <c r="R218" s="7"/>
      <c r="T218" s="2">
        <v>105</v>
      </c>
      <c r="U218" s="9">
        <v>352.4</v>
      </c>
      <c r="V218" s="10">
        <v>150.1</v>
      </c>
      <c r="W218" s="3">
        <f t="shared" si="68"/>
        <v>0.30234241073682927</v>
      </c>
      <c r="X218" s="2">
        <v>3.3000000000000002E-2</v>
      </c>
      <c r="Y218" s="7">
        <f t="shared" si="69"/>
        <v>207.9</v>
      </c>
      <c r="Z218" s="7">
        <f t="shared" si="81"/>
        <v>358.44827586206901</v>
      </c>
      <c r="AC218" s="9">
        <v>105</v>
      </c>
      <c r="AD218" s="10">
        <v>671.3</v>
      </c>
      <c r="AE218" s="9">
        <v>150.1</v>
      </c>
      <c r="AF218" s="3">
        <f t="shared" si="70"/>
        <v>0.13755311108471743</v>
      </c>
      <c r="AG218" s="2">
        <v>3.3000000000000002E-2</v>
      </c>
      <c r="AH218" s="7">
        <f t="shared" si="71"/>
        <v>207.9</v>
      </c>
      <c r="AI218" s="7">
        <f t="shared" si="72"/>
        <v>462</v>
      </c>
      <c r="AK218"/>
      <c r="AL218" s="2">
        <v>105</v>
      </c>
      <c r="AM218" s="2">
        <v>112.7</v>
      </c>
      <c r="AN218" s="3">
        <v>150</v>
      </c>
      <c r="AO218" s="3">
        <f t="shared" si="73"/>
        <v>1.7594578958807872</v>
      </c>
      <c r="AP218" s="2">
        <v>6.7000000000000004E-2</v>
      </c>
      <c r="AQ218" s="7">
        <f t="shared" si="74"/>
        <v>422.1</v>
      </c>
      <c r="AR218" s="7">
        <f t="shared" si="82"/>
        <v>337.68</v>
      </c>
      <c r="AS218" s="7"/>
      <c r="AU218" s="2">
        <v>105</v>
      </c>
      <c r="AV218" s="2">
        <v>1.4</v>
      </c>
      <c r="AW218" s="3">
        <v>149.9</v>
      </c>
      <c r="AX218" s="3">
        <f t="shared" si="75"/>
        <v>46.296541575518333</v>
      </c>
      <c r="AY218" s="2">
        <v>3.3000000000000002E-2</v>
      </c>
      <c r="AZ218" s="7">
        <f t="shared" si="76"/>
        <v>207.9</v>
      </c>
      <c r="BA218" s="7">
        <f t="shared" si="77"/>
        <v>611.47058823529414</v>
      </c>
      <c r="BB218" s="7"/>
      <c r="BD218" s="2">
        <v>105</v>
      </c>
      <c r="BE218" s="2">
        <v>71.2</v>
      </c>
      <c r="BF218" s="3">
        <v>150.1</v>
      </c>
      <c r="BG218" s="3">
        <f t="shared" si="78"/>
        <v>1.496425077860374</v>
      </c>
      <c r="BH218" s="69">
        <v>3.3000000000000002E-2</v>
      </c>
      <c r="BI218" s="7">
        <f t="shared" si="79"/>
        <v>207.9</v>
      </c>
      <c r="BJ218" s="7">
        <f t="shared" si="83"/>
        <v>358.44827586206901</v>
      </c>
    </row>
    <row r="219" spans="2:62">
      <c r="B219" s="2">
        <v>105.5</v>
      </c>
      <c r="C219" s="3">
        <v>362.3</v>
      </c>
      <c r="D219" s="3">
        <v>150</v>
      </c>
      <c r="E219" s="3">
        <f t="shared" si="63"/>
        <v>0.1715453508958544</v>
      </c>
      <c r="F219" s="2">
        <v>2.1000000000000001E-2</v>
      </c>
      <c r="G219" s="7">
        <f t="shared" si="64"/>
        <v>132.93</v>
      </c>
      <c r="H219" s="7">
        <f t="shared" si="80"/>
        <v>106.34400000000001</v>
      </c>
      <c r="I219" s="7"/>
      <c r="K219" s="2">
        <v>105.5</v>
      </c>
      <c r="L219" s="10">
        <v>86.3</v>
      </c>
      <c r="M219" s="10">
        <v>150.1</v>
      </c>
      <c r="N219" s="3">
        <f t="shared" si="65"/>
        <v>0.38690181870758672</v>
      </c>
      <c r="O219" s="2">
        <v>1.7000000000000001E-2</v>
      </c>
      <c r="P219" s="7">
        <f t="shared" si="66"/>
        <v>107.61</v>
      </c>
      <c r="Q219" s="7">
        <f t="shared" si="67"/>
        <v>316.5</v>
      </c>
      <c r="R219" s="7"/>
      <c r="T219" s="2">
        <v>105.5</v>
      </c>
      <c r="U219" s="9">
        <v>350.5</v>
      </c>
      <c r="V219" s="10">
        <v>150.1</v>
      </c>
      <c r="W219" s="3">
        <f t="shared" si="68"/>
        <v>0.30398135675794186</v>
      </c>
      <c r="X219" s="2">
        <v>3.3000000000000002E-2</v>
      </c>
      <c r="Y219" s="7">
        <f t="shared" si="69"/>
        <v>208.89000000000001</v>
      </c>
      <c r="Z219" s="7">
        <f t="shared" si="81"/>
        <v>360.15517241379314</v>
      </c>
      <c r="AC219" s="9">
        <v>105.5</v>
      </c>
      <c r="AD219" s="10">
        <v>671.3</v>
      </c>
      <c r="AE219" s="9">
        <v>150.1</v>
      </c>
      <c r="AF219" s="3">
        <f t="shared" si="70"/>
        <v>0.13755311108471743</v>
      </c>
      <c r="AG219" s="2">
        <v>3.3000000000000002E-2</v>
      </c>
      <c r="AH219" s="7">
        <f t="shared" si="71"/>
        <v>208.89000000000001</v>
      </c>
      <c r="AI219" s="7">
        <f t="shared" si="72"/>
        <v>464.20000000000005</v>
      </c>
      <c r="AK219"/>
      <c r="AL219" s="2">
        <v>105.5</v>
      </c>
      <c r="AM219" s="2">
        <v>113.2</v>
      </c>
      <c r="AN219" s="3">
        <v>150</v>
      </c>
      <c r="AO219" s="3">
        <f t="shared" si="73"/>
        <v>1.7516864387435045</v>
      </c>
      <c r="AP219" s="2">
        <v>6.7000000000000004E-2</v>
      </c>
      <c r="AQ219" s="7">
        <f t="shared" si="74"/>
        <v>424.11</v>
      </c>
      <c r="AR219" s="7">
        <f t="shared" si="82"/>
        <v>339.28800000000001</v>
      </c>
      <c r="AS219" s="7"/>
      <c r="AU219" s="2">
        <v>105.5</v>
      </c>
      <c r="AV219" s="2">
        <v>1</v>
      </c>
      <c r="AW219" s="3">
        <v>149.80000000000001</v>
      </c>
      <c r="AX219" s="3">
        <f t="shared" si="75"/>
        <v>64.815158205725666</v>
      </c>
      <c r="AY219" s="2">
        <v>3.3000000000000002E-2</v>
      </c>
      <c r="AZ219" s="7">
        <f t="shared" si="76"/>
        <v>208.89000000000001</v>
      </c>
      <c r="BA219" s="7">
        <f t="shared" si="77"/>
        <v>614.38235294117646</v>
      </c>
      <c r="BB219" s="7"/>
      <c r="BD219" s="2">
        <v>105.5</v>
      </c>
      <c r="BE219" s="2">
        <v>2.9</v>
      </c>
      <c r="BF219" s="3">
        <v>150</v>
      </c>
      <c r="BG219" s="3">
        <f t="shared" si="78"/>
        <v>36.739815704709876</v>
      </c>
      <c r="BH219" s="69">
        <v>3.3000000000000002E-2</v>
      </c>
      <c r="BI219" s="7">
        <f t="shared" si="79"/>
        <v>208.89000000000001</v>
      </c>
      <c r="BJ219" s="7">
        <f t="shared" si="83"/>
        <v>360.15517241379314</v>
      </c>
    </row>
    <row r="220" spans="2:62">
      <c r="B220" s="2">
        <v>106</v>
      </c>
      <c r="C220" s="3">
        <v>377.8</v>
      </c>
      <c r="D220" s="3">
        <v>150</v>
      </c>
      <c r="E220" s="3">
        <f t="shared" si="63"/>
        <v>0.16450736005708852</v>
      </c>
      <c r="F220" s="2">
        <v>2.1000000000000001E-2</v>
      </c>
      <c r="G220" s="7">
        <f t="shared" si="64"/>
        <v>133.56</v>
      </c>
      <c r="H220" s="7">
        <f t="shared" si="80"/>
        <v>106.848</v>
      </c>
      <c r="I220" s="7"/>
      <c r="K220" s="2">
        <v>106</v>
      </c>
      <c r="L220" s="10">
        <v>90.1</v>
      </c>
      <c r="M220" s="10">
        <v>150</v>
      </c>
      <c r="N220" s="3">
        <f t="shared" si="65"/>
        <v>0.37058409494411471</v>
      </c>
      <c r="O220" s="2">
        <v>1.7000000000000001E-2</v>
      </c>
      <c r="P220" s="7">
        <f t="shared" si="66"/>
        <v>108.12</v>
      </c>
      <c r="Q220" s="7">
        <f t="shared" si="67"/>
        <v>318</v>
      </c>
      <c r="R220" s="7"/>
      <c r="T220" s="2">
        <v>106</v>
      </c>
      <c r="U220" s="9">
        <v>348.2</v>
      </c>
      <c r="V220" s="10">
        <v>150.1</v>
      </c>
      <c r="W220" s="3">
        <f t="shared" si="68"/>
        <v>0.30598927496742861</v>
      </c>
      <c r="X220" s="2">
        <v>3.3000000000000002E-2</v>
      </c>
      <c r="Y220" s="7">
        <f t="shared" si="69"/>
        <v>209.88000000000002</v>
      </c>
      <c r="Z220" s="7">
        <f t="shared" si="81"/>
        <v>361.86206896551732</v>
      </c>
      <c r="AC220" s="9">
        <v>106</v>
      </c>
      <c r="AD220" s="10">
        <v>671.1</v>
      </c>
      <c r="AE220" s="9">
        <v>150.19999999999999</v>
      </c>
      <c r="AF220" s="3">
        <f t="shared" si="70"/>
        <v>0.13759410441241368</v>
      </c>
      <c r="AG220" s="2">
        <v>3.3000000000000002E-2</v>
      </c>
      <c r="AH220" s="7">
        <f t="shared" si="71"/>
        <v>209.88000000000002</v>
      </c>
      <c r="AI220" s="7">
        <f t="shared" si="72"/>
        <v>466.40000000000003</v>
      </c>
      <c r="AK220"/>
      <c r="AL220" s="2">
        <v>106</v>
      </c>
      <c r="AM220" s="2">
        <v>113.6</v>
      </c>
      <c r="AN220" s="3">
        <v>150</v>
      </c>
      <c r="AO220" s="3">
        <f t="shared" si="73"/>
        <v>1.7455185287479289</v>
      </c>
      <c r="AP220" s="2">
        <v>6.7000000000000004E-2</v>
      </c>
      <c r="AQ220" s="7">
        <f t="shared" si="74"/>
        <v>426.12</v>
      </c>
      <c r="AR220" s="7">
        <f t="shared" si="82"/>
        <v>340.89600000000002</v>
      </c>
      <c r="AS220" s="7"/>
      <c r="AU220" s="2">
        <v>106</v>
      </c>
      <c r="AV220" s="2">
        <v>1.5</v>
      </c>
      <c r="AW220" s="3">
        <v>149.9</v>
      </c>
      <c r="AX220" s="3">
        <f t="shared" si="75"/>
        <v>43.210105470483782</v>
      </c>
      <c r="AY220" s="2">
        <v>3.3000000000000002E-2</v>
      </c>
      <c r="AZ220" s="7">
        <f t="shared" si="76"/>
        <v>209.88000000000002</v>
      </c>
      <c r="BA220" s="7">
        <f t="shared" si="77"/>
        <v>617.2941176470589</v>
      </c>
      <c r="BB220" s="7"/>
      <c r="BD220" s="2">
        <v>106</v>
      </c>
      <c r="BE220" s="2">
        <v>2.9</v>
      </c>
      <c r="BF220" s="3">
        <v>150</v>
      </c>
      <c r="BG220" s="3">
        <f t="shared" si="78"/>
        <v>36.739815704709876</v>
      </c>
      <c r="BH220" s="69">
        <v>3.3000000000000002E-2</v>
      </c>
      <c r="BI220" s="7">
        <f t="shared" si="79"/>
        <v>209.88000000000002</v>
      </c>
      <c r="BJ220" s="7">
        <f t="shared" si="83"/>
        <v>361.86206896551732</v>
      </c>
    </row>
    <row r="221" spans="2:62">
      <c r="B221" s="2">
        <v>106.5</v>
      </c>
      <c r="C221" s="3">
        <v>390.2</v>
      </c>
      <c r="D221" s="3">
        <v>150</v>
      </c>
      <c r="E221" s="3">
        <f t="shared" si="63"/>
        <v>0.15927955056270646</v>
      </c>
      <c r="F221" s="2">
        <v>2.1000000000000001E-2</v>
      </c>
      <c r="G221" s="7">
        <f t="shared" si="64"/>
        <v>134.19</v>
      </c>
      <c r="H221" s="7">
        <f t="shared" si="80"/>
        <v>107.352</v>
      </c>
      <c r="I221" s="7"/>
      <c r="K221" s="2">
        <v>106.5</v>
      </c>
      <c r="L221" s="10">
        <v>93.9</v>
      </c>
      <c r="M221" s="10">
        <v>150</v>
      </c>
      <c r="N221" s="3">
        <f t="shared" si="65"/>
        <v>0.35558708151719631</v>
      </c>
      <c r="O221" s="2">
        <v>1.7000000000000001E-2</v>
      </c>
      <c r="P221" s="7">
        <f t="shared" si="66"/>
        <v>108.63000000000001</v>
      </c>
      <c r="Q221" s="7">
        <f t="shared" si="67"/>
        <v>319.5</v>
      </c>
      <c r="R221" s="7"/>
      <c r="T221" s="2">
        <v>106.5</v>
      </c>
      <c r="U221" s="9">
        <v>345.5</v>
      </c>
      <c r="V221" s="10">
        <v>150.19999999999999</v>
      </c>
      <c r="W221" s="3">
        <f t="shared" si="68"/>
        <v>0.30838050808584261</v>
      </c>
      <c r="X221" s="2">
        <v>3.3000000000000002E-2</v>
      </c>
      <c r="Y221" s="7">
        <f t="shared" si="69"/>
        <v>210.87</v>
      </c>
      <c r="Z221" s="7">
        <f t="shared" si="81"/>
        <v>363.56896551724139</v>
      </c>
      <c r="AC221" s="9">
        <v>106.5</v>
      </c>
      <c r="AD221" s="10">
        <v>671.1</v>
      </c>
      <c r="AE221" s="9">
        <v>150.1</v>
      </c>
      <c r="AF221" s="3">
        <f t="shared" si="70"/>
        <v>0.13759410441241368</v>
      </c>
      <c r="AG221" s="2">
        <v>3.3000000000000002E-2</v>
      </c>
      <c r="AH221" s="7">
        <f t="shared" si="71"/>
        <v>210.87</v>
      </c>
      <c r="AI221" s="7">
        <f t="shared" si="72"/>
        <v>468.6</v>
      </c>
      <c r="AK221"/>
      <c r="AL221" s="2">
        <v>106.5</v>
      </c>
      <c r="AM221" s="2">
        <v>115.2</v>
      </c>
      <c r="AN221" s="3">
        <v>150</v>
      </c>
      <c r="AO221" s="3">
        <f t="shared" si="73"/>
        <v>1.7212752158486517</v>
      </c>
      <c r="AP221" s="2">
        <v>6.7000000000000004E-2</v>
      </c>
      <c r="AQ221" s="7">
        <f t="shared" si="74"/>
        <v>428.13</v>
      </c>
      <c r="AR221" s="7">
        <f t="shared" si="82"/>
        <v>342.50400000000002</v>
      </c>
      <c r="AS221" s="7"/>
      <c r="AU221" s="2">
        <v>106.5</v>
      </c>
      <c r="AV221" s="2">
        <v>1</v>
      </c>
      <c r="AW221" s="3">
        <v>149.9</v>
      </c>
      <c r="AX221" s="3">
        <f t="shared" si="75"/>
        <v>64.815158205725666</v>
      </c>
      <c r="AY221" s="2">
        <v>3.3000000000000002E-2</v>
      </c>
      <c r="AZ221" s="7">
        <f t="shared" si="76"/>
        <v>210.87</v>
      </c>
      <c r="BA221" s="7">
        <f t="shared" si="77"/>
        <v>620.2058823529411</v>
      </c>
      <c r="BB221" s="7"/>
      <c r="BD221" s="2">
        <v>106.5</v>
      </c>
      <c r="BE221" s="2">
        <v>12.3</v>
      </c>
      <c r="BF221" s="3">
        <v>150</v>
      </c>
      <c r="BG221" s="3">
        <f t="shared" si="78"/>
        <v>8.662232971029157</v>
      </c>
      <c r="BH221" s="69">
        <v>3.3000000000000002E-2</v>
      </c>
      <c r="BI221" s="7">
        <f t="shared" si="79"/>
        <v>210.87</v>
      </c>
      <c r="BJ221" s="7">
        <f t="shared" si="83"/>
        <v>363.56896551724139</v>
      </c>
    </row>
    <row r="222" spans="2:62">
      <c r="B222" s="2">
        <v>107</v>
      </c>
      <c r="C222" s="3">
        <v>402</v>
      </c>
      <c r="D222" s="3">
        <v>150</v>
      </c>
      <c r="E222" s="3">
        <f t="shared" si="63"/>
        <v>0.15460418067056728</v>
      </c>
      <c r="F222" s="2">
        <v>2.1000000000000001E-2</v>
      </c>
      <c r="G222" s="7">
        <f t="shared" si="64"/>
        <v>134.82000000000002</v>
      </c>
      <c r="H222" s="7">
        <f t="shared" si="80"/>
        <v>107.85600000000002</v>
      </c>
      <c r="I222" s="7"/>
      <c r="K222" s="2">
        <v>107</v>
      </c>
      <c r="L222" s="10">
        <v>97.6</v>
      </c>
      <c r="M222" s="10">
        <v>150</v>
      </c>
      <c r="N222" s="3">
        <f t="shared" si="65"/>
        <v>0.34210683354984361</v>
      </c>
      <c r="O222" s="2">
        <v>1.7000000000000001E-2</v>
      </c>
      <c r="P222" s="7">
        <f t="shared" si="66"/>
        <v>109.14000000000001</v>
      </c>
      <c r="Q222" s="7">
        <f t="shared" si="67"/>
        <v>321</v>
      </c>
      <c r="R222" s="7"/>
      <c r="T222" s="2">
        <v>107</v>
      </c>
      <c r="U222" s="9">
        <v>342.2</v>
      </c>
      <c r="V222" s="10">
        <v>150.19999999999999</v>
      </c>
      <c r="W222" s="3">
        <f t="shared" si="68"/>
        <v>0.31135437037889724</v>
      </c>
      <c r="X222" s="2">
        <v>3.3000000000000002E-2</v>
      </c>
      <c r="Y222" s="7">
        <f t="shared" si="69"/>
        <v>211.86</v>
      </c>
      <c r="Z222" s="7">
        <f t="shared" si="81"/>
        <v>365.27586206896558</v>
      </c>
      <c r="AC222" s="9">
        <v>107</v>
      </c>
      <c r="AD222" s="10">
        <v>670.8</v>
      </c>
      <c r="AE222" s="9">
        <v>150.19999999999999</v>
      </c>
      <c r="AF222" s="3">
        <f t="shared" si="70"/>
        <v>0.13765564023728505</v>
      </c>
      <c r="AG222" s="2">
        <v>3.3000000000000002E-2</v>
      </c>
      <c r="AH222" s="7">
        <f t="shared" si="71"/>
        <v>211.86</v>
      </c>
      <c r="AI222" s="7">
        <f t="shared" si="72"/>
        <v>470.8</v>
      </c>
      <c r="AK222"/>
      <c r="AL222" s="2">
        <v>107</v>
      </c>
      <c r="AM222" s="2">
        <v>116.4</v>
      </c>
      <c r="AN222" s="3">
        <v>150</v>
      </c>
      <c r="AO222" s="3">
        <f t="shared" si="73"/>
        <v>1.7035301105306244</v>
      </c>
      <c r="AP222" s="2">
        <v>6.7000000000000004E-2</v>
      </c>
      <c r="AQ222" s="7">
        <f t="shared" si="74"/>
        <v>430.14000000000004</v>
      </c>
      <c r="AR222" s="7">
        <f t="shared" si="82"/>
        <v>344.11200000000002</v>
      </c>
      <c r="AS222" s="7"/>
      <c r="AU222" s="2">
        <v>107</v>
      </c>
      <c r="AV222" s="2">
        <v>0.9</v>
      </c>
      <c r="AW222" s="3">
        <v>149.9</v>
      </c>
      <c r="AX222" s="3">
        <f t="shared" si="75"/>
        <v>72.01684245080628</v>
      </c>
      <c r="AY222" s="2">
        <v>3.3000000000000002E-2</v>
      </c>
      <c r="AZ222" s="7">
        <f t="shared" si="76"/>
        <v>211.86</v>
      </c>
      <c r="BA222" s="7">
        <f t="shared" si="77"/>
        <v>623.11764705882354</v>
      </c>
      <c r="BB222" s="7"/>
      <c r="BD222" s="2">
        <v>107</v>
      </c>
      <c r="BE222" s="2">
        <v>2.5</v>
      </c>
      <c r="BF222" s="3">
        <v>150</v>
      </c>
      <c r="BG222" s="3">
        <f t="shared" si="78"/>
        <v>42.618186217463446</v>
      </c>
      <c r="BH222" s="69">
        <v>3.3000000000000002E-2</v>
      </c>
      <c r="BI222" s="7">
        <f t="shared" si="79"/>
        <v>211.86</v>
      </c>
      <c r="BJ222" s="7">
        <f t="shared" si="83"/>
        <v>365.27586206896558</v>
      </c>
    </row>
    <row r="223" spans="2:62">
      <c r="B223" s="2">
        <v>107.5</v>
      </c>
      <c r="C223" s="3">
        <v>414.5</v>
      </c>
      <c r="D223" s="3">
        <v>150</v>
      </c>
      <c r="E223" s="3">
        <f t="shared" si="63"/>
        <v>0.1499418109277878</v>
      </c>
      <c r="F223" s="2">
        <v>2.1000000000000001E-2</v>
      </c>
      <c r="G223" s="7">
        <f t="shared" si="64"/>
        <v>135.45000000000002</v>
      </c>
      <c r="H223" s="7">
        <f t="shared" si="80"/>
        <v>108.36000000000001</v>
      </c>
      <c r="I223" s="7"/>
      <c r="K223" s="2">
        <v>107.5</v>
      </c>
      <c r="L223" s="10">
        <v>101.4</v>
      </c>
      <c r="M223" s="10">
        <v>149.9</v>
      </c>
      <c r="N223" s="3">
        <f t="shared" si="65"/>
        <v>0.32928626187835042</v>
      </c>
      <c r="O223" s="2">
        <v>1.7000000000000001E-2</v>
      </c>
      <c r="P223" s="7">
        <f t="shared" si="66"/>
        <v>109.65</v>
      </c>
      <c r="Q223" s="7">
        <f t="shared" si="67"/>
        <v>322.5</v>
      </c>
      <c r="R223" s="7"/>
      <c r="T223" s="2">
        <v>107.5</v>
      </c>
      <c r="U223" s="9">
        <v>195.4</v>
      </c>
      <c r="V223" s="10">
        <v>150.4</v>
      </c>
      <c r="W223" s="3">
        <f t="shared" si="68"/>
        <v>0.54526850329405641</v>
      </c>
      <c r="X223" s="2">
        <v>3.3000000000000002E-2</v>
      </c>
      <c r="Y223" s="7">
        <f t="shared" si="69"/>
        <v>212.85000000000002</v>
      </c>
      <c r="Z223" s="7">
        <f t="shared" si="81"/>
        <v>366.98275862068971</v>
      </c>
      <c r="AC223" s="9">
        <v>107.5</v>
      </c>
      <c r="AD223" s="10">
        <v>671</v>
      </c>
      <c r="AE223" s="9">
        <v>150.19999999999999</v>
      </c>
      <c r="AF223" s="3">
        <f t="shared" si="70"/>
        <v>0.13761461024019495</v>
      </c>
      <c r="AG223" s="2">
        <v>3.3000000000000002E-2</v>
      </c>
      <c r="AH223" s="7">
        <f t="shared" si="71"/>
        <v>212.85000000000002</v>
      </c>
      <c r="AI223" s="7">
        <f t="shared" si="72"/>
        <v>473.00000000000006</v>
      </c>
      <c r="AK223"/>
      <c r="AL223" s="2">
        <v>107.5</v>
      </c>
      <c r="AM223" s="2">
        <v>116.1</v>
      </c>
      <c r="AN223" s="3">
        <v>150</v>
      </c>
      <c r="AO223" s="3">
        <f t="shared" si="73"/>
        <v>1.7079319971211433</v>
      </c>
      <c r="AP223" s="2">
        <v>6.7000000000000004E-2</v>
      </c>
      <c r="AQ223" s="7">
        <f t="shared" si="74"/>
        <v>432.15000000000003</v>
      </c>
      <c r="AR223" s="7">
        <f t="shared" si="82"/>
        <v>345.72</v>
      </c>
      <c r="AS223" s="7"/>
      <c r="AU223" s="2">
        <v>107.5</v>
      </c>
      <c r="AV223" s="2">
        <v>0.8</v>
      </c>
      <c r="AW223" s="3">
        <v>150</v>
      </c>
      <c r="AX223" s="3">
        <f t="shared" si="75"/>
        <v>81.018947757157079</v>
      </c>
      <c r="AY223" s="2">
        <v>3.3000000000000002E-2</v>
      </c>
      <c r="AZ223" s="7">
        <f t="shared" si="76"/>
        <v>212.85000000000002</v>
      </c>
      <c r="BA223" s="7">
        <f t="shared" si="77"/>
        <v>626.02941176470586</v>
      </c>
      <c r="BB223" s="7"/>
      <c r="BD223" s="2">
        <v>107.5</v>
      </c>
      <c r="BE223" s="2">
        <v>8.6</v>
      </c>
      <c r="BF223" s="3">
        <v>150</v>
      </c>
      <c r="BG223" s="3">
        <f t="shared" si="78"/>
        <v>12.389007621355654</v>
      </c>
      <c r="BH223" s="69">
        <v>3.3000000000000002E-2</v>
      </c>
      <c r="BI223" s="7">
        <f t="shared" si="79"/>
        <v>212.85000000000002</v>
      </c>
      <c r="BJ223" s="7">
        <f t="shared" si="83"/>
        <v>366.98275862068971</v>
      </c>
    </row>
    <row r="224" spans="2:62">
      <c r="B224" s="2">
        <v>108</v>
      </c>
      <c r="C224" s="3">
        <v>427.9</v>
      </c>
      <c r="D224" s="3">
        <v>150.1</v>
      </c>
      <c r="E224" s="3">
        <f t="shared" si="63"/>
        <v>0.14524627396487041</v>
      </c>
      <c r="F224" s="2">
        <v>2.1000000000000001E-2</v>
      </c>
      <c r="G224" s="7">
        <f t="shared" si="64"/>
        <v>136.08000000000001</v>
      </c>
      <c r="H224" s="7">
        <f t="shared" si="80"/>
        <v>108.864</v>
      </c>
      <c r="I224" s="7"/>
      <c r="K224" s="2">
        <v>108</v>
      </c>
      <c r="L224" s="10">
        <v>104.9</v>
      </c>
      <c r="M224" s="10">
        <v>150</v>
      </c>
      <c r="N224" s="3">
        <f t="shared" si="65"/>
        <v>0.3182995896517134</v>
      </c>
      <c r="O224" s="2">
        <v>1.7000000000000001E-2</v>
      </c>
      <c r="P224" s="7">
        <f t="shared" si="66"/>
        <v>110.16000000000001</v>
      </c>
      <c r="Q224" s="7">
        <f t="shared" si="67"/>
        <v>324</v>
      </c>
      <c r="R224" s="7"/>
      <c r="T224" s="2">
        <v>108</v>
      </c>
      <c r="U224" s="9">
        <v>215.3</v>
      </c>
      <c r="V224" s="10">
        <v>150.30000000000001</v>
      </c>
      <c r="W224" s="3">
        <f t="shared" si="68"/>
        <v>0.49486978886975674</v>
      </c>
      <c r="X224" s="2">
        <v>3.3000000000000002E-2</v>
      </c>
      <c r="Y224" s="7">
        <f t="shared" si="69"/>
        <v>213.84</v>
      </c>
      <c r="Z224" s="7">
        <f t="shared" si="81"/>
        <v>368.68965517241384</v>
      </c>
      <c r="AC224" s="9">
        <v>108</v>
      </c>
      <c r="AD224" s="10">
        <v>8.1</v>
      </c>
      <c r="AE224" s="9">
        <v>150.19999999999999</v>
      </c>
      <c r="AF224" s="3">
        <f t="shared" si="70"/>
        <v>11.399926354465533</v>
      </c>
      <c r="AG224" s="2">
        <v>3.3000000000000002E-2</v>
      </c>
      <c r="AH224" s="7">
        <f t="shared" si="71"/>
        <v>213.84</v>
      </c>
      <c r="AI224" s="7">
        <f t="shared" si="72"/>
        <v>475.2</v>
      </c>
      <c r="AK224"/>
      <c r="AL224" s="2">
        <v>108</v>
      </c>
      <c r="AM224" s="2">
        <v>116.9</v>
      </c>
      <c r="AN224" s="3">
        <v>150</v>
      </c>
      <c r="AO224" s="3">
        <f t="shared" si="73"/>
        <v>1.6962438397413575</v>
      </c>
      <c r="AP224" s="2">
        <v>6.7000000000000004E-2</v>
      </c>
      <c r="AQ224" s="7">
        <f t="shared" si="74"/>
        <v>434.16</v>
      </c>
      <c r="AR224" s="7">
        <f t="shared" si="82"/>
        <v>347.32800000000003</v>
      </c>
      <c r="AS224" s="7"/>
      <c r="AU224" s="2">
        <v>108</v>
      </c>
      <c r="AV224" s="2">
        <v>1</v>
      </c>
      <c r="AW224" s="3">
        <v>150</v>
      </c>
      <c r="AX224" s="3">
        <f t="shared" si="75"/>
        <v>64.815158205725666</v>
      </c>
      <c r="AY224" s="2">
        <v>3.3000000000000002E-2</v>
      </c>
      <c r="AZ224" s="7">
        <f t="shared" si="76"/>
        <v>213.84</v>
      </c>
      <c r="BA224" s="7">
        <f t="shared" si="77"/>
        <v>628.94117647058818</v>
      </c>
      <c r="BB224" s="7"/>
      <c r="BD224" s="2">
        <v>108</v>
      </c>
      <c r="BE224" s="2">
        <v>14.5</v>
      </c>
      <c r="BF224" s="3">
        <v>149.9</v>
      </c>
      <c r="BG224" s="3">
        <f t="shared" si="78"/>
        <v>7.3479631409419746</v>
      </c>
      <c r="BH224" s="69">
        <v>3.3000000000000002E-2</v>
      </c>
      <c r="BI224" s="7">
        <f t="shared" si="79"/>
        <v>213.84</v>
      </c>
      <c r="BJ224" s="7">
        <f t="shared" si="83"/>
        <v>368.68965517241384</v>
      </c>
    </row>
    <row r="225" spans="2:62">
      <c r="B225" s="2">
        <v>108.5</v>
      </c>
      <c r="C225" s="3">
        <v>438.8</v>
      </c>
      <c r="D225" s="3">
        <v>150.1</v>
      </c>
      <c r="E225" s="3">
        <f t="shared" si="63"/>
        <v>0.14163828766993627</v>
      </c>
      <c r="F225" s="2">
        <v>2.1000000000000001E-2</v>
      </c>
      <c r="G225" s="7">
        <f t="shared" si="64"/>
        <v>136.71</v>
      </c>
      <c r="H225" s="7">
        <f t="shared" si="80"/>
        <v>109.36800000000001</v>
      </c>
      <c r="I225" s="7"/>
      <c r="K225" s="2">
        <v>108.5</v>
      </c>
      <c r="L225" s="10">
        <v>107.3</v>
      </c>
      <c r="M225" s="10">
        <v>149.9</v>
      </c>
      <c r="N225" s="3">
        <f t="shared" si="65"/>
        <v>0.31118012073126505</v>
      </c>
      <c r="O225" s="2">
        <v>1.7000000000000001E-2</v>
      </c>
      <c r="P225" s="7">
        <f t="shared" si="66"/>
        <v>110.67</v>
      </c>
      <c r="Q225" s="7">
        <f t="shared" si="67"/>
        <v>325.5</v>
      </c>
      <c r="R225" s="7"/>
      <c r="T225" s="2">
        <v>108.5</v>
      </c>
      <c r="U225" s="9">
        <v>238.4</v>
      </c>
      <c r="V225" s="10">
        <v>150.4</v>
      </c>
      <c r="W225" s="3">
        <f t="shared" si="68"/>
        <v>0.4469188990925278</v>
      </c>
      <c r="X225" s="2">
        <v>3.3000000000000002E-2</v>
      </c>
      <c r="Y225" s="7">
        <f t="shared" si="69"/>
        <v>214.83</v>
      </c>
      <c r="Z225" s="7">
        <f t="shared" si="81"/>
        <v>370.39655172413796</v>
      </c>
      <c r="AC225" s="9">
        <v>108.5</v>
      </c>
      <c r="AD225" s="10">
        <v>10.3</v>
      </c>
      <c r="AE225" s="9">
        <v>150.19999999999999</v>
      </c>
      <c r="AF225" s="3">
        <f t="shared" si="70"/>
        <v>8.9649906282690104</v>
      </c>
      <c r="AG225" s="2">
        <v>3.3000000000000002E-2</v>
      </c>
      <c r="AH225" s="7">
        <f t="shared" si="71"/>
        <v>214.83</v>
      </c>
      <c r="AI225" s="7">
        <f t="shared" si="72"/>
        <v>477.40000000000003</v>
      </c>
      <c r="AK225"/>
      <c r="AL225" s="2">
        <v>108.5</v>
      </c>
      <c r="AM225" s="2">
        <v>117.9</v>
      </c>
      <c r="AN225" s="3">
        <v>150</v>
      </c>
      <c r="AO225" s="3">
        <f t="shared" si="73"/>
        <v>1.6818566994551714</v>
      </c>
      <c r="AP225" s="2">
        <v>6.7000000000000004E-2</v>
      </c>
      <c r="AQ225" s="7">
        <f t="shared" si="74"/>
        <v>436.17000000000007</v>
      </c>
      <c r="AR225" s="7">
        <f t="shared" si="82"/>
        <v>348.93600000000004</v>
      </c>
      <c r="AS225" s="7"/>
      <c r="AU225" s="2">
        <v>108.5</v>
      </c>
      <c r="AV225" s="2">
        <v>0.1</v>
      </c>
      <c r="AW225" s="3">
        <v>150</v>
      </c>
      <c r="AX225" s="3">
        <f t="shared" si="75"/>
        <v>648.15158205725663</v>
      </c>
      <c r="AY225" s="2">
        <v>3.3000000000000002E-2</v>
      </c>
      <c r="AZ225" s="7">
        <f t="shared" si="76"/>
        <v>214.83</v>
      </c>
      <c r="BA225" s="7">
        <f t="shared" si="77"/>
        <v>631.85294117647061</v>
      </c>
      <c r="BB225" s="7"/>
      <c r="BD225" s="2">
        <v>108.5</v>
      </c>
      <c r="BE225" s="2">
        <v>47</v>
      </c>
      <c r="BF225" s="3">
        <v>150</v>
      </c>
      <c r="BG225" s="3">
        <f t="shared" si="78"/>
        <v>2.2669247988012473</v>
      </c>
      <c r="BH225" s="69">
        <v>3.3000000000000002E-2</v>
      </c>
      <c r="BI225" s="7">
        <f t="shared" si="79"/>
        <v>214.83</v>
      </c>
      <c r="BJ225" s="7">
        <f t="shared" si="83"/>
        <v>370.39655172413796</v>
      </c>
    </row>
    <row r="226" spans="2:62">
      <c r="B226" s="2">
        <v>109</v>
      </c>
      <c r="C226" s="3">
        <v>449.1</v>
      </c>
      <c r="D226" s="3">
        <v>149.9</v>
      </c>
      <c r="E226" s="3">
        <f t="shared" si="63"/>
        <v>0.13838984776122923</v>
      </c>
      <c r="F226" s="2">
        <v>2.1000000000000001E-2</v>
      </c>
      <c r="G226" s="7">
        <f t="shared" si="64"/>
        <v>137.34</v>
      </c>
      <c r="H226" s="7">
        <f t="shared" si="80"/>
        <v>109.872</v>
      </c>
      <c r="I226" s="7"/>
      <c r="K226" s="2">
        <v>109</v>
      </c>
      <c r="L226" s="10">
        <v>110.3</v>
      </c>
      <c r="M226" s="10">
        <v>149.80000000000001</v>
      </c>
      <c r="N226" s="3">
        <f t="shared" si="65"/>
        <v>0.30271647284192865</v>
      </c>
      <c r="O226" s="2">
        <v>1.7000000000000001E-2</v>
      </c>
      <c r="P226" s="7">
        <f t="shared" si="66"/>
        <v>111.18</v>
      </c>
      <c r="Q226" s="7">
        <f t="shared" si="67"/>
        <v>327</v>
      </c>
      <c r="R226" s="7"/>
      <c r="T226" s="2">
        <v>109</v>
      </c>
      <c r="U226" s="9">
        <v>259.3</v>
      </c>
      <c r="V226" s="10">
        <v>150.4</v>
      </c>
      <c r="W226" s="3">
        <f t="shared" si="68"/>
        <v>0.41089651193080845</v>
      </c>
      <c r="X226" s="2">
        <v>3.3000000000000002E-2</v>
      </c>
      <c r="Y226" s="7">
        <f t="shared" si="69"/>
        <v>215.82</v>
      </c>
      <c r="Z226" s="7">
        <f t="shared" si="81"/>
        <v>372.10344827586209</v>
      </c>
      <c r="AC226" s="9">
        <v>109</v>
      </c>
      <c r="AD226" s="10">
        <v>12.7</v>
      </c>
      <c r="AE226" s="9">
        <v>150.19999999999999</v>
      </c>
      <c r="AF226" s="3">
        <f t="shared" si="70"/>
        <v>7.2708191709583314</v>
      </c>
      <c r="AG226" s="2">
        <v>3.3000000000000002E-2</v>
      </c>
      <c r="AH226" s="7">
        <f t="shared" si="71"/>
        <v>215.82</v>
      </c>
      <c r="AI226" s="7">
        <f t="shared" si="72"/>
        <v>479.59999999999997</v>
      </c>
      <c r="AK226"/>
      <c r="AL226" s="2">
        <v>109</v>
      </c>
      <c r="AM226" s="2">
        <v>119.7</v>
      </c>
      <c r="AN226" s="3">
        <v>150</v>
      </c>
      <c r="AO226" s="3">
        <f t="shared" si="73"/>
        <v>1.6565656212678754</v>
      </c>
      <c r="AP226" s="2">
        <v>6.7000000000000004E-2</v>
      </c>
      <c r="AQ226" s="7">
        <f t="shared" si="74"/>
        <v>438.18000000000006</v>
      </c>
      <c r="AR226" s="7">
        <f t="shared" si="82"/>
        <v>350.54400000000004</v>
      </c>
      <c r="AS226" s="7"/>
      <c r="AU226" s="2">
        <v>109</v>
      </c>
      <c r="AV226" s="2">
        <v>0.8</v>
      </c>
      <c r="AW226" s="3">
        <v>149.9</v>
      </c>
      <c r="AX226" s="3">
        <f t="shared" si="75"/>
        <v>81.018947757157079</v>
      </c>
      <c r="AY226" s="2">
        <v>3.3000000000000002E-2</v>
      </c>
      <c r="AZ226" s="7">
        <f t="shared" si="76"/>
        <v>215.82</v>
      </c>
      <c r="BA226" s="7">
        <f t="shared" si="77"/>
        <v>634.76470588235293</v>
      </c>
      <c r="BB226" s="7"/>
      <c r="BD226" s="2">
        <v>109</v>
      </c>
      <c r="BE226" s="2">
        <v>77.8</v>
      </c>
      <c r="BF226" s="3">
        <v>150</v>
      </c>
      <c r="BG226" s="3">
        <f t="shared" si="78"/>
        <v>1.3694789915637358</v>
      </c>
      <c r="BH226" s="69">
        <v>3.3000000000000002E-2</v>
      </c>
      <c r="BI226" s="7">
        <f t="shared" si="79"/>
        <v>215.82</v>
      </c>
      <c r="BJ226" s="7">
        <f t="shared" si="83"/>
        <v>372.10344827586209</v>
      </c>
    </row>
    <row r="227" spans="2:62">
      <c r="B227" s="2">
        <v>109.5</v>
      </c>
      <c r="C227" s="3">
        <v>453.1</v>
      </c>
      <c r="D227" s="3">
        <v>150</v>
      </c>
      <c r="E227" s="3">
        <f t="shared" si="63"/>
        <v>0.13716813204495265</v>
      </c>
      <c r="F227" s="2">
        <v>2.1000000000000001E-2</v>
      </c>
      <c r="G227" s="7">
        <f t="shared" si="64"/>
        <v>137.97</v>
      </c>
      <c r="H227" s="7">
        <f t="shared" si="80"/>
        <v>110.376</v>
      </c>
      <c r="I227" s="7"/>
      <c r="K227" s="2">
        <v>109.5</v>
      </c>
      <c r="L227" s="10">
        <v>112.6</v>
      </c>
      <c r="M227" s="10">
        <v>149.9</v>
      </c>
      <c r="N227" s="3">
        <f t="shared" si="65"/>
        <v>0.29653309906274189</v>
      </c>
      <c r="O227" s="2">
        <v>1.7000000000000001E-2</v>
      </c>
      <c r="P227" s="7">
        <f t="shared" si="66"/>
        <v>111.69000000000001</v>
      </c>
      <c r="Q227" s="7">
        <f t="shared" si="67"/>
        <v>328.5</v>
      </c>
      <c r="R227" s="7"/>
      <c r="T227" s="2">
        <v>109.5</v>
      </c>
      <c r="U227" s="9">
        <v>276.5</v>
      </c>
      <c r="V227" s="10">
        <v>150.5</v>
      </c>
      <c r="W227" s="3">
        <f t="shared" si="68"/>
        <v>0.38533622258104383</v>
      </c>
      <c r="X227" s="2">
        <v>3.3000000000000002E-2</v>
      </c>
      <c r="Y227" s="7">
        <f t="shared" si="69"/>
        <v>216.81</v>
      </c>
      <c r="Z227" s="7">
        <f t="shared" si="81"/>
        <v>373.81034482758622</v>
      </c>
      <c r="AC227" s="9">
        <v>109.5</v>
      </c>
      <c r="AD227" s="10">
        <v>13</v>
      </c>
      <c r="AE227" s="9">
        <v>150.1</v>
      </c>
      <c r="AF227" s="3">
        <f t="shared" si="70"/>
        <v>7.1030310362439089</v>
      </c>
      <c r="AG227" s="2">
        <v>3.3000000000000002E-2</v>
      </c>
      <c r="AH227" s="7">
        <f t="shared" si="71"/>
        <v>216.81</v>
      </c>
      <c r="AI227" s="7">
        <f t="shared" si="72"/>
        <v>481.8</v>
      </c>
      <c r="AK227"/>
      <c r="AL227" s="2">
        <v>109.5</v>
      </c>
      <c r="AM227" s="2">
        <v>119.6</v>
      </c>
      <c r="AN227" s="3">
        <v>150</v>
      </c>
      <c r="AO227" s="3">
        <f t="shared" si="73"/>
        <v>1.6579507095799726</v>
      </c>
      <c r="AP227" s="2">
        <v>6.7000000000000004E-2</v>
      </c>
      <c r="AQ227" s="7">
        <f t="shared" si="74"/>
        <v>440.19</v>
      </c>
      <c r="AR227" s="7">
        <f t="shared" si="82"/>
        <v>352.15199999999999</v>
      </c>
      <c r="AS227" s="7"/>
      <c r="AU227" s="2">
        <v>109.5</v>
      </c>
      <c r="AV227" s="2">
        <v>0.4</v>
      </c>
      <c r="AW227" s="3">
        <v>149.69999999999999</v>
      </c>
      <c r="AX227" s="3">
        <f t="shared" si="75"/>
        <v>162.03789551431416</v>
      </c>
      <c r="AY227" s="2">
        <v>3.3000000000000002E-2</v>
      </c>
      <c r="AZ227" s="7">
        <f t="shared" si="76"/>
        <v>216.81</v>
      </c>
      <c r="BA227" s="7">
        <f t="shared" si="77"/>
        <v>637.67647058823525</v>
      </c>
      <c r="BB227" s="7"/>
      <c r="BD227" s="2">
        <v>109.5</v>
      </c>
      <c r="BE227" s="2">
        <v>115.7</v>
      </c>
      <c r="BF227" s="3">
        <v>150.1</v>
      </c>
      <c r="BG227" s="3">
        <f t="shared" si="78"/>
        <v>0.92087697099099941</v>
      </c>
      <c r="BH227" s="69">
        <v>3.3000000000000002E-2</v>
      </c>
      <c r="BI227" s="7">
        <f t="shared" si="79"/>
        <v>216.81</v>
      </c>
      <c r="BJ227" s="7">
        <f t="shared" si="83"/>
        <v>373.81034482758622</v>
      </c>
    </row>
    <row r="228" spans="2:62">
      <c r="B228" s="2">
        <v>110</v>
      </c>
      <c r="C228" s="3">
        <v>456.3</v>
      </c>
      <c r="D228" s="3">
        <v>150</v>
      </c>
      <c r="E228" s="3">
        <f t="shared" si="63"/>
        <v>0.13620618152436564</v>
      </c>
      <c r="F228" s="2">
        <v>2.1000000000000001E-2</v>
      </c>
      <c r="G228" s="7">
        <f t="shared" si="64"/>
        <v>138.6</v>
      </c>
      <c r="H228" s="7">
        <f t="shared" si="80"/>
        <v>110.88</v>
      </c>
      <c r="I228" s="7"/>
      <c r="K228" s="2">
        <v>110</v>
      </c>
      <c r="L228" s="10">
        <v>114.2</v>
      </c>
      <c r="M228" s="10">
        <v>149.80000000000001</v>
      </c>
      <c r="N228" s="3">
        <f t="shared" si="65"/>
        <v>0.29237851974137241</v>
      </c>
      <c r="O228" s="2">
        <v>1.7000000000000001E-2</v>
      </c>
      <c r="P228" s="7">
        <f t="shared" si="66"/>
        <v>112.2</v>
      </c>
      <c r="Q228" s="7">
        <f t="shared" si="67"/>
        <v>330</v>
      </c>
      <c r="R228" s="7"/>
      <c r="T228" s="2">
        <v>110</v>
      </c>
      <c r="U228" s="9">
        <v>290.2</v>
      </c>
      <c r="V228" s="10">
        <v>150.4</v>
      </c>
      <c r="W228" s="3">
        <f t="shared" si="68"/>
        <v>0.36714495363080163</v>
      </c>
      <c r="X228" s="2">
        <v>3.3000000000000002E-2</v>
      </c>
      <c r="Y228" s="7">
        <f t="shared" si="69"/>
        <v>217.8</v>
      </c>
      <c r="Z228" s="7">
        <f t="shared" si="81"/>
        <v>375.51724137931041</v>
      </c>
      <c r="AC228" s="9">
        <v>110</v>
      </c>
      <c r="AD228" s="10">
        <v>16.2</v>
      </c>
      <c r="AE228" s="9">
        <v>150</v>
      </c>
      <c r="AF228" s="3">
        <f t="shared" si="70"/>
        <v>5.6999631772327666</v>
      </c>
      <c r="AG228" s="2">
        <v>3.3000000000000002E-2</v>
      </c>
      <c r="AH228" s="7">
        <f t="shared" si="71"/>
        <v>217.8</v>
      </c>
      <c r="AI228" s="7">
        <f t="shared" si="72"/>
        <v>484</v>
      </c>
      <c r="AK228"/>
      <c r="AL228" s="2">
        <v>110</v>
      </c>
      <c r="AM228" s="2">
        <v>121</v>
      </c>
      <c r="AN228" s="3">
        <v>150</v>
      </c>
      <c r="AO228" s="3">
        <f t="shared" si="73"/>
        <v>1.6387678088079729</v>
      </c>
      <c r="AP228" s="2">
        <v>6.7000000000000004E-2</v>
      </c>
      <c r="AQ228" s="7">
        <f t="shared" si="74"/>
        <v>442.2</v>
      </c>
      <c r="AR228" s="7">
        <f t="shared" si="82"/>
        <v>353.76</v>
      </c>
      <c r="AS228" s="7"/>
      <c r="AU228" s="2">
        <v>110</v>
      </c>
      <c r="AV228" s="2">
        <v>0.8</v>
      </c>
      <c r="AW228" s="3">
        <v>149.9</v>
      </c>
      <c r="AX228" s="3">
        <f t="shared" si="75"/>
        <v>81.018947757157079</v>
      </c>
      <c r="AY228" s="2">
        <v>3.3000000000000002E-2</v>
      </c>
      <c r="AZ228" s="7">
        <f t="shared" si="76"/>
        <v>217.8</v>
      </c>
      <c r="BA228" s="7">
        <f t="shared" si="77"/>
        <v>640.58823529411768</v>
      </c>
      <c r="BB228" s="7"/>
      <c r="BD228" s="2">
        <v>110</v>
      </c>
      <c r="BE228" s="2">
        <v>161.5</v>
      </c>
      <c r="BF228" s="3">
        <v>150</v>
      </c>
      <c r="BG228" s="3">
        <f t="shared" si="78"/>
        <v>0.65972424485237535</v>
      </c>
      <c r="BH228" s="69">
        <v>3.3000000000000002E-2</v>
      </c>
      <c r="BI228" s="7">
        <f t="shared" si="79"/>
        <v>217.8</v>
      </c>
      <c r="BJ228" s="7">
        <f t="shared" si="83"/>
        <v>375.51724137931041</v>
      </c>
    </row>
    <row r="229" spans="2:62">
      <c r="B229" s="2">
        <v>110.5</v>
      </c>
      <c r="C229" s="3">
        <v>460.3</v>
      </c>
      <c r="D229" s="3">
        <v>150</v>
      </c>
      <c r="E229" s="3">
        <f t="shared" si="63"/>
        <v>0.13502255187827078</v>
      </c>
      <c r="F229" s="2">
        <v>2.1000000000000001E-2</v>
      </c>
      <c r="G229" s="7">
        <f t="shared" si="64"/>
        <v>139.22999999999999</v>
      </c>
      <c r="H229" s="7">
        <f t="shared" si="80"/>
        <v>111.38399999999999</v>
      </c>
      <c r="I229" s="7"/>
      <c r="K229" s="2">
        <v>110.5</v>
      </c>
      <c r="L229" s="10">
        <v>115.8</v>
      </c>
      <c r="M229" s="10">
        <v>149.80000000000001</v>
      </c>
      <c r="N229" s="3">
        <f t="shared" si="65"/>
        <v>0.28833874744788202</v>
      </c>
      <c r="O229" s="2">
        <v>1.7000000000000001E-2</v>
      </c>
      <c r="P229" s="7">
        <f t="shared" si="66"/>
        <v>112.71000000000001</v>
      </c>
      <c r="Q229" s="7">
        <f t="shared" si="67"/>
        <v>331.5</v>
      </c>
      <c r="R229" s="7"/>
      <c r="T229" s="2">
        <v>110.5</v>
      </c>
      <c r="U229" s="9">
        <v>302.2</v>
      </c>
      <c r="V229" s="10">
        <v>150.4</v>
      </c>
      <c r="W229" s="3">
        <f t="shared" si="68"/>
        <v>0.35256606731852624</v>
      </c>
      <c r="X229" s="2">
        <v>3.3000000000000002E-2</v>
      </c>
      <c r="Y229" s="7">
        <f t="shared" si="69"/>
        <v>218.79</v>
      </c>
      <c r="Z229" s="7">
        <f t="shared" si="81"/>
        <v>377.22413793103448</v>
      </c>
      <c r="AC229" s="9">
        <v>110.5</v>
      </c>
      <c r="AD229" s="10">
        <v>19.3</v>
      </c>
      <c r="AE229" s="9">
        <v>150</v>
      </c>
      <c r="AF229" s="3">
        <f t="shared" si="70"/>
        <v>4.7844250503197312</v>
      </c>
      <c r="AG229" s="2">
        <v>3.3000000000000002E-2</v>
      </c>
      <c r="AH229" s="7">
        <f t="shared" si="71"/>
        <v>218.79</v>
      </c>
      <c r="AI229" s="7">
        <f t="shared" si="72"/>
        <v>486.2</v>
      </c>
      <c r="AK229"/>
      <c r="AL229" s="2">
        <v>110.5</v>
      </c>
      <c r="AM229" s="2">
        <v>122.2</v>
      </c>
      <c r="AN229" s="3">
        <v>150</v>
      </c>
      <c r="AO229" s="3">
        <f t="shared" si="73"/>
        <v>1.6226751625676328</v>
      </c>
      <c r="AP229" s="2">
        <v>6.7000000000000004E-2</v>
      </c>
      <c r="AQ229" s="7">
        <f t="shared" si="74"/>
        <v>444.21000000000004</v>
      </c>
      <c r="AR229" s="7">
        <f t="shared" si="82"/>
        <v>355.36800000000005</v>
      </c>
      <c r="AS229" s="7"/>
      <c r="AU229" s="2">
        <v>110.5</v>
      </c>
      <c r="AV229" s="2">
        <v>0.8</v>
      </c>
      <c r="AW229" s="3">
        <v>149.9</v>
      </c>
      <c r="AX229" s="3">
        <f t="shared" si="75"/>
        <v>81.018947757157079</v>
      </c>
      <c r="AY229" s="2">
        <v>3.3000000000000002E-2</v>
      </c>
      <c r="AZ229" s="7">
        <f t="shared" si="76"/>
        <v>218.79</v>
      </c>
      <c r="BA229" s="7">
        <f t="shared" si="77"/>
        <v>643.49999999999989</v>
      </c>
      <c r="BB229" s="7"/>
      <c r="BD229" s="2">
        <v>110.5</v>
      </c>
      <c r="BE229" s="2">
        <v>1.8</v>
      </c>
      <c r="BF229" s="3">
        <v>150.1</v>
      </c>
      <c r="BG229" s="3">
        <f t="shared" si="78"/>
        <v>59.191925302032566</v>
      </c>
      <c r="BH229" s="69">
        <v>3.3000000000000002E-2</v>
      </c>
      <c r="BI229" s="7">
        <f t="shared" si="79"/>
        <v>218.79</v>
      </c>
      <c r="BJ229" s="7">
        <f t="shared" si="83"/>
        <v>377.22413793103448</v>
      </c>
    </row>
    <row r="230" spans="2:62">
      <c r="B230" s="2">
        <v>111</v>
      </c>
      <c r="C230" s="3">
        <v>464.3</v>
      </c>
      <c r="D230" s="3">
        <v>149.9</v>
      </c>
      <c r="E230" s="3">
        <f t="shared" si="63"/>
        <v>0.13385931645394797</v>
      </c>
      <c r="F230" s="2">
        <v>2.1000000000000001E-2</v>
      </c>
      <c r="G230" s="7">
        <f t="shared" si="64"/>
        <v>139.85999999999999</v>
      </c>
      <c r="H230" s="7">
        <f t="shared" si="80"/>
        <v>111.88799999999999</v>
      </c>
      <c r="I230" s="7"/>
      <c r="K230" s="2">
        <v>111</v>
      </c>
      <c r="L230" s="10">
        <v>117.5</v>
      </c>
      <c r="M230" s="10">
        <v>149.80000000000001</v>
      </c>
      <c r="N230" s="3">
        <f t="shared" si="65"/>
        <v>0.28416703791033815</v>
      </c>
      <c r="O230" s="2">
        <v>1.7000000000000001E-2</v>
      </c>
      <c r="P230" s="7">
        <f t="shared" si="66"/>
        <v>113.22000000000001</v>
      </c>
      <c r="Q230" s="7">
        <f t="shared" si="67"/>
        <v>333</v>
      </c>
      <c r="R230" s="7"/>
      <c r="T230" s="2">
        <v>111</v>
      </c>
      <c r="U230" s="9">
        <v>313.10000000000002</v>
      </c>
      <c r="V230" s="10">
        <v>150.4</v>
      </c>
      <c r="W230" s="3">
        <f t="shared" si="68"/>
        <v>0.34029212885231114</v>
      </c>
      <c r="X230" s="2">
        <v>3.3000000000000002E-2</v>
      </c>
      <c r="Y230" s="7">
        <f t="shared" si="69"/>
        <v>219.78000000000003</v>
      </c>
      <c r="Z230" s="7">
        <f t="shared" si="81"/>
        <v>378.93103448275872</v>
      </c>
      <c r="AC230" s="9">
        <v>111</v>
      </c>
      <c r="AD230" s="10">
        <v>23.6</v>
      </c>
      <c r="AE230" s="9">
        <v>150.1</v>
      </c>
      <c r="AF230" s="3">
        <f t="shared" si="70"/>
        <v>3.9126865877614749</v>
      </c>
      <c r="AG230" s="2">
        <v>3.3000000000000002E-2</v>
      </c>
      <c r="AH230" s="7">
        <f t="shared" si="71"/>
        <v>219.78000000000003</v>
      </c>
      <c r="AI230" s="7">
        <f t="shared" si="72"/>
        <v>488.40000000000003</v>
      </c>
      <c r="AK230"/>
      <c r="AL230" s="2">
        <v>111</v>
      </c>
      <c r="AM230" s="2">
        <v>122.7</v>
      </c>
      <c r="AN230" s="3">
        <v>150</v>
      </c>
      <c r="AO230" s="3">
        <f t="shared" si="73"/>
        <v>1.6160627943420107</v>
      </c>
      <c r="AP230" s="2">
        <v>6.7000000000000004E-2</v>
      </c>
      <c r="AQ230" s="7">
        <f t="shared" si="74"/>
        <v>446.22</v>
      </c>
      <c r="AR230" s="7">
        <f t="shared" si="82"/>
        <v>356.976</v>
      </c>
      <c r="AS230" s="7"/>
      <c r="AU230" s="2">
        <v>111</v>
      </c>
      <c r="AV230" s="2">
        <v>0.6</v>
      </c>
      <c r="AW230" s="3">
        <v>149.9</v>
      </c>
      <c r="AX230" s="3">
        <f t="shared" si="75"/>
        <v>108.02526367620943</v>
      </c>
      <c r="AY230" s="2">
        <v>3.3000000000000002E-2</v>
      </c>
      <c r="AZ230" s="7">
        <f t="shared" si="76"/>
        <v>219.78000000000003</v>
      </c>
      <c r="BA230" s="7">
        <f t="shared" si="77"/>
        <v>646.41176470588243</v>
      </c>
      <c r="BB230" s="7"/>
      <c r="BD230" s="2">
        <v>111</v>
      </c>
      <c r="BE230" s="2">
        <v>2</v>
      </c>
      <c r="BF230" s="3">
        <v>150</v>
      </c>
      <c r="BG230" s="3">
        <f t="shared" si="78"/>
        <v>53.272732771829311</v>
      </c>
      <c r="BH230" s="69">
        <v>3.3000000000000002E-2</v>
      </c>
      <c r="BI230" s="7">
        <f t="shared" si="79"/>
        <v>219.78000000000003</v>
      </c>
      <c r="BJ230" s="7">
        <f t="shared" si="83"/>
        <v>378.93103448275872</v>
      </c>
    </row>
    <row r="231" spans="2:62">
      <c r="B231" s="2">
        <v>111.5</v>
      </c>
      <c r="C231" s="3">
        <v>465.1</v>
      </c>
      <c r="D231" s="3">
        <v>149.9</v>
      </c>
      <c r="E231" s="3">
        <f t="shared" si="63"/>
        <v>0.13362907037103428</v>
      </c>
      <c r="F231" s="2">
        <v>2.1000000000000001E-2</v>
      </c>
      <c r="G231" s="7">
        <f t="shared" si="64"/>
        <v>140.49</v>
      </c>
      <c r="H231" s="7">
        <f t="shared" si="80"/>
        <v>112.39200000000001</v>
      </c>
      <c r="I231" s="7"/>
      <c r="K231" s="2">
        <v>111.5</v>
      </c>
      <c r="L231" s="10">
        <v>118.5</v>
      </c>
      <c r="M231" s="10">
        <v>149.9</v>
      </c>
      <c r="N231" s="3">
        <f t="shared" si="65"/>
        <v>0.28176900383514542</v>
      </c>
      <c r="O231" s="2">
        <v>1.7000000000000001E-2</v>
      </c>
      <c r="P231" s="7">
        <f t="shared" si="66"/>
        <v>113.73000000000002</v>
      </c>
      <c r="Q231" s="7">
        <f t="shared" si="67"/>
        <v>334.50000000000006</v>
      </c>
      <c r="R231" s="7"/>
      <c r="T231" s="2">
        <v>111.5</v>
      </c>
      <c r="U231" s="9">
        <v>323.60000000000002</v>
      </c>
      <c r="V231" s="10">
        <v>150.4</v>
      </c>
      <c r="W231" s="3">
        <f t="shared" si="68"/>
        <v>0.32925051156878432</v>
      </c>
      <c r="X231" s="2">
        <v>3.3000000000000002E-2</v>
      </c>
      <c r="Y231" s="7">
        <f t="shared" si="69"/>
        <v>220.77</v>
      </c>
      <c r="Z231" s="7">
        <f t="shared" si="81"/>
        <v>380.63793103448279</v>
      </c>
      <c r="AC231" s="9">
        <v>111.5</v>
      </c>
      <c r="AD231" s="10">
        <v>28</v>
      </c>
      <c r="AE231" s="9">
        <v>150</v>
      </c>
      <c r="AF231" s="3">
        <f t="shared" si="70"/>
        <v>3.2978358382561006</v>
      </c>
      <c r="AG231" s="2">
        <v>3.3000000000000002E-2</v>
      </c>
      <c r="AH231" s="7">
        <f t="shared" si="71"/>
        <v>220.77</v>
      </c>
      <c r="AI231" s="7">
        <f t="shared" si="72"/>
        <v>490.6</v>
      </c>
      <c r="AK231"/>
      <c r="AL231" s="2">
        <v>111.5</v>
      </c>
      <c r="AM231" s="2">
        <v>106.7</v>
      </c>
      <c r="AN231" s="3">
        <v>150</v>
      </c>
      <c r="AO231" s="3">
        <f t="shared" si="73"/>
        <v>1.8583964842152267</v>
      </c>
      <c r="AP231" s="2">
        <v>6.7000000000000004E-2</v>
      </c>
      <c r="AQ231" s="7">
        <f t="shared" si="74"/>
        <v>448.23</v>
      </c>
      <c r="AR231" s="7">
        <f t="shared" si="82"/>
        <v>358.584</v>
      </c>
      <c r="AS231" s="7"/>
      <c r="AU231" s="2">
        <v>111.5</v>
      </c>
      <c r="AV231" s="2">
        <v>1</v>
      </c>
      <c r="AW231" s="3">
        <v>150</v>
      </c>
      <c r="AX231" s="3">
        <f t="shared" si="75"/>
        <v>64.815158205725666</v>
      </c>
      <c r="AY231" s="2">
        <v>3.3000000000000002E-2</v>
      </c>
      <c r="AZ231" s="7">
        <f t="shared" si="76"/>
        <v>220.77</v>
      </c>
      <c r="BA231" s="7">
        <f t="shared" si="77"/>
        <v>649.32352941176464</v>
      </c>
      <c r="BB231" s="7"/>
      <c r="BD231" s="2">
        <v>111.5</v>
      </c>
      <c r="BE231" s="2">
        <v>1.7</v>
      </c>
      <c r="BF231" s="3">
        <v>150</v>
      </c>
      <c r="BG231" s="3">
        <f t="shared" si="78"/>
        <v>62.67380326097566</v>
      </c>
      <c r="BH231" s="69">
        <v>3.3000000000000002E-2</v>
      </c>
      <c r="BI231" s="7">
        <f t="shared" si="79"/>
        <v>220.77</v>
      </c>
      <c r="BJ231" s="7">
        <f t="shared" si="83"/>
        <v>380.63793103448279</v>
      </c>
    </row>
    <row r="232" spans="2:62">
      <c r="B232" s="2">
        <v>112</v>
      </c>
      <c r="C232" s="3">
        <v>463.9</v>
      </c>
      <c r="D232" s="3">
        <v>150</v>
      </c>
      <c r="E232" s="3">
        <f t="shared" si="63"/>
        <v>0.13397473729158882</v>
      </c>
      <c r="F232" s="2">
        <v>2.1000000000000001E-2</v>
      </c>
      <c r="G232" s="7">
        <f t="shared" si="64"/>
        <v>141.12</v>
      </c>
      <c r="H232" s="7">
        <f t="shared" si="80"/>
        <v>112.896</v>
      </c>
      <c r="I232" s="7"/>
      <c r="K232" s="2">
        <v>112</v>
      </c>
      <c r="L232" s="10">
        <v>119.7</v>
      </c>
      <c r="M232" s="10">
        <v>149.9</v>
      </c>
      <c r="N232" s="3">
        <f t="shared" si="65"/>
        <v>0.27894425191699862</v>
      </c>
      <c r="O232" s="2">
        <v>1.7000000000000001E-2</v>
      </c>
      <c r="P232" s="7">
        <f t="shared" si="66"/>
        <v>114.24000000000001</v>
      </c>
      <c r="Q232" s="7">
        <f t="shared" si="67"/>
        <v>336</v>
      </c>
      <c r="R232" s="7"/>
      <c r="T232" s="2">
        <v>112</v>
      </c>
      <c r="U232" s="9">
        <v>322.3</v>
      </c>
      <c r="V232" s="10">
        <v>150.30000000000001</v>
      </c>
      <c r="W232" s="3">
        <f t="shared" si="68"/>
        <v>0.33057854652081481</v>
      </c>
      <c r="X232" s="2">
        <v>3.3000000000000002E-2</v>
      </c>
      <c r="Y232" s="7">
        <f t="shared" si="69"/>
        <v>221.76000000000002</v>
      </c>
      <c r="Z232" s="7">
        <f t="shared" si="81"/>
        <v>382.34482758620697</v>
      </c>
      <c r="AC232" s="9">
        <v>112</v>
      </c>
      <c r="AD232" s="10">
        <v>33.299999999999997</v>
      </c>
      <c r="AE232" s="9">
        <v>150.1</v>
      </c>
      <c r="AF232" s="3">
        <f t="shared" si="70"/>
        <v>2.7729550591943188</v>
      </c>
      <c r="AG232" s="2">
        <v>3.3000000000000002E-2</v>
      </c>
      <c r="AH232" s="7">
        <f t="shared" si="71"/>
        <v>221.76000000000002</v>
      </c>
      <c r="AI232" s="7">
        <f t="shared" si="72"/>
        <v>492.8</v>
      </c>
      <c r="AK232"/>
      <c r="AL232" s="2">
        <v>112</v>
      </c>
      <c r="AM232" s="2">
        <v>113</v>
      </c>
      <c r="AN232" s="3">
        <v>149.9</v>
      </c>
      <c r="AO232" s="3">
        <f t="shared" si="73"/>
        <v>1.7547867687235814</v>
      </c>
      <c r="AP232" s="2">
        <v>6.7000000000000004E-2</v>
      </c>
      <c r="AQ232" s="7">
        <f t="shared" si="74"/>
        <v>450.24</v>
      </c>
      <c r="AR232" s="7">
        <f t="shared" si="82"/>
        <v>360.19200000000001</v>
      </c>
      <c r="AS232" s="7"/>
      <c r="AU232" s="2">
        <v>112</v>
      </c>
      <c r="AV232" s="2">
        <v>1.3</v>
      </c>
      <c r="AW232" s="3">
        <v>150</v>
      </c>
      <c r="AX232" s="3">
        <f t="shared" si="75"/>
        <v>49.857814004404354</v>
      </c>
      <c r="AY232" s="2">
        <v>3.3000000000000002E-2</v>
      </c>
      <c r="AZ232" s="7">
        <f t="shared" si="76"/>
        <v>221.76000000000002</v>
      </c>
      <c r="BA232" s="7">
        <f t="shared" si="77"/>
        <v>652.23529411764707</v>
      </c>
      <c r="BB232" s="7"/>
      <c r="BD232" s="2">
        <v>112</v>
      </c>
      <c r="BE232" s="2">
        <v>1.7</v>
      </c>
      <c r="BF232" s="3">
        <v>150</v>
      </c>
      <c r="BG232" s="3">
        <f t="shared" si="78"/>
        <v>62.67380326097566</v>
      </c>
      <c r="BH232" s="69">
        <v>3.3000000000000002E-2</v>
      </c>
      <c r="BI232" s="7">
        <f t="shared" si="79"/>
        <v>221.76000000000002</v>
      </c>
      <c r="BJ232" s="7">
        <f t="shared" si="83"/>
        <v>382.34482758620697</v>
      </c>
    </row>
    <row r="233" spans="2:62">
      <c r="B233" s="2">
        <v>112.5</v>
      </c>
      <c r="C233" s="3">
        <v>463.6</v>
      </c>
      <c r="D233" s="3">
        <v>150</v>
      </c>
      <c r="E233" s="3">
        <f t="shared" si="63"/>
        <v>0.13406143362719594</v>
      </c>
      <c r="F233" s="2">
        <v>2.1000000000000001E-2</v>
      </c>
      <c r="G233" s="7">
        <f t="shared" si="64"/>
        <v>141.75000000000003</v>
      </c>
      <c r="H233" s="7">
        <f t="shared" si="80"/>
        <v>113.40000000000002</v>
      </c>
      <c r="I233" s="7"/>
      <c r="K233" s="2">
        <v>112.5</v>
      </c>
      <c r="L233" s="10">
        <v>120.8</v>
      </c>
      <c r="M233" s="10">
        <v>149.80000000000001</v>
      </c>
      <c r="N233" s="3">
        <f t="shared" si="65"/>
        <v>0.27640419664291999</v>
      </c>
      <c r="O233" s="2">
        <v>1.7000000000000001E-2</v>
      </c>
      <c r="P233" s="7">
        <f t="shared" si="66"/>
        <v>114.75</v>
      </c>
      <c r="Q233" s="7">
        <f t="shared" si="67"/>
        <v>337.5</v>
      </c>
      <c r="R233" s="7"/>
      <c r="T233" s="2">
        <v>112.5</v>
      </c>
      <c r="U233" s="9">
        <v>317</v>
      </c>
      <c r="V233" s="10">
        <v>150.4</v>
      </c>
      <c r="W233" s="3">
        <f t="shared" si="68"/>
        <v>0.3361055695383553</v>
      </c>
      <c r="X233" s="2">
        <v>3.3000000000000002E-2</v>
      </c>
      <c r="Y233" s="7">
        <f t="shared" si="69"/>
        <v>222.75000000000003</v>
      </c>
      <c r="Z233" s="7">
        <f t="shared" si="81"/>
        <v>384.0517241379311</v>
      </c>
      <c r="AC233" s="9">
        <v>112.5</v>
      </c>
      <c r="AD233" s="10">
        <v>40.200000000000003</v>
      </c>
      <c r="AE233" s="9">
        <v>150</v>
      </c>
      <c r="AF233" s="3">
        <f t="shared" si="70"/>
        <v>2.2970000863475324</v>
      </c>
      <c r="AG233" s="2">
        <v>3.3000000000000002E-2</v>
      </c>
      <c r="AH233" s="7">
        <f t="shared" si="71"/>
        <v>222.75000000000003</v>
      </c>
      <c r="AI233" s="7">
        <f t="shared" si="72"/>
        <v>495.00000000000006</v>
      </c>
      <c r="AK233"/>
      <c r="AL233" s="2">
        <v>112.5</v>
      </c>
      <c r="AM233" s="2">
        <v>120</v>
      </c>
      <c r="AN233" s="3">
        <v>150</v>
      </c>
      <c r="AO233" s="3">
        <f t="shared" si="73"/>
        <v>1.652424207214706</v>
      </c>
      <c r="AP233" s="2">
        <v>6.7000000000000004E-2</v>
      </c>
      <c r="AQ233" s="7">
        <f t="shared" si="74"/>
        <v>452.25000000000006</v>
      </c>
      <c r="AR233" s="7">
        <f t="shared" si="82"/>
        <v>361.80000000000007</v>
      </c>
      <c r="AS233" s="7"/>
      <c r="AU233" s="2">
        <v>112.5</v>
      </c>
      <c r="AV233" s="2">
        <v>0.9</v>
      </c>
      <c r="AW233" s="3">
        <v>150.1</v>
      </c>
      <c r="AX233" s="3">
        <f t="shared" si="75"/>
        <v>72.01684245080628</v>
      </c>
      <c r="AY233" s="2">
        <v>3.3000000000000002E-2</v>
      </c>
      <c r="AZ233" s="7">
        <f t="shared" si="76"/>
        <v>222.75000000000003</v>
      </c>
      <c r="BA233" s="7">
        <f t="shared" si="77"/>
        <v>655.14705882352939</v>
      </c>
      <c r="BB233" s="7"/>
      <c r="BD233" s="2">
        <v>112.5</v>
      </c>
      <c r="BE233" s="2">
        <v>2</v>
      </c>
      <c r="BF233" s="3">
        <v>150</v>
      </c>
      <c r="BG233" s="3">
        <f t="shared" si="78"/>
        <v>53.272732771829311</v>
      </c>
      <c r="BH233" s="69">
        <v>3.3000000000000002E-2</v>
      </c>
      <c r="BI233" s="7">
        <f t="shared" si="79"/>
        <v>222.75000000000003</v>
      </c>
      <c r="BJ233" s="7">
        <f t="shared" si="83"/>
        <v>384.0517241379311</v>
      </c>
    </row>
    <row r="234" spans="2:62">
      <c r="B234" s="2">
        <v>113</v>
      </c>
      <c r="C234" s="3">
        <v>464.4</v>
      </c>
      <c r="D234" s="3">
        <v>149.9</v>
      </c>
      <c r="E234" s="3">
        <f t="shared" si="63"/>
        <v>0.13383049231173139</v>
      </c>
      <c r="F234" s="2">
        <v>2.1000000000000001E-2</v>
      </c>
      <c r="G234" s="7">
        <f t="shared" si="64"/>
        <v>142.38000000000002</v>
      </c>
      <c r="H234" s="7">
        <f t="shared" si="80"/>
        <v>113.90400000000002</v>
      </c>
      <c r="I234" s="7"/>
      <c r="K234" s="2">
        <v>113</v>
      </c>
      <c r="L234" s="10">
        <v>121.9</v>
      </c>
      <c r="M234" s="10">
        <v>149.9</v>
      </c>
      <c r="N234" s="3">
        <f t="shared" si="65"/>
        <v>0.273909983219563</v>
      </c>
      <c r="O234" s="2">
        <v>1.7000000000000001E-2</v>
      </c>
      <c r="P234" s="7">
        <f t="shared" si="66"/>
        <v>115.26</v>
      </c>
      <c r="Q234" s="7">
        <f t="shared" si="67"/>
        <v>339</v>
      </c>
      <c r="R234" s="7"/>
      <c r="T234" s="2">
        <v>113</v>
      </c>
      <c r="U234" s="9">
        <v>310.5</v>
      </c>
      <c r="V234" s="10">
        <v>150.4</v>
      </c>
      <c r="W234" s="3">
        <f t="shared" si="68"/>
        <v>0.343141595953812</v>
      </c>
      <c r="X234" s="2">
        <v>3.3000000000000002E-2</v>
      </c>
      <c r="Y234" s="7">
        <f t="shared" si="69"/>
        <v>223.74</v>
      </c>
      <c r="Z234" s="7">
        <f t="shared" si="81"/>
        <v>385.75862068965523</v>
      </c>
      <c r="AC234" s="9">
        <v>113</v>
      </c>
      <c r="AD234" s="10">
        <v>47.6</v>
      </c>
      <c r="AE234" s="9">
        <v>150</v>
      </c>
      <c r="AF234" s="3">
        <f t="shared" si="70"/>
        <v>1.9399034342682941</v>
      </c>
      <c r="AG234" s="2">
        <v>3.3000000000000002E-2</v>
      </c>
      <c r="AH234" s="7">
        <f t="shared" si="71"/>
        <v>223.74</v>
      </c>
      <c r="AI234" s="7">
        <f t="shared" si="72"/>
        <v>497.2</v>
      </c>
      <c r="AK234"/>
      <c r="AL234" s="2">
        <v>113</v>
      </c>
      <c r="AM234" s="2">
        <v>115.2</v>
      </c>
      <c r="AN234" s="3">
        <v>150</v>
      </c>
      <c r="AO234" s="3">
        <f t="shared" si="73"/>
        <v>1.7212752158486517</v>
      </c>
      <c r="AP234" s="2">
        <v>6.7000000000000004E-2</v>
      </c>
      <c r="AQ234" s="7">
        <f t="shared" si="74"/>
        <v>454.26000000000005</v>
      </c>
      <c r="AR234" s="7">
        <f t="shared" si="82"/>
        <v>363.40800000000002</v>
      </c>
      <c r="AS234" s="7"/>
      <c r="AU234" s="2">
        <v>113</v>
      </c>
      <c r="AV234" s="2">
        <v>1.3</v>
      </c>
      <c r="AW234" s="3">
        <v>150.19999999999999</v>
      </c>
      <c r="AX234" s="3">
        <f t="shared" si="75"/>
        <v>49.857814004404354</v>
      </c>
      <c r="AY234" s="2">
        <v>3.3000000000000002E-2</v>
      </c>
      <c r="AZ234" s="7">
        <f t="shared" si="76"/>
        <v>223.74</v>
      </c>
      <c r="BA234" s="7">
        <f t="shared" si="77"/>
        <v>658.05882352941171</v>
      </c>
      <c r="BB234" s="7"/>
      <c r="BD234" s="2">
        <v>113</v>
      </c>
      <c r="BE234" s="2">
        <v>23</v>
      </c>
      <c r="BF234" s="3">
        <v>150.1</v>
      </c>
      <c r="BG234" s="3">
        <f t="shared" si="78"/>
        <v>4.6324115453764616</v>
      </c>
      <c r="BH234" s="69">
        <v>3.3000000000000002E-2</v>
      </c>
      <c r="BI234" s="7">
        <f t="shared" si="79"/>
        <v>223.74</v>
      </c>
      <c r="BJ234" s="7">
        <f t="shared" si="83"/>
        <v>385.75862068965523</v>
      </c>
    </row>
    <row r="235" spans="2:62">
      <c r="B235" s="2">
        <v>113.5</v>
      </c>
      <c r="C235" s="3">
        <v>466</v>
      </c>
      <c r="D235" s="3">
        <v>149.80000000000001</v>
      </c>
      <c r="E235" s="3">
        <f t="shared" si="63"/>
        <v>0.13337098847546791</v>
      </c>
      <c r="F235" s="2">
        <v>2.1000000000000001E-2</v>
      </c>
      <c r="G235" s="7">
        <f t="shared" si="64"/>
        <v>143.01000000000002</v>
      </c>
      <c r="H235" s="7">
        <f t="shared" si="80"/>
        <v>114.40800000000002</v>
      </c>
      <c r="I235" s="7"/>
      <c r="K235" s="2">
        <v>113.5</v>
      </c>
      <c r="L235" s="10">
        <v>124.1</v>
      </c>
      <c r="M235" s="10">
        <v>149.9</v>
      </c>
      <c r="N235" s="3">
        <f t="shared" si="65"/>
        <v>0.26905420591832985</v>
      </c>
      <c r="O235" s="2">
        <v>1.7000000000000001E-2</v>
      </c>
      <c r="P235" s="7">
        <f t="shared" si="66"/>
        <v>115.77000000000001</v>
      </c>
      <c r="Q235" s="7">
        <f t="shared" si="67"/>
        <v>340.5</v>
      </c>
      <c r="R235" s="7"/>
      <c r="T235" s="2">
        <v>113.5</v>
      </c>
      <c r="U235" s="9">
        <v>305.39999999999998</v>
      </c>
      <c r="V235" s="10">
        <v>150.5</v>
      </c>
      <c r="W235" s="3">
        <f t="shared" si="68"/>
        <v>0.34887185836168511</v>
      </c>
      <c r="X235" s="2">
        <v>3.3000000000000002E-2</v>
      </c>
      <c r="Y235" s="7">
        <f t="shared" si="69"/>
        <v>224.73000000000002</v>
      </c>
      <c r="Z235" s="7">
        <f t="shared" si="81"/>
        <v>387.46551724137936</v>
      </c>
      <c r="AC235" s="9">
        <v>113.5</v>
      </c>
      <c r="AD235" s="10">
        <v>54.9</v>
      </c>
      <c r="AE235" s="9">
        <v>150</v>
      </c>
      <c r="AF235" s="3">
        <f t="shared" si="70"/>
        <v>1.6819563473801604</v>
      </c>
      <c r="AG235" s="2">
        <v>3.3000000000000002E-2</v>
      </c>
      <c r="AH235" s="7">
        <f t="shared" si="71"/>
        <v>224.73000000000002</v>
      </c>
      <c r="AI235" s="7">
        <f t="shared" si="72"/>
        <v>499.40000000000003</v>
      </c>
      <c r="AK235"/>
      <c r="AL235" s="2">
        <v>113.5</v>
      </c>
      <c r="AM235" s="2">
        <v>117.4</v>
      </c>
      <c r="AN235" s="3">
        <v>150</v>
      </c>
      <c r="AO235" s="3">
        <f t="shared" si="73"/>
        <v>1.6890196325874334</v>
      </c>
      <c r="AP235" s="2">
        <v>6.7000000000000004E-2</v>
      </c>
      <c r="AQ235" s="7">
        <f t="shared" si="74"/>
        <v>456.27000000000004</v>
      </c>
      <c r="AR235" s="7">
        <f t="shared" si="82"/>
        <v>365.01600000000002</v>
      </c>
      <c r="AS235" s="7"/>
      <c r="AU235" s="2">
        <v>113.5</v>
      </c>
      <c r="AV235" s="2">
        <v>1.6</v>
      </c>
      <c r="AW235" s="3">
        <v>150.1</v>
      </c>
      <c r="AX235" s="3">
        <f t="shared" si="75"/>
        <v>40.50947387857854</v>
      </c>
      <c r="AY235" s="2">
        <v>3.3000000000000002E-2</v>
      </c>
      <c r="AZ235" s="7">
        <f t="shared" si="76"/>
        <v>224.73000000000002</v>
      </c>
      <c r="BA235" s="7">
        <f t="shared" si="77"/>
        <v>660.97058823529414</v>
      </c>
      <c r="BB235" s="7"/>
      <c r="BD235" s="2">
        <v>113.5</v>
      </c>
      <c r="BE235" s="2">
        <v>65.900000000000006</v>
      </c>
      <c r="BF235" s="3">
        <v>150.19999999999999</v>
      </c>
      <c r="BG235" s="3">
        <f t="shared" si="78"/>
        <v>1.6167748944409501</v>
      </c>
      <c r="BH235" s="69">
        <v>3.3000000000000002E-2</v>
      </c>
      <c r="BI235" s="7">
        <f t="shared" si="79"/>
        <v>224.73000000000002</v>
      </c>
      <c r="BJ235" s="7">
        <f t="shared" si="83"/>
        <v>387.46551724137936</v>
      </c>
    </row>
    <row r="236" spans="2:62">
      <c r="B236" s="2">
        <v>114</v>
      </c>
      <c r="C236" s="3">
        <v>465.1</v>
      </c>
      <c r="D236" s="3">
        <v>149.9</v>
      </c>
      <c r="E236" s="3">
        <f t="shared" si="63"/>
        <v>0.13362907037103428</v>
      </c>
      <c r="F236" s="2">
        <v>2.1000000000000001E-2</v>
      </c>
      <c r="G236" s="7">
        <f t="shared" si="64"/>
        <v>143.64000000000001</v>
      </c>
      <c r="H236" s="7">
        <f t="shared" si="80"/>
        <v>114.91200000000001</v>
      </c>
      <c r="I236" s="7"/>
      <c r="K236" s="2">
        <v>114</v>
      </c>
      <c r="L236" s="10">
        <v>126.4</v>
      </c>
      <c r="M236" s="10">
        <v>149.9</v>
      </c>
      <c r="N236" s="3">
        <f t="shared" si="65"/>
        <v>0.26415844109544884</v>
      </c>
      <c r="O236" s="2">
        <v>1.7000000000000001E-2</v>
      </c>
      <c r="P236" s="7">
        <f t="shared" si="66"/>
        <v>116.28000000000002</v>
      </c>
      <c r="Q236" s="7">
        <f t="shared" si="67"/>
        <v>342</v>
      </c>
      <c r="R236" s="7"/>
      <c r="T236" s="2">
        <v>114</v>
      </c>
      <c r="U236" s="9">
        <v>301.10000000000002</v>
      </c>
      <c r="V236" s="10">
        <v>150.4</v>
      </c>
      <c r="W236" s="3">
        <f t="shared" si="68"/>
        <v>0.35385408682716246</v>
      </c>
      <c r="X236" s="2">
        <v>3.3000000000000002E-2</v>
      </c>
      <c r="Y236" s="7">
        <f t="shared" si="69"/>
        <v>225.72</v>
      </c>
      <c r="Z236" s="7">
        <f t="shared" si="81"/>
        <v>389.17241379310349</v>
      </c>
      <c r="AC236" s="9">
        <v>114</v>
      </c>
      <c r="AD236" s="10">
        <v>63.2</v>
      </c>
      <c r="AE236" s="9">
        <v>150</v>
      </c>
      <c r="AF236" s="3">
        <f t="shared" si="70"/>
        <v>1.4610665106197911</v>
      </c>
      <c r="AG236" s="2">
        <v>3.3000000000000002E-2</v>
      </c>
      <c r="AH236" s="7">
        <f t="shared" si="71"/>
        <v>225.72</v>
      </c>
      <c r="AI236" s="7">
        <f t="shared" si="72"/>
        <v>501.59999999999997</v>
      </c>
      <c r="AK236"/>
      <c r="AL236" s="2">
        <v>114</v>
      </c>
      <c r="AM236" s="2">
        <v>120.3</v>
      </c>
      <c r="AN236" s="3">
        <v>150</v>
      </c>
      <c r="AO236" s="3">
        <f t="shared" si="73"/>
        <v>1.6483034485932229</v>
      </c>
      <c r="AP236" s="2">
        <v>6.7000000000000004E-2</v>
      </c>
      <c r="AQ236" s="7">
        <f t="shared" si="74"/>
        <v>458.28000000000003</v>
      </c>
      <c r="AR236" s="7">
        <f t="shared" si="82"/>
        <v>366.62400000000002</v>
      </c>
      <c r="AS236" s="7"/>
      <c r="AU236" s="2">
        <v>114</v>
      </c>
      <c r="AV236" s="2">
        <v>1.2</v>
      </c>
      <c r="AW236" s="3">
        <v>150.1</v>
      </c>
      <c r="AX236" s="3">
        <f t="shared" si="75"/>
        <v>54.012631838104717</v>
      </c>
      <c r="AY236" s="2">
        <v>3.3000000000000002E-2</v>
      </c>
      <c r="AZ236" s="7">
        <f t="shared" si="76"/>
        <v>225.72</v>
      </c>
      <c r="BA236" s="7">
        <f t="shared" si="77"/>
        <v>663.88235294117646</v>
      </c>
      <c r="BB236" s="7"/>
      <c r="BD236" s="2">
        <v>114</v>
      </c>
      <c r="BE236" s="2">
        <v>115.6</v>
      </c>
      <c r="BF236" s="3">
        <v>150.1</v>
      </c>
      <c r="BG236" s="3">
        <f t="shared" si="78"/>
        <v>0.92167357736728917</v>
      </c>
      <c r="BH236" s="69">
        <v>3.3000000000000002E-2</v>
      </c>
      <c r="BI236" s="7">
        <f t="shared" si="79"/>
        <v>225.72</v>
      </c>
      <c r="BJ236" s="7">
        <f t="shared" si="83"/>
        <v>389.17241379310349</v>
      </c>
    </row>
    <row r="237" spans="2:62">
      <c r="B237" s="2">
        <v>114.5</v>
      </c>
      <c r="C237" s="3">
        <v>461.8</v>
      </c>
      <c r="D237" s="3">
        <v>149.9</v>
      </c>
      <c r="E237" s="3">
        <f t="shared" si="63"/>
        <v>0.13458397711036824</v>
      </c>
      <c r="F237" s="2">
        <v>2.1000000000000001E-2</v>
      </c>
      <c r="G237" s="7">
        <f t="shared" si="64"/>
        <v>144.27000000000001</v>
      </c>
      <c r="H237" s="7">
        <f t="shared" si="80"/>
        <v>115.41600000000001</v>
      </c>
      <c r="I237" s="7"/>
      <c r="K237" s="2">
        <v>114.5</v>
      </c>
      <c r="L237" s="10">
        <v>128.9</v>
      </c>
      <c r="M237" s="10">
        <v>150</v>
      </c>
      <c r="N237" s="3">
        <f t="shared" si="65"/>
        <v>0.25903511989499406</v>
      </c>
      <c r="O237" s="2">
        <v>1.7000000000000001E-2</v>
      </c>
      <c r="P237" s="7">
        <f t="shared" si="66"/>
        <v>116.79</v>
      </c>
      <c r="Q237" s="7">
        <f t="shared" si="67"/>
        <v>343.5</v>
      </c>
      <c r="R237" s="7"/>
      <c r="T237" s="2">
        <v>114.5</v>
      </c>
      <c r="U237" s="9">
        <v>298.3</v>
      </c>
      <c r="V237" s="10">
        <v>150.5</v>
      </c>
      <c r="W237" s="3">
        <f t="shared" si="68"/>
        <v>0.35717554657612677</v>
      </c>
      <c r="X237" s="2">
        <v>3.3000000000000002E-2</v>
      </c>
      <c r="Y237" s="7">
        <f t="shared" si="69"/>
        <v>226.71</v>
      </c>
      <c r="Z237" s="7">
        <f t="shared" si="81"/>
        <v>390.87931034482762</v>
      </c>
      <c r="AC237" s="9">
        <v>114.5</v>
      </c>
      <c r="AD237" s="10">
        <v>71.7</v>
      </c>
      <c r="AE237" s="9">
        <v>150.1</v>
      </c>
      <c r="AF237" s="3">
        <f t="shared" si="70"/>
        <v>1.2878577889981981</v>
      </c>
      <c r="AG237" s="2">
        <v>3.3000000000000002E-2</v>
      </c>
      <c r="AH237" s="7">
        <f t="shared" si="71"/>
        <v>226.71</v>
      </c>
      <c r="AI237" s="7">
        <f t="shared" si="72"/>
        <v>503.8</v>
      </c>
      <c r="AK237"/>
      <c r="AL237" s="2">
        <v>114.5</v>
      </c>
      <c r="AM237" s="2">
        <v>123.2</v>
      </c>
      <c r="AN237" s="3">
        <v>150</v>
      </c>
      <c r="AO237" s="3">
        <f t="shared" si="73"/>
        <v>1.6095040979364019</v>
      </c>
      <c r="AP237" s="2">
        <v>6.7000000000000004E-2</v>
      </c>
      <c r="AQ237" s="7">
        <f t="shared" si="74"/>
        <v>460.29000000000008</v>
      </c>
      <c r="AR237" s="7">
        <f t="shared" si="82"/>
        <v>368.23200000000008</v>
      </c>
      <c r="AS237" s="7"/>
      <c r="AU237" s="2">
        <v>114.5</v>
      </c>
      <c r="AV237" s="2">
        <v>1.5</v>
      </c>
      <c r="AW237" s="3">
        <v>150.19999999999999</v>
      </c>
      <c r="AX237" s="3">
        <f t="shared" si="75"/>
        <v>43.210105470483782</v>
      </c>
      <c r="AY237" s="2">
        <v>3.3000000000000002E-2</v>
      </c>
      <c r="AZ237" s="7">
        <f t="shared" si="76"/>
        <v>226.71</v>
      </c>
      <c r="BA237" s="7">
        <f t="shared" si="77"/>
        <v>666.79411764705878</v>
      </c>
      <c r="BB237" s="7"/>
      <c r="BD237" s="2">
        <v>114.5</v>
      </c>
      <c r="BE237" s="2">
        <v>168</v>
      </c>
      <c r="BF237" s="3">
        <v>150.1</v>
      </c>
      <c r="BG237" s="3">
        <f t="shared" si="78"/>
        <v>0.63419919966463467</v>
      </c>
      <c r="BH237" s="69">
        <v>3.3000000000000002E-2</v>
      </c>
      <c r="BI237" s="7">
        <f t="shared" si="79"/>
        <v>226.71</v>
      </c>
      <c r="BJ237" s="7">
        <f t="shared" si="83"/>
        <v>390.87931034482762</v>
      </c>
    </row>
    <row r="238" spans="2:62">
      <c r="B238" s="2">
        <v>115</v>
      </c>
      <c r="C238" s="3">
        <v>460.3</v>
      </c>
      <c r="D238" s="3">
        <v>149.80000000000001</v>
      </c>
      <c r="E238" s="3">
        <f t="shared" si="63"/>
        <v>0.13502255187827078</v>
      </c>
      <c r="F238" s="2">
        <v>2.1000000000000001E-2</v>
      </c>
      <c r="G238" s="7">
        <f t="shared" si="64"/>
        <v>144.9</v>
      </c>
      <c r="H238" s="7">
        <f t="shared" si="80"/>
        <v>115.92</v>
      </c>
      <c r="I238" s="7"/>
      <c r="K238" s="2">
        <v>115</v>
      </c>
      <c r="L238" s="10">
        <v>130.6</v>
      </c>
      <c r="M238" s="10">
        <v>150</v>
      </c>
      <c r="N238" s="3">
        <f t="shared" si="65"/>
        <v>0.25566329980447733</v>
      </c>
      <c r="O238" s="2">
        <v>1.7000000000000001E-2</v>
      </c>
      <c r="P238" s="7">
        <f t="shared" si="66"/>
        <v>117.30000000000001</v>
      </c>
      <c r="Q238" s="7">
        <f t="shared" si="67"/>
        <v>345</v>
      </c>
      <c r="R238" s="7"/>
      <c r="T238" s="2">
        <v>115</v>
      </c>
      <c r="U238" s="9">
        <v>295.8</v>
      </c>
      <c r="V238" s="10">
        <v>150.4</v>
      </c>
      <c r="W238" s="3">
        <f t="shared" si="68"/>
        <v>0.36019427161480266</v>
      </c>
      <c r="X238" s="2">
        <v>3.3000000000000002E-2</v>
      </c>
      <c r="Y238" s="7">
        <f t="shared" si="69"/>
        <v>227.70000000000002</v>
      </c>
      <c r="Z238" s="7">
        <f t="shared" si="81"/>
        <v>392.5862068965518</v>
      </c>
      <c r="AC238" s="9">
        <v>115</v>
      </c>
      <c r="AD238" s="10">
        <v>80.8</v>
      </c>
      <c r="AE238" s="9">
        <v>150</v>
      </c>
      <c r="AF238" s="3">
        <f t="shared" si="70"/>
        <v>1.1428143993956783</v>
      </c>
      <c r="AG238" s="2">
        <v>3.3000000000000002E-2</v>
      </c>
      <c r="AH238" s="7">
        <f t="shared" si="71"/>
        <v>227.70000000000002</v>
      </c>
      <c r="AI238" s="7">
        <f t="shared" si="72"/>
        <v>506</v>
      </c>
      <c r="AK238"/>
      <c r="AL238" s="2">
        <v>115</v>
      </c>
      <c r="AM238" s="2">
        <v>123.2</v>
      </c>
      <c r="AN238" s="3">
        <v>150</v>
      </c>
      <c r="AO238" s="3">
        <f t="shared" si="73"/>
        <v>1.6095040979364019</v>
      </c>
      <c r="AP238" s="2">
        <v>6.7000000000000004E-2</v>
      </c>
      <c r="AQ238" s="7">
        <f t="shared" si="74"/>
        <v>462.3</v>
      </c>
      <c r="AR238" s="7">
        <f t="shared" si="82"/>
        <v>369.84000000000003</v>
      </c>
      <c r="AS238" s="7"/>
      <c r="AU238" s="2">
        <v>115</v>
      </c>
      <c r="AV238" s="2">
        <v>1</v>
      </c>
      <c r="AW238" s="3">
        <v>150.19999999999999</v>
      </c>
      <c r="AX238" s="3">
        <f t="shared" si="75"/>
        <v>64.815158205725666</v>
      </c>
      <c r="AY238" s="2">
        <v>3.3000000000000002E-2</v>
      </c>
      <c r="AZ238" s="7">
        <f t="shared" si="76"/>
        <v>227.70000000000002</v>
      </c>
      <c r="BA238" s="7">
        <f t="shared" si="77"/>
        <v>669.70588235294122</v>
      </c>
      <c r="BB238" s="7"/>
      <c r="BD238" s="2">
        <v>115</v>
      </c>
      <c r="BE238" s="2">
        <v>225.4</v>
      </c>
      <c r="BF238" s="3">
        <v>150</v>
      </c>
      <c r="BG238" s="3">
        <f t="shared" si="78"/>
        <v>0.47269505565065939</v>
      </c>
      <c r="BH238" s="69">
        <v>3.3000000000000002E-2</v>
      </c>
      <c r="BI238" s="7">
        <f t="shared" si="79"/>
        <v>227.70000000000002</v>
      </c>
      <c r="BJ238" s="7">
        <f t="shared" si="83"/>
        <v>392.5862068965518</v>
      </c>
    </row>
    <row r="239" spans="2:62">
      <c r="B239" s="2">
        <v>115.5</v>
      </c>
      <c r="C239" s="3">
        <v>460.5</v>
      </c>
      <c r="D239" s="3">
        <v>149.80000000000001</v>
      </c>
      <c r="E239" s="3">
        <f t="shared" si="63"/>
        <v>0.13496391016192844</v>
      </c>
      <c r="F239" s="2">
        <v>2.1000000000000001E-2</v>
      </c>
      <c r="G239" s="7">
        <f t="shared" si="64"/>
        <v>145.53</v>
      </c>
      <c r="H239" s="7">
        <f t="shared" si="80"/>
        <v>116.42400000000001</v>
      </c>
      <c r="I239" s="7"/>
      <c r="K239" s="2">
        <v>115.5</v>
      </c>
      <c r="L239" s="10">
        <v>132.1</v>
      </c>
      <c r="M239" s="10">
        <v>149.9</v>
      </c>
      <c r="N239" s="3">
        <f t="shared" si="65"/>
        <v>0.25276023432600103</v>
      </c>
      <c r="O239" s="2">
        <v>1.7000000000000001E-2</v>
      </c>
      <c r="P239" s="7">
        <f t="shared" si="66"/>
        <v>117.81000000000002</v>
      </c>
      <c r="Q239" s="7">
        <f t="shared" si="67"/>
        <v>346.5</v>
      </c>
      <c r="R239" s="7"/>
      <c r="T239" s="2">
        <v>115.5</v>
      </c>
      <c r="U239" s="9">
        <v>294.2</v>
      </c>
      <c r="V239" s="10">
        <v>150.4</v>
      </c>
      <c r="W239" s="3">
        <f t="shared" si="68"/>
        <v>0.36215317995805107</v>
      </c>
      <c r="X239" s="2">
        <v>3.3000000000000002E-2</v>
      </c>
      <c r="Y239" s="7">
        <f t="shared" si="69"/>
        <v>228.69</v>
      </c>
      <c r="Z239" s="7">
        <f t="shared" si="81"/>
        <v>394.29310344827587</v>
      </c>
      <c r="AC239" s="9">
        <v>115.5</v>
      </c>
      <c r="AD239" s="10">
        <v>91.6</v>
      </c>
      <c r="AE239" s="9">
        <v>150</v>
      </c>
      <c r="AF239" s="3">
        <f t="shared" si="70"/>
        <v>1.0080720902966247</v>
      </c>
      <c r="AG239" s="2">
        <v>3.3000000000000002E-2</v>
      </c>
      <c r="AH239" s="7">
        <f t="shared" si="71"/>
        <v>228.69</v>
      </c>
      <c r="AI239" s="7">
        <f t="shared" si="72"/>
        <v>508.2</v>
      </c>
      <c r="AK239"/>
      <c r="AL239" s="2">
        <v>115.5</v>
      </c>
      <c r="AM239" s="2">
        <v>125.2</v>
      </c>
      <c r="AN239" s="3">
        <v>150.1</v>
      </c>
      <c r="AO239" s="3">
        <f t="shared" si="73"/>
        <v>1.5837931698543506</v>
      </c>
      <c r="AP239" s="2">
        <v>6.7000000000000004E-2</v>
      </c>
      <c r="AQ239" s="7">
        <f t="shared" si="74"/>
        <v>464.31</v>
      </c>
      <c r="AR239" s="7">
        <f t="shared" si="82"/>
        <v>371.44799999999998</v>
      </c>
      <c r="AS239" s="7"/>
      <c r="AU239" s="2">
        <v>115.5</v>
      </c>
      <c r="AV239" s="2">
        <v>1.4</v>
      </c>
      <c r="AW239" s="3">
        <v>150.19999999999999</v>
      </c>
      <c r="AX239" s="3">
        <f t="shared" si="75"/>
        <v>46.296541575518333</v>
      </c>
      <c r="AY239" s="2">
        <v>3.3000000000000002E-2</v>
      </c>
      <c r="AZ239" s="7">
        <f t="shared" si="76"/>
        <v>228.69</v>
      </c>
      <c r="BA239" s="7">
        <f t="shared" si="77"/>
        <v>672.61764705882342</v>
      </c>
      <c r="BB239" s="7"/>
      <c r="BD239" s="2">
        <v>115.5</v>
      </c>
      <c r="BE239" s="2">
        <v>3.9</v>
      </c>
      <c r="BF239" s="3">
        <v>150</v>
      </c>
      <c r="BG239" s="3">
        <f t="shared" si="78"/>
        <v>27.319350139399646</v>
      </c>
      <c r="BH239" s="69">
        <v>3.3000000000000002E-2</v>
      </c>
      <c r="BI239" s="7">
        <f t="shared" si="79"/>
        <v>228.69</v>
      </c>
      <c r="BJ239" s="7">
        <f t="shared" si="83"/>
        <v>394.29310344827587</v>
      </c>
    </row>
    <row r="240" spans="2:62">
      <c r="B240" s="2">
        <v>116</v>
      </c>
      <c r="C240" s="3">
        <v>461.3</v>
      </c>
      <c r="D240" s="3">
        <v>149.69999999999999</v>
      </c>
      <c r="E240" s="3">
        <f t="shared" si="63"/>
        <v>0.13472985178748764</v>
      </c>
      <c r="F240" s="2">
        <v>2.1000000000000001E-2</v>
      </c>
      <c r="G240" s="7">
        <f t="shared" si="64"/>
        <v>146.16</v>
      </c>
      <c r="H240" s="7">
        <f t="shared" si="80"/>
        <v>116.928</v>
      </c>
      <c r="I240" s="7"/>
      <c r="K240" s="2">
        <v>116</v>
      </c>
      <c r="L240" s="10">
        <v>133.80000000000001</v>
      </c>
      <c r="M240" s="10">
        <v>150</v>
      </c>
      <c r="N240" s="3">
        <f t="shared" si="65"/>
        <v>0.24954878142350323</v>
      </c>
      <c r="O240" s="2">
        <v>1.7000000000000001E-2</v>
      </c>
      <c r="P240" s="7">
        <f t="shared" si="66"/>
        <v>118.32000000000001</v>
      </c>
      <c r="Q240" s="7">
        <f t="shared" si="67"/>
        <v>348</v>
      </c>
      <c r="R240" s="7"/>
      <c r="T240" s="2">
        <v>116</v>
      </c>
      <c r="U240" s="9">
        <v>293.7</v>
      </c>
      <c r="V240" s="10">
        <v>150.4</v>
      </c>
      <c r="W240" s="3">
        <f t="shared" si="68"/>
        <v>0.36276971584493917</v>
      </c>
      <c r="X240" s="2">
        <v>3.3000000000000002E-2</v>
      </c>
      <c r="Y240" s="7">
        <f t="shared" si="69"/>
        <v>229.68</v>
      </c>
      <c r="Z240" s="7">
        <f t="shared" si="81"/>
        <v>396.00000000000006</v>
      </c>
      <c r="AC240" s="9">
        <v>116</v>
      </c>
      <c r="AD240" s="10">
        <v>103.3</v>
      </c>
      <c r="AE240" s="9">
        <v>150</v>
      </c>
      <c r="AF240" s="3">
        <f t="shared" si="70"/>
        <v>0.89389548374802341</v>
      </c>
      <c r="AG240" s="2">
        <v>3.3000000000000002E-2</v>
      </c>
      <c r="AH240" s="7">
        <f t="shared" si="71"/>
        <v>229.68</v>
      </c>
      <c r="AI240" s="7">
        <f t="shared" si="72"/>
        <v>510.4</v>
      </c>
      <c r="AK240"/>
      <c r="AL240" s="2">
        <v>116</v>
      </c>
      <c r="AM240" s="2">
        <v>124.7</v>
      </c>
      <c r="AN240" s="3">
        <v>150</v>
      </c>
      <c r="AO240" s="3">
        <f t="shared" si="73"/>
        <v>1.5901435835265814</v>
      </c>
      <c r="AP240" s="2">
        <v>6.7000000000000004E-2</v>
      </c>
      <c r="AQ240" s="7">
        <f t="shared" si="74"/>
        <v>466.32</v>
      </c>
      <c r="AR240" s="7">
        <f t="shared" si="82"/>
        <v>373.05599999999998</v>
      </c>
      <c r="AS240" s="7"/>
      <c r="AU240" s="2">
        <v>116</v>
      </c>
      <c r="AV240" s="2">
        <v>1.4</v>
      </c>
      <c r="AW240" s="3">
        <v>150.19999999999999</v>
      </c>
      <c r="AX240" s="3">
        <f t="shared" si="75"/>
        <v>46.296541575518333</v>
      </c>
      <c r="AY240" s="2">
        <v>3.3000000000000002E-2</v>
      </c>
      <c r="AZ240" s="7">
        <f t="shared" si="76"/>
        <v>229.68</v>
      </c>
      <c r="BA240" s="7">
        <f t="shared" si="77"/>
        <v>675.52941176470586</v>
      </c>
      <c r="BB240" s="7"/>
      <c r="BD240" s="2">
        <v>116</v>
      </c>
      <c r="BE240" s="2">
        <v>2</v>
      </c>
      <c r="BF240" s="3">
        <v>150</v>
      </c>
      <c r="BG240" s="3">
        <f t="shared" si="78"/>
        <v>53.272732771829311</v>
      </c>
      <c r="BH240" s="69">
        <v>3.3000000000000002E-2</v>
      </c>
      <c r="BI240" s="7">
        <f t="shared" si="79"/>
        <v>229.68</v>
      </c>
      <c r="BJ240" s="7">
        <f t="shared" si="83"/>
        <v>396.00000000000006</v>
      </c>
    </row>
    <row r="241" spans="2:62">
      <c r="B241" s="2">
        <v>116.5</v>
      </c>
      <c r="C241" s="3">
        <v>461</v>
      </c>
      <c r="D241" s="3">
        <v>149.69999999999999</v>
      </c>
      <c r="E241" s="3">
        <f t="shared" si="63"/>
        <v>0.13481752848062484</v>
      </c>
      <c r="F241" s="2">
        <v>2.1000000000000001E-2</v>
      </c>
      <c r="G241" s="7">
        <f t="shared" si="64"/>
        <v>146.79000000000002</v>
      </c>
      <c r="H241" s="7">
        <f t="shared" si="80"/>
        <v>117.43200000000002</v>
      </c>
      <c r="I241" s="7"/>
      <c r="K241" s="2">
        <v>116.5</v>
      </c>
      <c r="L241" s="10">
        <v>135.1</v>
      </c>
      <c r="M241" s="10">
        <v>150</v>
      </c>
      <c r="N241" s="3">
        <f t="shared" si="65"/>
        <v>0.24714749781247028</v>
      </c>
      <c r="O241" s="2">
        <v>1.7000000000000001E-2</v>
      </c>
      <c r="P241" s="7">
        <f t="shared" si="66"/>
        <v>118.83000000000001</v>
      </c>
      <c r="Q241" s="7">
        <f t="shared" si="67"/>
        <v>349.5</v>
      </c>
      <c r="R241" s="7"/>
      <c r="T241" s="2">
        <v>116.5</v>
      </c>
      <c r="U241" s="9">
        <v>292.2</v>
      </c>
      <c r="V241" s="10">
        <v>150.30000000000001</v>
      </c>
      <c r="W241" s="3">
        <f t="shared" si="68"/>
        <v>0.36463198338007746</v>
      </c>
      <c r="X241" s="2">
        <v>3.3000000000000002E-2</v>
      </c>
      <c r="Y241" s="7">
        <f t="shared" si="69"/>
        <v>230.67000000000002</v>
      </c>
      <c r="Z241" s="7">
        <f t="shared" si="81"/>
        <v>397.70689655172418</v>
      </c>
      <c r="AC241" s="9">
        <v>116.5</v>
      </c>
      <c r="AD241" s="10">
        <v>105.9</v>
      </c>
      <c r="AE241" s="9">
        <v>150</v>
      </c>
      <c r="AF241" s="3">
        <f t="shared" si="70"/>
        <v>0.87194904127640049</v>
      </c>
      <c r="AG241" s="2">
        <v>3.3000000000000002E-2</v>
      </c>
      <c r="AH241" s="7">
        <f t="shared" si="71"/>
        <v>230.67000000000002</v>
      </c>
      <c r="AI241" s="7">
        <f t="shared" si="72"/>
        <v>512.6</v>
      </c>
      <c r="AK241"/>
      <c r="AL241" s="2">
        <v>116.5</v>
      </c>
      <c r="AM241" s="2">
        <v>125.8</v>
      </c>
      <c r="AN241" s="3">
        <v>150</v>
      </c>
      <c r="AO241" s="3">
        <f t="shared" si="73"/>
        <v>1.57623930735902</v>
      </c>
      <c r="AP241" s="2">
        <v>6.7000000000000004E-2</v>
      </c>
      <c r="AQ241" s="7">
        <f t="shared" si="74"/>
        <v>468.33000000000004</v>
      </c>
      <c r="AR241" s="7">
        <f t="shared" si="82"/>
        <v>374.66400000000004</v>
      </c>
      <c r="AS241" s="7"/>
      <c r="AU241" s="2">
        <v>116.5</v>
      </c>
      <c r="AV241" s="2">
        <v>1.4</v>
      </c>
      <c r="AW241" s="3">
        <v>150.1</v>
      </c>
      <c r="AX241" s="3">
        <f t="shared" si="75"/>
        <v>46.296541575518333</v>
      </c>
      <c r="AY241" s="2">
        <v>3.3000000000000002E-2</v>
      </c>
      <c r="AZ241" s="7">
        <f t="shared" si="76"/>
        <v>230.67000000000002</v>
      </c>
      <c r="BA241" s="7">
        <f t="shared" si="77"/>
        <v>678.44117647058829</v>
      </c>
      <c r="BB241" s="7"/>
      <c r="BD241" s="2">
        <v>116.5</v>
      </c>
      <c r="BE241" s="2">
        <v>1.8</v>
      </c>
      <c r="BF241" s="3">
        <v>150</v>
      </c>
      <c r="BG241" s="3">
        <f t="shared" si="78"/>
        <v>59.191925302032566</v>
      </c>
      <c r="BH241" s="69">
        <v>3.3000000000000002E-2</v>
      </c>
      <c r="BI241" s="7">
        <f t="shared" si="79"/>
        <v>230.67000000000002</v>
      </c>
      <c r="BJ241" s="7">
        <f t="shared" si="83"/>
        <v>397.70689655172418</v>
      </c>
    </row>
    <row r="242" spans="2:62">
      <c r="B242" s="2">
        <v>117</v>
      </c>
      <c r="C242" s="3">
        <v>458.2</v>
      </c>
      <c r="D242" s="3">
        <v>149.80000000000001</v>
      </c>
      <c r="E242" s="3">
        <f t="shared" si="63"/>
        <v>0.13564138068434756</v>
      </c>
      <c r="F242" s="2">
        <v>2.1000000000000001E-2</v>
      </c>
      <c r="G242" s="7">
        <f t="shared" si="64"/>
        <v>147.42000000000002</v>
      </c>
      <c r="H242" s="7">
        <f t="shared" si="80"/>
        <v>117.93600000000001</v>
      </c>
      <c r="I242" s="7"/>
      <c r="K242" s="2">
        <v>117</v>
      </c>
      <c r="L242" s="10">
        <v>136.69999999999999</v>
      </c>
      <c r="M242" s="10">
        <v>149.9</v>
      </c>
      <c r="N242" s="3">
        <f t="shared" si="65"/>
        <v>0.24425476923529435</v>
      </c>
      <c r="O242" s="2">
        <v>1.7000000000000001E-2</v>
      </c>
      <c r="P242" s="7">
        <f t="shared" si="66"/>
        <v>119.34</v>
      </c>
      <c r="Q242" s="7">
        <f t="shared" si="67"/>
        <v>351</v>
      </c>
      <c r="R242" s="7"/>
      <c r="T242" s="2">
        <v>117</v>
      </c>
      <c r="U242" s="9">
        <v>290.39999999999998</v>
      </c>
      <c r="V242" s="10">
        <v>150.30000000000001</v>
      </c>
      <c r="W242" s="3">
        <f t="shared" si="68"/>
        <v>0.36689209897954073</v>
      </c>
      <c r="X242" s="2">
        <v>3.3000000000000002E-2</v>
      </c>
      <c r="Y242" s="7">
        <f t="shared" si="69"/>
        <v>231.66000000000003</v>
      </c>
      <c r="Z242" s="7">
        <f t="shared" si="81"/>
        <v>399.41379310344837</v>
      </c>
      <c r="AC242" s="9">
        <v>117</v>
      </c>
      <c r="AD242" s="10">
        <v>115.9</v>
      </c>
      <c r="AE242" s="9">
        <v>150</v>
      </c>
      <c r="AF242" s="3">
        <f t="shared" si="70"/>
        <v>0.79671616454849714</v>
      </c>
      <c r="AG242" s="2">
        <v>3.3000000000000002E-2</v>
      </c>
      <c r="AH242" s="7">
        <f t="shared" si="71"/>
        <v>231.66000000000003</v>
      </c>
      <c r="AI242" s="7">
        <f t="shared" si="72"/>
        <v>514.80000000000007</v>
      </c>
      <c r="AK242"/>
      <c r="AL242" s="2">
        <v>117</v>
      </c>
      <c r="AM242" s="2">
        <v>127.5</v>
      </c>
      <c r="AN242" s="3">
        <v>150</v>
      </c>
      <c r="AO242" s="3">
        <f t="shared" si="73"/>
        <v>1.5552227832608998</v>
      </c>
      <c r="AP242" s="2">
        <v>6.7000000000000004E-2</v>
      </c>
      <c r="AQ242" s="7">
        <f t="shared" si="74"/>
        <v>470.34000000000003</v>
      </c>
      <c r="AR242" s="7">
        <f t="shared" si="82"/>
        <v>376.27200000000005</v>
      </c>
      <c r="AS242" s="7"/>
      <c r="AU242" s="2">
        <v>117</v>
      </c>
      <c r="AV242" s="2">
        <v>1.2</v>
      </c>
      <c r="AW242" s="3">
        <v>150.19999999999999</v>
      </c>
      <c r="AX242" s="3">
        <f t="shared" si="75"/>
        <v>54.012631838104717</v>
      </c>
      <c r="AY242" s="2">
        <v>3.3000000000000002E-2</v>
      </c>
      <c r="AZ242" s="7">
        <f t="shared" si="76"/>
        <v>231.66000000000003</v>
      </c>
      <c r="BA242" s="7">
        <f t="shared" si="77"/>
        <v>681.35294117647061</v>
      </c>
      <c r="BB242" s="7"/>
      <c r="BD242" s="2">
        <v>117</v>
      </c>
      <c r="BE242" s="2">
        <v>1.6</v>
      </c>
      <c r="BF242" s="3">
        <v>150.1</v>
      </c>
      <c r="BG242" s="3">
        <f t="shared" si="78"/>
        <v>66.590915964786632</v>
      </c>
      <c r="BH242" s="69">
        <v>3.3000000000000002E-2</v>
      </c>
      <c r="BI242" s="7">
        <f t="shared" si="79"/>
        <v>231.66000000000003</v>
      </c>
      <c r="BJ242" s="7">
        <f t="shared" si="83"/>
        <v>399.41379310344837</v>
      </c>
    </row>
    <row r="243" spans="2:62">
      <c r="B243" s="2">
        <v>117.5</v>
      </c>
      <c r="C243" s="3">
        <v>456.8</v>
      </c>
      <c r="D243" s="3">
        <v>149.80000000000001</v>
      </c>
      <c r="E243" s="3">
        <f t="shared" si="63"/>
        <v>0.13605709419782847</v>
      </c>
      <c r="F243" s="2">
        <v>2.1000000000000001E-2</v>
      </c>
      <c r="G243" s="7">
        <f t="shared" si="64"/>
        <v>148.05000000000001</v>
      </c>
      <c r="H243" s="7">
        <f t="shared" si="80"/>
        <v>118.44000000000001</v>
      </c>
      <c r="I243" s="7"/>
      <c r="K243" s="2">
        <v>117.5</v>
      </c>
      <c r="L243" s="10">
        <v>137.69999999999999</v>
      </c>
      <c r="M243" s="10">
        <v>149.9</v>
      </c>
      <c r="N243" s="3">
        <f t="shared" si="65"/>
        <v>0.2424809510128158</v>
      </c>
      <c r="O243" s="2">
        <v>1.7000000000000001E-2</v>
      </c>
      <c r="P243" s="7">
        <f t="shared" si="66"/>
        <v>119.85000000000001</v>
      </c>
      <c r="Q243" s="7">
        <f t="shared" si="67"/>
        <v>352.5</v>
      </c>
      <c r="R243" s="7"/>
      <c r="T243" s="2">
        <v>117.5</v>
      </c>
      <c r="U243" s="9">
        <v>288.10000000000002</v>
      </c>
      <c r="V243" s="10">
        <v>150.30000000000001</v>
      </c>
      <c r="W243" s="3">
        <f t="shared" si="68"/>
        <v>0.36982112302554188</v>
      </c>
      <c r="X243" s="2">
        <v>3.3000000000000002E-2</v>
      </c>
      <c r="Y243" s="7">
        <f t="shared" si="69"/>
        <v>232.65000000000003</v>
      </c>
      <c r="Z243" s="7">
        <f t="shared" si="81"/>
        <v>401.1206896551725</v>
      </c>
      <c r="AC243" s="9">
        <v>117.5</v>
      </c>
      <c r="AD243" s="10">
        <v>126.6</v>
      </c>
      <c r="AE243" s="9">
        <v>150</v>
      </c>
      <c r="AF243" s="3">
        <f t="shared" si="70"/>
        <v>0.72937917433784216</v>
      </c>
      <c r="AG243" s="2">
        <v>3.3000000000000002E-2</v>
      </c>
      <c r="AH243" s="7">
        <f t="shared" si="71"/>
        <v>232.65000000000003</v>
      </c>
      <c r="AI243" s="7">
        <f t="shared" si="72"/>
        <v>517.00000000000011</v>
      </c>
      <c r="AK243"/>
      <c r="AL243" s="2">
        <v>117.5</v>
      </c>
      <c r="AM243" s="2">
        <v>129.30000000000001</v>
      </c>
      <c r="AN243" s="3">
        <v>150</v>
      </c>
      <c r="AO243" s="3">
        <f t="shared" si="73"/>
        <v>1.5335723500832537</v>
      </c>
      <c r="AP243" s="2">
        <v>6.7000000000000004E-2</v>
      </c>
      <c r="AQ243" s="7">
        <f t="shared" si="74"/>
        <v>472.35</v>
      </c>
      <c r="AR243" s="7">
        <f t="shared" si="82"/>
        <v>377.88</v>
      </c>
      <c r="AS243" s="7"/>
      <c r="AU243" s="2">
        <v>117.5</v>
      </c>
      <c r="AV243" s="2">
        <v>1.3</v>
      </c>
      <c r="AW243" s="3">
        <v>150.1</v>
      </c>
      <c r="AX243" s="3">
        <f t="shared" si="75"/>
        <v>49.857814004404354</v>
      </c>
      <c r="AY243" s="2">
        <v>3.3000000000000002E-2</v>
      </c>
      <c r="AZ243" s="7">
        <f t="shared" si="76"/>
        <v>232.65000000000003</v>
      </c>
      <c r="BA243" s="7">
        <f t="shared" si="77"/>
        <v>684.26470588235304</v>
      </c>
      <c r="BB243" s="7"/>
      <c r="BD243" s="2">
        <v>117.5</v>
      </c>
      <c r="BE243" s="2">
        <v>1.6</v>
      </c>
      <c r="BF243" s="3">
        <v>149.9</v>
      </c>
      <c r="BG243" s="3">
        <f t="shared" si="78"/>
        <v>66.590915964786632</v>
      </c>
      <c r="BH243" s="69">
        <v>3.3000000000000002E-2</v>
      </c>
      <c r="BI243" s="7">
        <f t="shared" si="79"/>
        <v>232.65000000000003</v>
      </c>
      <c r="BJ243" s="7">
        <f t="shared" si="83"/>
        <v>401.1206896551725</v>
      </c>
    </row>
    <row r="244" spans="2:62">
      <c r="B244" s="2">
        <v>118</v>
      </c>
      <c r="C244" s="3">
        <v>449.4</v>
      </c>
      <c r="D244" s="3">
        <v>149.69999999999999</v>
      </c>
      <c r="E244" s="3">
        <f t="shared" si="63"/>
        <v>0.13829746468528717</v>
      </c>
      <c r="F244" s="2">
        <v>2.1000000000000001E-2</v>
      </c>
      <c r="G244" s="7">
        <f t="shared" si="64"/>
        <v>148.68</v>
      </c>
      <c r="H244" s="7">
        <f t="shared" si="80"/>
        <v>118.944</v>
      </c>
      <c r="I244" s="7"/>
      <c r="K244" s="2">
        <v>118</v>
      </c>
      <c r="L244" s="10">
        <v>138.19999999999999</v>
      </c>
      <c r="M244" s="10">
        <v>150</v>
      </c>
      <c r="N244" s="3">
        <f t="shared" si="65"/>
        <v>0.24160366826674917</v>
      </c>
      <c r="O244" s="2">
        <v>1.7000000000000001E-2</v>
      </c>
      <c r="P244" s="7">
        <f t="shared" si="66"/>
        <v>120.36000000000001</v>
      </c>
      <c r="Q244" s="7">
        <f t="shared" si="67"/>
        <v>354</v>
      </c>
      <c r="R244" s="7"/>
      <c r="T244" s="2">
        <v>118</v>
      </c>
      <c r="U244" s="9">
        <v>284.3</v>
      </c>
      <c r="V244" s="10">
        <v>150.30000000000001</v>
      </c>
      <c r="W244" s="3">
        <f t="shared" si="68"/>
        <v>0.37476421225345979</v>
      </c>
      <c r="X244" s="2">
        <v>3.3000000000000002E-2</v>
      </c>
      <c r="Y244" s="7">
        <f t="shared" si="69"/>
        <v>233.64000000000001</v>
      </c>
      <c r="Z244" s="7">
        <f t="shared" si="81"/>
        <v>402.82758620689663</v>
      </c>
      <c r="AC244" s="9">
        <v>118</v>
      </c>
      <c r="AD244" s="10">
        <v>129.5</v>
      </c>
      <c r="AE244" s="9">
        <v>150</v>
      </c>
      <c r="AF244" s="3">
        <f t="shared" si="70"/>
        <v>0.71304558664996764</v>
      </c>
      <c r="AG244" s="2">
        <v>3.3000000000000002E-2</v>
      </c>
      <c r="AH244" s="7">
        <f t="shared" si="71"/>
        <v>233.64000000000001</v>
      </c>
      <c r="AI244" s="7">
        <f t="shared" si="72"/>
        <v>519.20000000000005</v>
      </c>
      <c r="AK244"/>
      <c r="AL244" s="2">
        <v>118</v>
      </c>
      <c r="AM244" s="2">
        <v>130.5</v>
      </c>
      <c r="AN244" s="3">
        <v>150</v>
      </c>
      <c r="AO244" s="3">
        <f t="shared" si="73"/>
        <v>1.5194705353698443</v>
      </c>
      <c r="AP244" s="2">
        <v>6.7000000000000004E-2</v>
      </c>
      <c r="AQ244" s="7">
        <f t="shared" si="74"/>
        <v>474.36</v>
      </c>
      <c r="AR244" s="7">
        <f t="shared" si="82"/>
        <v>379.488</v>
      </c>
      <c r="AS244" s="7"/>
      <c r="AU244" s="2">
        <v>118</v>
      </c>
      <c r="AV244" s="2">
        <v>1.3</v>
      </c>
      <c r="AW244" s="3">
        <v>150.1</v>
      </c>
      <c r="AX244" s="3">
        <f t="shared" si="75"/>
        <v>49.857814004404354</v>
      </c>
      <c r="AY244" s="2">
        <v>3.3000000000000002E-2</v>
      </c>
      <c r="AZ244" s="7">
        <f t="shared" si="76"/>
        <v>233.64000000000001</v>
      </c>
      <c r="BA244" s="7">
        <f t="shared" si="77"/>
        <v>687.17647058823525</v>
      </c>
      <c r="BB244" s="7"/>
      <c r="BD244" s="2">
        <v>118</v>
      </c>
      <c r="BE244" s="2">
        <v>1.8</v>
      </c>
      <c r="BF244" s="3">
        <v>149.9</v>
      </c>
      <c r="BG244" s="3">
        <f t="shared" si="78"/>
        <v>59.191925302032566</v>
      </c>
      <c r="BH244" s="69">
        <v>3.3000000000000002E-2</v>
      </c>
      <c r="BI244" s="7">
        <f t="shared" si="79"/>
        <v>233.64000000000001</v>
      </c>
      <c r="BJ244" s="7">
        <f t="shared" si="83"/>
        <v>402.82758620689663</v>
      </c>
    </row>
    <row r="245" spans="2:62">
      <c r="B245" s="2">
        <v>118.5</v>
      </c>
      <c r="C245" s="3">
        <v>442.9</v>
      </c>
      <c r="D245" s="3">
        <v>149.80000000000001</v>
      </c>
      <c r="E245" s="3">
        <f t="shared" si="63"/>
        <v>0.14032711815210669</v>
      </c>
      <c r="F245" s="2">
        <v>2.1000000000000001E-2</v>
      </c>
      <c r="G245" s="7">
        <f t="shared" si="64"/>
        <v>149.31</v>
      </c>
      <c r="H245" s="7">
        <f t="shared" si="80"/>
        <v>119.44800000000001</v>
      </c>
      <c r="I245" s="7"/>
      <c r="K245" s="2">
        <v>118.5</v>
      </c>
      <c r="L245" s="10">
        <v>139.1</v>
      </c>
      <c r="M245" s="10">
        <v>150</v>
      </c>
      <c r="N245" s="3">
        <f t="shared" si="65"/>
        <v>0.24004045258421808</v>
      </c>
      <c r="O245" s="2">
        <v>1.7000000000000001E-2</v>
      </c>
      <c r="P245" s="7">
        <f t="shared" si="66"/>
        <v>120.87</v>
      </c>
      <c r="Q245" s="7">
        <f t="shared" si="67"/>
        <v>355.5</v>
      </c>
      <c r="R245" s="7"/>
      <c r="T245" s="2">
        <v>118.5</v>
      </c>
      <c r="U245" s="9">
        <v>283.10000000000002</v>
      </c>
      <c r="V245" s="10">
        <v>150.19999999999999</v>
      </c>
      <c r="W245" s="3">
        <f t="shared" si="68"/>
        <v>0.37635275713054972</v>
      </c>
      <c r="X245" s="2">
        <v>3.3000000000000002E-2</v>
      </c>
      <c r="Y245" s="7">
        <f t="shared" si="69"/>
        <v>234.63000000000002</v>
      </c>
      <c r="Z245" s="7">
        <f t="shared" si="81"/>
        <v>404.53448275862075</v>
      </c>
      <c r="AC245" s="9">
        <v>118.5</v>
      </c>
      <c r="AD245" s="10">
        <v>148.30000000000001</v>
      </c>
      <c r="AE245" s="9">
        <v>150</v>
      </c>
      <c r="AF245" s="3">
        <f t="shared" si="70"/>
        <v>0.62265275435718681</v>
      </c>
      <c r="AG245" s="2">
        <v>3.3000000000000002E-2</v>
      </c>
      <c r="AH245" s="7">
        <f t="shared" si="71"/>
        <v>234.63000000000002</v>
      </c>
      <c r="AI245" s="7">
        <f t="shared" si="72"/>
        <v>521.40000000000009</v>
      </c>
      <c r="AK245"/>
      <c r="AL245" s="2">
        <v>118.5</v>
      </c>
      <c r="AM245" s="2">
        <v>130.5</v>
      </c>
      <c r="AN245" s="3">
        <v>150.1</v>
      </c>
      <c r="AO245" s="3">
        <f t="shared" si="73"/>
        <v>1.5194705353698443</v>
      </c>
      <c r="AP245" s="2">
        <v>6.7000000000000004E-2</v>
      </c>
      <c r="AQ245" s="7">
        <f t="shared" si="74"/>
        <v>476.37000000000006</v>
      </c>
      <c r="AR245" s="7">
        <f t="shared" si="82"/>
        <v>381.09600000000006</v>
      </c>
      <c r="AS245" s="7"/>
      <c r="AU245" s="2">
        <v>118.5</v>
      </c>
      <c r="AV245" s="2">
        <v>1.4</v>
      </c>
      <c r="AW245" s="3">
        <v>150.19999999999999</v>
      </c>
      <c r="AX245" s="3">
        <f t="shared" si="75"/>
        <v>46.296541575518333</v>
      </c>
      <c r="AY245" s="2">
        <v>3.3000000000000002E-2</v>
      </c>
      <c r="AZ245" s="7">
        <f t="shared" si="76"/>
        <v>234.63000000000002</v>
      </c>
      <c r="BA245" s="7">
        <f t="shared" si="77"/>
        <v>690.08823529411768</v>
      </c>
      <c r="BB245" s="7"/>
      <c r="BD245" s="2">
        <v>118.5</v>
      </c>
      <c r="BE245" s="2">
        <v>1.9</v>
      </c>
      <c r="BF245" s="3">
        <v>149.9</v>
      </c>
      <c r="BG245" s="3">
        <f t="shared" si="78"/>
        <v>56.076560812451916</v>
      </c>
      <c r="BH245" s="69">
        <v>3.3000000000000002E-2</v>
      </c>
      <c r="BI245" s="7">
        <f t="shared" si="79"/>
        <v>234.63000000000002</v>
      </c>
      <c r="BJ245" s="7">
        <f t="shared" si="83"/>
        <v>404.53448275862075</v>
      </c>
    </row>
    <row r="246" spans="2:62">
      <c r="B246" s="2">
        <v>119</v>
      </c>
      <c r="C246" s="3">
        <v>440.6</v>
      </c>
      <c r="D246" s="3">
        <v>149.80000000000001</v>
      </c>
      <c r="E246" s="3">
        <f t="shared" si="63"/>
        <v>0.14105964736624613</v>
      </c>
      <c r="F246" s="2">
        <v>2.1000000000000001E-2</v>
      </c>
      <c r="G246" s="7">
        <f t="shared" si="64"/>
        <v>149.94</v>
      </c>
      <c r="H246" s="7">
        <f t="shared" si="80"/>
        <v>119.952</v>
      </c>
      <c r="I246" s="7"/>
      <c r="K246" s="2">
        <v>119</v>
      </c>
      <c r="L246" s="10">
        <v>139.5</v>
      </c>
      <c r="M246" s="10">
        <v>149.9</v>
      </c>
      <c r="N246" s="3">
        <f t="shared" si="65"/>
        <v>0.23935216454813429</v>
      </c>
      <c r="O246" s="2">
        <v>1.7000000000000001E-2</v>
      </c>
      <c r="P246" s="7">
        <f t="shared" si="66"/>
        <v>121.38000000000001</v>
      </c>
      <c r="Q246" s="7">
        <f t="shared" si="67"/>
        <v>357</v>
      </c>
      <c r="R246" s="7"/>
      <c r="T246" s="2">
        <v>119</v>
      </c>
      <c r="U246" s="9">
        <v>283.10000000000002</v>
      </c>
      <c r="V246" s="10">
        <v>150.19999999999999</v>
      </c>
      <c r="W246" s="3">
        <f t="shared" si="68"/>
        <v>0.37635275713054972</v>
      </c>
      <c r="X246" s="2">
        <v>3.3000000000000002E-2</v>
      </c>
      <c r="Y246" s="7">
        <f t="shared" si="69"/>
        <v>235.62</v>
      </c>
      <c r="Z246" s="7">
        <f t="shared" si="81"/>
        <v>406.24137931034488</v>
      </c>
      <c r="AC246" s="9">
        <v>119</v>
      </c>
      <c r="AD246" s="10">
        <v>170.6</v>
      </c>
      <c r="AE246" s="9">
        <v>150</v>
      </c>
      <c r="AF246" s="3">
        <f t="shared" si="70"/>
        <v>0.54126262292597194</v>
      </c>
      <c r="AG246" s="2">
        <v>3.3000000000000002E-2</v>
      </c>
      <c r="AH246" s="7">
        <f t="shared" si="71"/>
        <v>235.62</v>
      </c>
      <c r="AI246" s="7">
        <f t="shared" si="72"/>
        <v>523.6</v>
      </c>
      <c r="AK246"/>
      <c r="AL246" s="2">
        <v>119</v>
      </c>
      <c r="AM246" s="2">
        <v>131</v>
      </c>
      <c r="AN246" s="3">
        <v>150</v>
      </c>
      <c r="AO246" s="3">
        <f t="shared" si="73"/>
        <v>1.5136710295096543</v>
      </c>
      <c r="AP246" s="2">
        <v>6.7000000000000004E-2</v>
      </c>
      <c r="AQ246" s="7">
        <f t="shared" si="74"/>
        <v>478.38000000000005</v>
      </c>
      <c r="AR246" s="7">
        <f t="shared" si="82"/>
        <v>382.70400000000006</v>
      </c>
      <c r="AS246" s="7"/>
      <c r="AU246" s="2">
        <v>119</v>
      </c>
      <c r="AV246" s="2">
        <v>1.5</v>
      </c>
      <c r="AW246" s="3">
        <v>150.19999999999999</v>
      </c>
      <c r="AX246" s="3">
        <f t="shared" si="75"/>
        <v>43.210105470483782</v>
      </c>
      <c r="AY246" s="2">
        <v>3.3000000000000002E-2</v>
      </c>
      <c r="AZ246" s="7">
        <f t="shared" si="76"/>
        <v>235.62</v>
      </c>
      <c r="BA246" s="7">
        <f t="shared" si="77"/>
        <v>693</v>
      </c>
      <c r="BB246" s="7"/>
      <c r="BD246" s="2">
        <v>119</v>
      </c>
      <c r="BE246" s="2">
        <v>1.8</v>
      </c>
      <c r="BF246" s="3">
        <v>149.9</v>
      </c>
      <c r="BG246" s="3">
        <f t="shared" si="78"/>
        <v>59.191925302032566</v>
      </c>
      <c r="BH246" s="69">
        <v>3.3000000000000002E-2</v>
      </c>
      <c r="BI246" s="7">
        <f t="shared" si="79"/>
        <v>235.62</v>
      </c>
      <c r="BJ246" s="7">
        <f t="shared" si="83"/>
        <v>406.24137931034488</v>
      </c>
    </row>
    <row r="247" spans="2:62">
      <c r="B247" s="2">
        <v>119.5</v>
      </c>
      <c r="C247" s="3">
        <v>432.3</v>
      </c>
      <c r="D247" s="3">
        <v>149.80000000000001</v>
      </c>
      <c r="E247" s="3">
        <f t="shared" si="63"/>
        <v>0.14376794038761981</v>
      </c>
      <c r="F247" s="2">
        <v>2.1000000000000001E-2</v>
      </c>
      <c r="G247" s="7">
        <f t="shared" si="64"/>
        <v>150.57</v>
      </c>
      <c r="H247" s="7">
        <f t="shared" si="80"/>
        <v>120.45599999999999</v>
      </c>
      <c r="I247" s="7"/>
      <c r="K247" s="2">
        <v>119.5</v>
      </c>
      <c r="L247" s="10">
        <v>140</v>
      </c>
      <c r="M247" s="10">
        <v>149.9</v>
      </c>
      <c r="N247" s="3">
        <f t="shared" si="65"/>
        <v>0.23849733538903381</v>
      </c>
      <c r="O247" s="2">
        <v>1.7000000000000001E-2</v>
      </c>
      <c r="P247" s="7">
        <f t="shared" si="66"/>
        <v>121.89000000000001</v>
      </c>
      <c r="Q247" s="7">
        <f t="shared" si="67"/>
        <v>358.5</v>
      </c>
      <c r="R247" s="7"/>
      <c r="T247" s="2">
        <v>119.5</v>
      </c>
      <c r="U247" s="9">
        <v>291.2</v>
      </c>
      <c r="V247" s="10">
        <v>150.19999999999999</v>
      </c>
      <c r="W247" s="3">
        <f t="shared" si="68"/>
        <v>0.36588415365267385</v>
      </c>
      <c r="X247" s="2">
        <v>3.3000000000000002E-2</v>
      </c>
      <c r="Y247" s="7">
        <f t="shared" si="69"/>
        <v>236.61</v>
      </c>
      <c r="Z247" s="7">
        <f t="shared" si="81"/>
        <v>407.94827586206901</v>
      </c>
      <c r="AC247" s="9">
        <v>119.5</v>
      </c>
      <c r="AD247" s="10">
        <v>195.4</v>
      </c>
      <c r="AE247" s="9">
        <v>150</v>
      </c>
      <c r="AF247" s="3">
        <f t="shared" si="70"/>
        <v>0.47256603618818227</v>
      </c>
      <c r="AG247" s="2">
        <v>3.3000000000000002E-2</v>
      </c>
      <c r="AH247" s="7">
        <f t="shared" si="71"/>
        <v>236.61</v>
      </c>
      <c r="AI247" s="7">
        <f t="shared" si="72"/>
        <v>525.80000000000007</v>
      </c>
      <c r="AK247"/>
      <c r="AL247" s="2">
        <v>119.5</v>
      </c>
      <c r="AM247" s="2">
        <v>131.6</v>
      </c>
      <c r="AN247" s="3">
        <v>150</v>
      </c>
      <c r="AO247" s="3">
        <f t="shared" si="73"/>
        <v>1.5067697938128017</v>
      </c>
      <c r="AP247" s="2">
        <v>6.7000000000000004E-2</v>
      </c>
      <c r="AQ247" s="7">
        <f t="shared" si="74"/>
        <v>480.39000000000004</v>
      </c>
      <c r="AR247" s="7">
        <f t="shared" si="82"/>
        <v>384.31200000000001</v>
      </c>
      <c r="AS247" s="7"/>
      <c r="AU247" s="2">
        <v>119.5</v>
      </c>
      <c r="AV247" s="2">
        <v>1.4</v>
      </c>
      <c r="AW247" s="3">
        <v>150.19999999999999</v>
      </c>
      <c r="AX247" s="3">
        <f t="shared" si="75"/>
        <v>46.296541575518333</v>
      </c>
      <c r="AY247" s="2">
        <v>3.3000000000000002E-2</v>
      </c>
      <c r="AZ247" s="7">
        <f t="shared" si="76"/>
        <v>236.61</v>
      </c>
      <c r="BA247" s="7">
        <f t="shared" si="77"/>
        <v>695.91176470588232</v>
      </c>
      <c r="BB247" s="7"/>
      <c r="BD247" s="2">
        <v>119.5</v>
      </c>
      <c r="BE247" s="2">
        <v>1.7</v>
      </c>
      <c r="BF247" s="3">
        <v>149.9</v>
      </c>
      <c r="BG247" s="3">
        <f t="shared" si="78"/>
        <v>62.67380326097566</v>
      </c>
      <c r="BH247" s="69">
        <v>3.3000000000000002E-2</v>
      </c>
      <c r="BI247" s="7">
        <f t="shared" si="79"/>
        <v>236.61</v>
      </c>
      <c r="BJ247" s="7">
        <f t="shared" si="83"/>
        <v>407.94827586206901</v>
      </c>
    </row>
    <row r="248" spans="2:62">
      <c r="B248" s="2">
        <v>120</v>
      </c>
      <c r="C248" s="3">
        <v>428.1</v>
      </c>
      <c r="D248" s="3">
        <v>149.9</v>
      </c>
      <c r="E248" s="3">
        <f t="shared" si="63"/>
        <v>0.14517841772849346</v>
      </c>
      <c r="F248" s="2">
        <v>2.1000000000000001E-2</v>
      </c>
      <c r="G248" s="7">
        <f t="shared" si="64"/>
        <v>151.19999999999999</v>
      </c>
      <c r="H248" s="7">
        <f t="shared" si="80"/>
        <v>120.96</v>
      </c>
      <c r="I248" s="7"/>
      <c r="K248" s="2">
        <v>120</v>
      </c>
      <c r="L248" s="10">
        <v>140.4</v>
      </c>
      <c r="M248" s="10">
        <v>149.9</v>
      </c>
      <c r="N248" s="3">
        <f t="shared" si="65"/>
        <v>0.23781785580103085</v>
      </c>
      <c r="O248" s="2">
        <v>1.7000000000000001E-2</v>
      </c>
      <c r="P248" s="7">
        <f t="shared" si="66"/>
        <v>122.4</v>
      </c>
      <c r="Q248" s="7">
        <f t="shared" si="67"/>
        <v>360</v>
      </c>
      <c r="R248" s="7"/>
      <c r="T248" s="2">
        <v>120</v>
      </c>
      <c r="U248" s="9">
        <v>309</v>
      </c>
      <c r="V248" s="10">
        <v>150.30000000000001</v>
      </c>
      <c r="W248" s="3">
        <f t="shared" si="68"/>
        <v>0.34480733185650042</v>
      </c>
      <c r="X248" s="2">
        <v>3.3000000000000002E-2</v>
      </c>
      <c r="Y248" s="7">
        <f t="shared" si="69"/>
        <v>237.6</v>
      </c>
      <c r="Z248" s="7">
        <f t="shared" si="81"/>
        <v>409.65517241379314</v>
      </c>
      <c r="AC248" s="9">
        <v>120</v>
      </c>
      <c r="AD248" s="10">
        <v>219.7</v>
      </c>
      <c r="AE248" s="9">
        <v>150</v>
      </c>
      <c r="AF248" s="3">
        <f t="shared" si="70"/>
        <v>0.42029769445230231</v>
      </c>
      <c r="AG248" s="2">
        <v>3.3000000000000002E-2</v>
      </c>
      <c r="AH248" s="7">
        <f t="shared" si="71"/>
        <v>237.6</v>
      </c>
      <c r="AI248" s="7">
        <f t="shared" si="72"/>
        <v>528</v>
      </c>
      <c r="AK248"/>
      <c r="AL248" s="2">
        <v>120</v>
      </c>
      <c r="AM248" s="2">
        <v>133.69999999999999</v>
      </c>
      <c r="AN248" s="3">
        <v>150</v>
      </c>
      <c r="AO248" s="3">
        <f t="shared" si="73"/>
        <v>1.4831032525487264</v>
      </c>
      <c r="AP248" s="2">
        <v>6.7000000000000004E-2</v>
      </c>
      <c r="AQ248" s="7">
        <f t="shared" si="74"/>
        <v>482.40000000000003</v>
      </c>
      <c r="AR248" s="7">
        <f t="shared" si="82"/>
        <v>385.92</v>
      </c>
      <c r="AS248" s="7"/>
      <c r="AU248" s="2">
        <v>120</v>
      </c>
      <c r="AV248" s="2">
        <v>1</v>
      </c>
      <c r="AW248" s="3">
        <v>150.19999999999999</v>
      </c>
      <c r="AX248" s="3">
        <f t="shared" si="75"/>
        <v>64.815158205725666</v>
      </c>
      <c r="AY248" s="2">
        <v>3.3000000000000002E-2</v>
      </c>
      <c r="AZ248" s="7">
        <f t="shared" si="76"/>
        <v>237.6</v>
      </c>
      <c r="BA248" s="7">
        <f t="shared" si="77"/>
        <v>698.82352941176464</v>
      </c>
      <c r="BB248" s="7"/>
      <c r="BD248" s="2">
        <v>120</v>
      </c>
      <c r="BE248" s="2">
        <v>1.8</v>
      </c>
      <c r="BF248" s="3">
        <v>149.9</v>
      </c>
      <c r="BG248" s="3">
        <f t="shared" si="78"/>
        <v>59.191925302032566</v>
      </c>
      <c r="BH248" s="69">
        <v>3.3000000000000002E-2</v>
      </c>
      <c r="BI248" s="7">
        <f t="shared" si="79"/>
        <v>237.6</v>
      </c>
      <c r="BJ248" s="7">
        <f t="shared" si="83"/>
        <v>409.65517241379314</v>
      </c>
    </row>
    <row r="249" spans="2:62">
      <c r="B249" s="2">
        <v>120.5</v>
      </c>
      <c r="C249" s="3">
        <v>425.6</v>
      </c>
      <c r="D249" s="3">
        <v>149.80000000000001</v>
      </c>
      <c r="E249" s="3">
        <f t="shared" si="63"/>
        <v>0.14603120448676704</v>
      </c>
      <c r="F249" s="2">
        <v>2.1000000000000001E-2</v>
      </c>
      <c r="G249" s="7">
        <f t="shared" si="64"/>
        <v>151.82999999999998</v>
      </c>
      <c r="H249" s="7">
        <f t="shared" si="80"/>
        <v>121.46399999999998</v>
      </c>
      <c r="I249" s="7"/>
      <c r="K249" s="2">
        <v>120.5</v>
      </c>
      <c r="L249" s="10">
        <v>140.80000000000001</v>
      </c>
      <c r="M249" s="10">
        <v>150</v>
      </c>
      <c r="N249" s="3">
        <f t="shared" si="65"/>
        <v>0.23714223689250519</v>
      </c>
      <c r="O249" s="2">
        <v>1.7000000000000001E-2</v>
      </c>
      <c r="P249" s="7">
        <f t="shared" si="66"/>
        <v>122.91000000000001</v>
      </c>
      <c r="Q249" s="7">
        <f t="shared" si="67"/>
        <v>361.5</v>
      </c>
      <c r="R249" s="7"/>
      <c r="T249" s="2">
        <v>120.5</v>
      </c>
      <c r="U249" s="9">
        <v>322.89999999999998</v>
      </c>
      <c r="V249" s="10">
        <v>150.30000000000001</v>
      </c>
      <c r="W249" s="3">
        <f t="shared" si="68"/>
        <v>0.32996427854957766</v>
      </c>
      <c r="X249" s="2">
        <v>3.3000000000000002E-2</v>
      </c>
      <c r="Y249" s="7">
        <f t="shared" si="69"/>
        <v>238.59</v>
      </c>
      <c r="Z249" s="7">
        <f t="shared" si="81"/>
        <v>411.36206896551727</v>
      </c>
      <c r="AC249" s="9">
        <v>120.5</v>
      </c>
      <c r="AD249" s="10">
        <v>244.4</v>
      </c>
      <c r="AE249" s="9">
        <v>149.9</v>
      </c>
      <c r="AF249" s="3">
        <f t="shared" si="70"/>
        <v>0.37782079980020788</v>
      </c>
      <c r="AG249" s="2">
        <v>3.3000000000000002E-2</v>
      </c>
      <c r="AH249" s="7">
        <f t="shared" si="71"/>
        <v>238.59</v>
      </c>
      <c r="AI249" s="7">
        <f t="shared" si="72"/>
        <v>530.20000000000005</v>
      </c>
      <c r="AK249"/>
      <c r="AL249" s="2">
        <v>120.5</v>
      </c>
      <c r="AM249" s="2">
        <v>133.19999999999999</v>
      </c>
      <c r="AN249" s="3">
        <v>150</v>
      </c>
      <c r="AO249" s="3">
        <f t="shared" si="73"/>
        <v>1.4886704569501856</v>
      </c>
      <c r="AP249" s="2">
        <v>6.7000000000000004E-2</v>
      </c>
      <c r="AQ249" s="7">
        <f t="shared" si="74"/>
        <v>484.41000000000008</v>
      </c>
      <c r="AR249" s="7">
        <f t="shared" si="82"/>
        <v>387.52800000000008</v>
      </c>
      <c r="AS249" s="7"/>
      <c r="AU249" s="2">
        <v>120.5</v>
      </c>
      <c r="AV249" s="2">
        <v>1.3</v>
      </c>
      <c r="AW249" s="3">
        <v>150.19999999999999</v>
      </c>
      <c r="AX249" s="3">
        <f t="shared" si="75"/>
        <v>49.857814004404354</v>
      </c>
      <c r="AY249" s="2">
        <v>3.3000000000000002E-2</v>
      </c>
      <c r="AZ249" s="7">
        <f t="shared" si="76"/>
        <v>238.59</v>
      </c>
      <c r="BA249" s="7">
        <f t="shared" si="77"/>
        <v>701.73529411764707</v>
      </c>
      <c r="BB249" s="7"/>
      <c r="BD249" s="2">
        <v>120.5</v>
      </c>
      <c r="BE249" s="2">
        <v>1.6</v>
      </c>
      <c r="BF249" s="3">
        <v>149.9</v>
      </c>
      <c r="BG249" s="3">
        <f t="shared" si="78"/>
        <v>66.590915964786632</v>
      </c>
      <c r="BH249" s="69">
        <v>3.3000000000000002E-2</v>
      </c>
      <c r="BI249" s="7">
        <f t="shared" si="79"/>
        <v>238.59</v>
      </c>
      <c r="BJ249" s="7">
        <f t="shared" si="83"/>
        <v>411.36206896551727</v>
      </c>
    </row>
    <row r="250" spans="2:62">
      <c r="B250" s="2">
        <v>121</v>
      </c>
      <c r="C250" s="3">
        <v>419.6</v>
      </c>
      <c r="D250" s="3">
        <v>149.9</v>
      </c>
      <c r="E250" s="3">
        <f t="shared" si="63"/>
        <v>0.14811935326398484</v>
      </c>
      <c r="F250" s="2">
        <v>2.1000000000000001E-2</v>
      </c>
      <c r="G250" s="7">
        <f t="shared" si="64"/>
        <v>152.46000000000004</v>
      </c>
      <c r="H250" s="7">
        <f t="shared" si="80"/>
        <v>121.96800000000003</v>
      </c>
      <c r="I250" s="7"/>
      <c r="K250" s="2">
        <v>121</v>
      </c>
      <c r="L250" s="10">
        <v>141.69999999999999</v>
      </c>
      <c r="M250" s="10">
        <v>150</v>
      </c>
      <c r="N250" s="3">
        <f t="shared" si="65"/>
        <v>0.23563604061019575</v>
      </c>
      <c r="O250" s="2">
        <v>1.7000000000000001E-2</v>
      </c>
      <c r="P250" s="7">
        <f t="shared" si="66"/>
        <v>123.42</v>
      </c>
      <c r="Q250" s="7">
        <f t="shared" si="67"/>
        <v>363</v>
      </c>
      <c r="R250" s="7"/>
      <c r="T250" s="2">
        <v>121</v>
      </c>
      <c r="U250" s="9">
        <v>319.60000000000002</v>
      </c>
      <c r="V250" s="10">
        <v>150.1</v>
      </c>
      <c r="W250" s="3">
        <f t="shared" si="68"/>
        <v>0.33337129394135989</v>
      </c>
      <c r="X250" s="2">
        <v>3.3000000000000002E-2</v>
      </c>
      <c r="Y250" s="7">
        <f t="shared" si="69"/>
        <v>239.58</v>
      </c>
      <c r="Z250" s="7">
        <f t="shared" si="81"/>
        <v>413.06896551724145</v>
      </c>
      <c r="AC250" s="9">
        <v>121</v>
      </c>
      <c r="AD250" s="10">
        <v>262.89999999999998</v>
      </c>
      <c r="AE250" s="9">
        <v>149.9</v>
      </c>
      <c r="AF250" s="3">
        <f t="shared" si="70"/>
        <v>0.35123394245405409</v>
      </c>
      <c r="AG250" s="2">
        <v>3.3000000000000002E-2</v>
      </c>
      <c r="AH250" s="7">
        <f t="shared" si="71"/>
        <v>239.58</v>
      </c>
      <c r="AI250" s="7">
        <f t="shared" si="72"/>
        <v>532.4</v>
      </c>
      <c r="AK250"/>
      <c r="AL250" s="2">
        <v>121</v>
      </c>
      <c r="AM250" s="2">
        <v>132.9</v>
      </c>
      <c r="AN250" s="3">
        <v>150</v>
      </c>
      <c r="AO250" s="3">
        <f t="shared" si="73"/>
        <v>1.4920308868755809</v>
      </c>
      <c r="AP250" s="2">
        <v>6.7000000000000004E-2</v>
      </c>
      <c r="AQ250" s="7">
        <f t="shared" si="74"/>
        <v>486.42000000000007</v>
      </c>
      <c r="AR250" s="7">
        <f t="shared" si="82"/>
        <v>389.13600000000008</v>
      </c>
      <c r="AS250" s="7"/>
      <c r="AU250" s="2">
        <v>121</v>
      </c>
      <c r="AV250" s="2">
        <v>1.2</v>
      </c>
      <c r="AW250" s="3">
        <v>150.1</v>
      </c>
      <c r="AX250" s="3">
        <f t="shared" si="75"/>
        <v>54.012631838104717</v>
      </c>
      <c r="AY250" s="2">
        <v>3.3000000000000002E-2</v>
      </c>
      <c r="AZ250" s="7">
        <f t="shared" si="76"/>
        <v>239.58</v>
      </c>
      <c r="BA250" s="7">
        <f t="shared" si="77"/>
        <v>704.64705882352939</v>
      </c>
      <c r="BB250" s="7"/>
      <c r="BD250" s="2">
        <v>121</v>
      </c>
      <c r="BE250" s="2">
        <v>2.1</v>
      </c>
      <c r="BF250" s="3">
        <v>149.9</v>
      </c>
      <c r="BG250" s="3">
        <f t="shared" si="78"/>
        <v>50.735935973170768</v>
      </c>
      <c r="BH250" s="69">
        <v>3.3000000000000002E-2</v>
      </c>
      <c r="BI250" s="7">
        <f t="shared" si="79"/>
        <v>239.58</v>
      </c>
      <c r="BJ250" s="7">
        <f t="shared" si="83"/>
        <v>413.06896551724145</v>
      </c>
    </row>
    <row r="251" spans="2:62">
      <c r="B251" s="2">
        <v>121.5</v>
      </c>
      <c r="C251" s="3">
        <v>416.4</v>
      </c>
      <c r="D251" s="3">
        <v>149.9</v>
      </c>
      <c r="E251" s="3">
        <f t="shared" si="63"/>
        <v>0.14925763839953904</v>
      </c>
      <c r="F251" s="2">
        <v>2.1000000000000001E-2</v>
      </c>
      <c r="G251" s="7">
        <f t="shared" si="64"/>
        <v>153.09000000000003</v>
      </c>
      <c r="H251" s="7">
        <f t="shared" si="80"/>
        <v>122.47200000000002</v>
      </c>
      <c r="I251" s="7"/>
      <c r="K251" s="2">
        <v>121.5</v>
      </c>
      <c r="L251" s="10">
        <v>141.30000000000001</v>
      </c>
      <c r="M251" s="10">
        <v>150</v>
      </c>
      <c r="N251" s="3">
        <f t="shared" si="65"/>
        <v>0.23630309238828542</v>
      </c>
      <c r="O251" s="2">
        <v>1.7000000000000001E-2</v>
      </c>
      <c r="P251" s="7">
        <f t="shared" si="66"/>
        <v>123.93</v>
      </c>
      <c r="Q251" s="7">
        <f t="shared" si="67"/>
        <v>364.5</v>
      </c>
      <c r="R251" s="7"/>
      <c r="T251" s="2">
        <v>121.5</v>
      </c>
      <c r="U251" s="9">
        <v>320.2</v>
      </c>
      <c r="V251" s="10">
        <v>150.19999999999999</v>
      </c>
      <c r="W251" s="3">
        <f t="shared" si="68"/>
        <v>0.33274661319068904</v>
      </c>
      <c r="X251" s="2">
        <v>3.3000000000000002E-2</v>
      </c>
      <c r="Y251" s="7">
        <f t="shared" si="69"/>
        <v>240.57</v>
      </c>
      <c r="Z251" s="7">
        <f t="shared" si="81"/>
        <v>414.77586206896552</v>
      </c>
      <c r="AC251" s="9">
        <v>121.5</v>
      </c>
      <c r="AD251" s="10">
        <v>275.60000000000002</v>
      </c>
      <c r="AE251" s="9">
        <v>149.9</v>
      </c>
      <c r="AF251" s="3">
        <f t="shared" si="70"/>
        <v>0.33504863378508998</v>
      </c>
      <c r="AG251" s="2">
        <v>3.3000000000000002E-2</v>
      </c>
      <c r="AH251" s="7">
        <f t="shared" si="71"/>
        <v>240.57</v>
      </c>
      <c r="AI251" s="7">
        <f t="shared" si="72"/>
        <v>534.6</v>
      </c>
      <c r="AK251"/>
      <c r="AL251" s="2">
        <v>121.5</v>
      </c>
      <c r="AM251" s="2">
        <v>133.19999999999999</v>
      </c>
      <c r="AN251" s="3">
        <v>150</v>
      </c>
      <c r="AO251" s="3">
        <f t="shared" si="73"/>
        <v>1.4886704569501856</v>
      </c>
      <c r="AP251" s="2">
        <v>6.7000000000000004E-2</v>
      </c>
      <c r="AQ251" s="7">
        <f t="shared" si="74"/>
        <v>488.43000000000006</v>
      </c>
      <c r="AR251" s="7">
        <f t="shared" si="82"/>
        <v>390.74400000000003</v>
      </c>
      <c r="AS251" s="7"/>
      <c r="AU251" s="2">
        <v>121.5</v>
      </c>
      <c r="AV251" s="2">
        <v>1.3</v>
      </c>
      <c r="AW251" s="3">
        <v>150.19999999999999</v>
      </c>
      <c r="AX251" s="3">
        <f t="shared" si="75"/>
        <v>49.857814004404354</v>
      </c>
      <c r="AY251" s="2">
        <v>3.3000000000000002E-2</v>
      </c>
      <c r="AZ251" s="7">
        <f t="shared" si="76"/>
        <v>240.57</v>
      </c>
      <c r="BA251" s="7">
        <f t="shared" si="77"/>
        <v>707.55882352941171</v>
      </c>
      <c r="BB251" s="7"/>
      <c r="BD251" s="2">
        <v>121.5</v>
      </c>
      <c r="BE251" s="2">
        <v>1.1000000000000001</v>
      </c>
      <c r="BF251" s="3">
        <v>149.9</v>
      </c>
      <c r="BG251" s="3">
        <f t="shared" si="78"/>
        <v>96.85951413059874</v>
      </c>
      <c r="BH251" s="69">
        <v>3.3000000000000002E-2</v>
      </c>
      <c r="BI251" s="7">
        <f t="shared" si="79"/>
        <v>240.57</v>
      </c>
      <c r="BJ251" s="7">
        <f t="shared" si="83"/>
        <v>414.77586206896552</v>
      </c>
    </row>
    <row r="252" spans="2:62">
      <c r="B252" s="2">
        <v>122</v>
      </c>
      <c r="C252" s="3">
        <v>412.2</v>
      </c>
      <c r="D252" s="3">
        <v>149.80000000000001</v>
      </c>
      <c r="E252" s="3">
        <f t="shared" si="63"/>
        <v>0.15077845858701613</v>
      </c>
      <c r="F252" s="2">
        <v>2.1000000000000001E-2</v>
      </c>
      <c r="G252" s="7">
        <f t="shared" si="64"/>
        <v>153.72000000000003</v>
      </c>
      <c r="H252" s="7">
        <f t="shared" si="80"/>
        <v>122.97600000000003</v>
      </c>
      <c r="I252" s="7"/>
      <c r="K252" s="2">
        <v>122</v>
      </c>
      <c r="L252" s="10">
        <v>141.5</v>
      </c>
      <c r="M252" s="10">
        <v>150</v>
      </c>
      <c r="N252" s="3">
        <f t="shared" si="65"/>
        <v>0.23596909508455644</v>
      </c>
      <c r="O252" s="2">
        <v>1.7000000000000001E-2</v>
      </c>
      <c r="P252" s="7">
        <f t="shared" si="66"/>
        <v>124.44000000000001</v>
      </c>
      <c r="Q252" s="7">
        <f t="shared" si="67"/>
        <v>366</v>
      </c>
      <c r="R252" s="7"/>
      <c r="T252" s="2">
        <v>122</v>
      </c>
      <c r="U252" s="9">
        <v>317.89999999999998</v>
      </c>
      <c r="V252" s="10">
        <v>150.1</v>
      </c>
      <c r="W252" s="3">
        <f t="shared" si="68"/>
        <v>0.33515402813355971</v>
      </c>
      <c r="X252" s="2">
        <v>3.3000000000000002E-2</v>
      </c>
      <c r="Y252" s="7">
        <f t="shared" si="69"/>
        <v>241.56</v>
      </c>
      <c r="Z252" s="7">
        <f t="shared" si="81"/>
        <v>416.48275862068971</v>
      </c>
      <c r="AC252" s="9">
        <v>122</v>
      </c>
      <c r="AD252" s="10">
        <v>283.8</v>
      </c>
      <c r="AE252" s="9">
        <v>149.80000000000001</v>
      </c>
      <c r="AF252" s="3">
        <f t="shared" si="70"/>
        <v>0.32536787692449193</v>
      </c>
      <c r="AG252" s="2">
        <v>3.3000000000000002E-2</v>
      </c>
      <c r="AH252" s="7">
        <f t="shared" si="71"/>
        <v>241.56</v>
      </c>
      <c r="AI252" s="7">
        <f t="shared" si="72"/>
        <v>536.79999999999995</v>
      </c>
      <c r="AK252"/>
      <c r="AL252" s="2">
        <v>122</v>
      </c>
      <c r="AM252" s="2">
        <v>132.5</v>
      </c>
      <c r="AN252" s="3">
        <v>150</v>
      </c>
      <c r="AO252" s="3">
        <f t="shared" si="73"/>
        <v>1.4965351310623751</v>
      </c>
      <c r="AP252" s="2">
        <v>6.7000000000000004E-2</v>
      </c>
      <c r="AQ252" s="7">
        <f t="shared" si="74"/>
        <v>490.44000000000005</v>
      </c>
      <c r="AR252" s="7">
        <f t="shared" si="82"/>
        <v>392.35200000000003</v>
      </c>
      <c r="AS252" s="7"/>
      <c r="AU252" s="2">
        <v>122</v>
      </c>
      <c r="AV252" s="2">
        <v>1.5</v>
      </c>
      <c r="AW252" s="3">
        <v>150.1</v>
      </c>
      <c r="AX252" s="3">
        <f t="shared" si="75"/>
        <v>43.210105470483782</v>
      </c>
      <c r="AY252" s="2">
        <v>3.3000000000000002E-2</v>
      </c>
      <c r="AZ252" s="7">
        <f t="shared" si="76"/>
        <v>241.56</v>
      </c>
      <c r="BA252" s="7">
        <f t="shared" si="77"/>
        <v>710.47058823529403</v>
      </c>
      <c r="BB252" s="7"/>
      <c r="BD252" s="2">
        <v>122</v>
      </c>
      <c r="BE252" s="2">
        <v>1.4</v>
      </c>
      <c r="BF252" s="3">
        <v>149.9</v>
      </c>
      <c r="BG252" s="3">
        <f t="shared" si="78"/>
        <v>76.103903959756167</v>
      </c>
      <c r="BH252" s="69">
        <v>3.3000000000000002E-2</v>
      </c>
      <c r="BI252" s="7">
        <f t="shared" si="79"/>
        <v>241.56</v>
      </c>
      <c r="BJ252" s="7">
        <f t="shared" si="83"/>
        <v>416.48275862068971</v>
      </c>
    </row>
    <row r="253" spans="2:62">
      <c r="B253" s="2">
        <v>122.5</v>
      </c>
      <c r="C253" s="3">
        <v>407.7</v>
      </c>
      <c r="D253" s="3">
        <v>149.9</v>
      </c>
      <c r="E253" s="3">
        <f t="shared" si="63"/>
        <v>0.15244267998422381</v>
      </c>
      <c r="F253" s="2">
        <v>2.1000000000000001E-2</v>
      </c>
      <c r="G253" s="7">
        <f t="shared" si="64"/>
        <v>154.35000000000002</v>
      </c>
      <c r="H253" s="7">
        <f t="shared" si="80"/>
        <v>123.48000000000002</v>
      </c>
      <c r="I253" s="7"/>
      <c r="K253" s="2">
        <v>122.5</v>
      </c>
      <c r="L253" s="10">
        <v>141.5</v>
      </c>
      <c r="M253" s="10">
        <v>150</v>
      </c>
      <c r="N253" s="3">
        <f t="shared" si="65"/>
        <v>0.23596909508455644</v>
      </c>
      <c r="O253" s="2">
        <v>1.7000000000000001E-2</v>
      </c>
      <c r="P253" s="7">
        <f t="shared" si="66"/>
        <v>124.95</v>
      </c>
      <c r="Q253" s="7">
        <f t="shared" si="67"/>
        <v>367.5</v>
      </c>
      <c r="R253" s="7"/>
      <c r="T253" s="2">
        <v>122.5</v>
      </c>
      <c r="U253" s="9">
        <v>323.10000000000002</v>
      </c>
      <c r="V253" s="10">
        <v>150.19999999999999</v>
      </c>
      <c r="W253" s="3">
        <f t="shared" si="68"/>
        <v>0.32976002953778588</v>
      </c>
      <c r="X253" s="2">
        <v>3.3000000000000002E-2</v>
      </c>
      <c r="Y253" s="7">
        <f t="shared" si="69"/>
        <v>242.55</v>
      </c>
      <c r="Z253" s="7">
        <f t="shared" si="81"/>
        <v>418.18965517241384</v>
      </c>
      <c r="AC253" s="9">
        <v>122.5</v>
      </c>
      <c r="AD253" s="10">
        <v>291.8</v>
      </c>
      <c r="AE253" s="9">
        <v>149.80000000000001</v>
      </c>
      <c r="AF253" s="3">
        <f t="shared" si="70"/>
        <v>0.31644757872231255</v>
      </c>
      <c r="AG253" s="2">
        <v>3.3000000000000002E-2</v>
      </c>
      <c r="AH253" s="7">
        <f t="shared" si="71"/>
        <v>242.55</v>
      </c>
      <c r="AI253" s="7">
        <f t="shared" si="72"/>
        <v>539</v>
      </c>
      <c r="AK253"/>
      <c r="AL253" s="2">
        <v>122.5</v>
      </c>
      <c r="AM253" s="2">
        <v>133</v>
      </c>
      <c r="AN253" s="3">
        <v>150</v>
      </c>
      <c r="AO253" s="3">
        <f t="shared" si="73"/>
        <v>1.4909090591410881</v>
      </c>
      <c r="AP253" s="2">
        <v>6.7000000000000004E-2</v>
      </c>
      <c r="AQ253" s="7">
        <f t="shared" si="74"/>
        <v>492.4500000000001</v>
      </c>
      <c r="AR253" s="7">
        <f t="shared" si="82"/>
        <v>393.96000000000009</v>
      </c>
      <c r="AS253" s="7"/>
      <c r="AU253" s="2">
        <v>122.5</v>
      </c>
      <c r="AV253" s="2">
        <v>1.6</v>
      </c>
      <c r="AW253" s="3">
        <v>150.1</v>
      </c>
      <c r="AX253" s="3">
        <f t="shared" si="75"/>
        <v>40.50947387857854</v>
      </c>
      <c r="AY253" s="2">
        <v>3.3000000000000002E-2</v>
      </c>
      <c r="AZ253" s="7">
        <f t="shared" si="76"/>
        <v>242.55</v>
      </c>
      <c r="BA253" s="7">
        <f t="shared" si="77"/>
        <v>713.38235294117646</v>
      </c>
      <c r="BB253" s="7"/>
      <c r="BD253" s="2">
        <v>122.5</v>
      </c>
      <c r="BE253" s="2">
        <v>1.6</v>
      </c>
      <c r="BF253" s="3">
        <v>149.9</v>
      </c>
      <c r="BG253" s="3">
        <f t="shared" si="78"/>
        <v>66.590915964786632</v>
      </c>
      <c r="BH253" s="69">
        <v>3.3000000000000002E-2</v>
      </c>
      <c r="BI253" s="7">
        <f t="shared" si="79"/>
        <v>242.55</v>
      </c>
      <c r="BJ253" s="7">
        <f t="shared" si="83"/>
        <v>418.18965517241384</v>
      </c>
    </row>
    <row r="254" spans="2:62">
      <c r="B254" s="2">
        <v>123</v>
      </c>
      <c r="C254" s="3">
        <v>403</v>
      </c>
      <c r="D254" s="3">
        <v>150</v>
      </c>
      <c r="E254" s="3">
        <f t="shared" si="63"/>
        <v>0.15422054746791081</v>
      </c>
      <c r="F254" s="2">
        <v>2.1000000000000001E-2</v>
      </c>
      <c r="G254" s="7">
        <f t="shared" si="64"/>
        <v>154.98000000000002</v>
      </c>
      <c r="H254" s="7">
        <f t="shared" si="80"/>
        <v>123.98400000000001</v>
      </c>
      <c r="I254" s="7"/>
      <c r="K254" s="2">
        <v>123</v>
      </c>
      <c r="L254" s="10">
        <v>142.19999999999999</v>
      </c>
      <c r="M254" s="10">
        <v>150</v>
      </c>
      <c r="N254" s="3">
        <f t="shared" si="65"/>
        <v>0.23480750319595453</v>
      </c>
      <c r="O254" s="2">
        <v>1.7000000000000001E-2</v>
      </c>
      <c r="P254" s="7">
        <f t="shared" si="66"/>
        <v>125.46000000000001</v>
      </c>
      <c r="Q254" s="7">
        <f t="shared" si="67"/>
        <v>369</v>
      </c>
      <c r="R254" s="7"/>
      <c r="T254" s="2">
        <v>123</v>
      </c>
      <c r="U254" s="9">
        <v>315.10000000000002</v>
      </c>
      <c r="V254" s="10">
        <v>150.19999999999999</v>
      </c>
      <c r="W254" s="3">
        <f t="shared" si="68"/>
        <v>0.33813222958952277</v>
      </c>
      <c r="X254" s="2">
        <v>3.3000000000000002E-2</v>
      </c>
      <c r="Y254" s="7">
        <f t="shared" si="69"/>
        <v>243.54000000000002</v>
      </c>
      <c r="Z254" s="7">
        <f t="shared" si="81"/>
        <v>419.89655172413802</v>
      </c>
      <c r="AC254" s="9">
        <v>123</v>
      </c>
      <c r="AD254" s="10">
        <v>299.3</v>
      </c>
      <c r="AE254" s="9">
        <v>149.80000000000001</v>
      </c>
      <c r="AF254" s="3">
        <f t="shared" si="70"/>
        <v>0.30851788663939461</v>
      </c>
      <c r="AG254" s="2">
        <v>3.3000000000000002E-2</v>
      </c>
      <c r="AH254" s="7">
        <f t="shared" si="71"/>
        <v>243.54000000000002</v>
      </c>
      <c r="AI254" s="7">
        <f t="shared" si="72"/>
        <v>541.20000000000005</v>
      </c>
      <c r="AK254"/>
      <c r="AL254" s="2">
        <v>123</v>
      </c>
      <c r="AM254" s="2">
        <v>133.9</v>
      </c>
      <c r="AN254" s="3">
        <v>150</v>
      </c>
      <c r="AO254" s="3">
        <f t="shared" si="73"/>
        <v>1.4808880124403636</v>
      </c>
      <c r="AP254" s="2">
        <v>6.7000000000000004E-2</v>
      </c>
      <c r="AQ254" s="7">
        <f t="shared" si="74"/>
        <v>494.46</v>
      </c>
      <c r="AR254" s="7">
        <f t="shared" si="82"/>
        <v>395.56799999999998</v>
      </c>
      <c r="AS254" s="7"/>
      <c r="AU254" s="2">
        <v>123</v>
      </c>
      <c r="AV254" s="2">
        <v>1.4</v>
      </c>
      <c r="AW254" s="3">
        <v>150.1</v>
      </c>
      <c r="AX254" s="3">
        <f t="shared" si="75"/>
        <v>46.296541575518333</v>
      </c>
      <c r="AY254" s="2">
        <v>3.3000000000000002E-2</v>
      </c>
      <c r="AZ254" s="7">
        <f t="shared" si="76"/>
        <v>243.54000000000002</v>
      </c>
      <c r="BA254" s="7">
        <f t="shared" si="77"/>
        <v>716.29411764705878</v>
      </c>
      <c r="BB254" s="7"/>
      <c r="BD254" s="2">
        <v>123</v>
      </c>
      <c r="BE254" s="2">
        <v>1.3</v>
      </c>
      <c r="BF254" s="3">
        <v>150</v>
      </c>
      <c r="BG254" s="3">
        <f t="shared" si="78"/>
        <v>81.958050418198937</v>
      </c>
      <c r="BH254" s="69">
        <v>3.3000000000000002E-2</v>
      </c>
      <c r="BI254" s="7">
        <f t="shared" si="79"/>
        <v>243.54000000000002</v>
      </c>
      <c r="BJ254" s="7">
        <f t="shared" si="83"/>
        <v>419.89655172413802</v>
      </c>
    </row>
    <row r="255" spans="2:62">
      <c r="B255" s="2">
        <v>123.5</v>
      </c>
      <c r="C255" s="3">
        <v>395.2</v>
      </c>
      <c r="D255" s="3">
        <v>149.9</v>
      </c>
      <c r="E255" s="3">
        <f t="shared" si="63"/>
        <v>0.15726437406267219</v>
      </c>
      <c r="F255" s="2">
        <v>2.1000000000000001E-2</v>
      </c>
      <c r="G255" s="7">
        <f t="shared" si="64"/>
        <v>155.61000000000001</v>
      </c>
      <c r="H255" s="7">
        <f t="shared" si="80"/>
        <v>124.48800000000001</v>
      </c>
      <c r="I255" s="7"/>
      <c r="K255" s="2">
        <v>123.5</v>
      </c>
      <c r="L255" s="10">
        <v>142.4</v>
      </c>
      <c r="M255" s="10">
        <v>150.1</v>
      </c>
      <c r="N255" s="3">
        <f t="shared" si="65"/>
        <v>0.2344777173768591</v>
      </c>
      <c r="O255" s="2">
        <v>1.7000000000000001E-2</v>
      </c>
      <c r="P255" s="7">
        <f t="shared" si="66"/>
        <v>125.97000000000003</v>
      </c>
      <c r="Q255" s="7">
        <f t="shared" si="67"/>
        <v>370.50000000000006</v>
      </c>
      <c r="R255" s="7"/>
      <c r="T255" s="2">
        <v>123.5</v>
      </c>
      <c r="U255" s="9">
        <v>303.8</v>
      </c>
      <c r="V255" s="10">
        <v>150</v>
      </c>
      <c r="W255" s="3">
        <f t="shared" si="68"/>
        <v>0.35070923483758598</v>
      </c>
      <c r="X255" s="2">
        <v>3.3000000000000002E-2</v>
      </c>
      <c r="Y255" s="7">
        <f t="shared" si="69"/>
        <v>244.53</v>
      </c>
      <c r="Z255" s="7">
        <f t="shared" si="81"/>
        <v>421.60344827586209</v>
      </c>
      <c r="AC255" s="9">
        <v>123.5</v>
      </c>
      <c r="AD255" s="10">
        <v>305.39999999999998</v>
      </c>
      <c r="AE255" s="9">
        <v>149.80000000000001</v>
      </c>
      <c r="AF255" s="3">
        <f t="shared" si="70"/>
        <v>0.30235561058012711</v>
      </c>
      <c r="AG255" s="2">
        <v>3.3000000000000002E-2</v>
      </c>
      <c r="AH255" s="7">
        <f t="shared" si="71"/>
        <v>244.53</v>
      </c>
      <c r="AI255" s="7">
        <f t="shared" si="72"/>
        <v>543.4</v>
      </c>
      <c r="AK255"/>
      <c r="AL255" s="2">
        <v>123.5</v>
      </c>
      <c r="AM255" s="2">
        <v>133.80000000000001</v>
      </c>
      <c r="AN255" s="3">
        <v>149.9</v>
      </c>
      <c r="AO255" s="3">
        <f t="shared" si="73"/>
        <v>1.4819948046768663</v>
      </c>
      <c r="AP255" s="2">
        <v>6.7000000000000004E-2</v>
      </c>
      <c r="AQ255" s="7">
        <f t="shared" si="74"/>
        <v>496.46999999999997</v>
      </c>
      <c r="AR255" s="7">
        <f t="shared" si="82"/>
        <v>397.17599999999999</v>
      </c>
      <c r="AS255" s="7"/>
      <c r="AU255" s="2">
        <v>123.5</v>
      </c>
      <c r="AV255" s="2">
        <v>1.5</v>
      </c>
      <c r="AW255" s="3">
        <v>150.1</v>
      </c>
      <c r="AX255" s="3">
        <f t="shared" si="75"/>
        <v>43.210105470483782</v>
      </c>
      <c r="AY255" s="2">
        <v>3.3000000000000002E-2</v>
      </c>
      <c r="AZ255" s="7">
        <f t="shared" si="76"/>
        <v>244.53</v>
      </c>
      <c r="BA255" s="7">
        <f t="shared" si="77"/>
        <v>719.2058823529411</v>
      </c>
      <c r="BB255" s="7"/>
      <c r="BD255" s="2">
        <v>123.5</v>
      </c>
      <c r="BE255" s="2">
        <v>1.7</v>
      </c>
      <c r="BF255" s="3">
        <v>149.9</v>
      </c>
      <c r="BG255" s="3">
        <f t="shared" si="78"/>
        <v>62.67380326097566</v>
      </c>
      <c r="BH255" s="69">
        <v>3.3000000000000002E-2</v>
      </c>
      <c r="BI255" s="7">
        <f t="shared" si="79"/>
        <v>244.53</v>
      </c>
      <c r="BJ255" s="7">
        <f t="shared" si="83"/>
        <v>421.60344827586209</v>
      </c>
    </row>
    <row r="256" spans="2:62">
      <c r="B256" s="2">
        <v>124</v>
      </c>
      <c r="C256" s="3">
        <v>387.6</v>
      </c>
      <c r="D256" s="3">
        <v>150</v>
      </c>
      <c r="E256" s="3">
        <f t="shared" si="63"/>
        <v>0.16034798924037164</v>
      </c>
      <c r="F256" s="2">
        <v>2.1000000000000001E-2</v>
      </c>
      <c r="G256" s="7">
        <f t="shared" si="64"/>
        <v>156.24</v>
      </c>
      <c r="H256" s="7">
        <f t="shared" si="80"/>
        <v>124.992</v>
      </c>
      <c r="I256" s="7"/>
      <c r="K256" s="2">
        <v>124</v>
      </c>
      <c r="L256" s="10">
        <v>142.80000000000001</v>
      </c>
      <c r="M256" s="10">
        <v>149.9</v>
      </c>
      <c r="N256" s="3">
        <f t="shared" si="65"/>
        <v>0.23382091704807234</v>
      </c>
      <c r="O256" s="2">
        <v>1.7000000000000001E-2</v>
      </c>
      <c r="P256" s="7">
        <f t="shared" si="66"/>
        <v>126.48</v>
      </c>
      <c r="Q256" s="7">
        <f t="shared" si="67"/>
        <v>372</v>
      </c>
      <c r="R256" s="7"/>
      <c r="T256" s="2">
        <v>124</v>
      </c>
      <c r="U256" s="9">
        <v>290.2</v>
      </c>
      <c r="V256" s="10">
        <v>150.1</v>
      </c>
      <c r="W256" s="3">
        <f t="shared" si="68"/>
        <v>0.36714495363080163</v>
      </c>
      <c r="X256" s="2">
        <v>3.3000000000000002E-2</v>
      </c>
      <c r="Y256" s="7">
        <f t="shared" si="69"/>
        <v>245.52000000000004</v>
      </c>
      <c r="Z256" s="7">
        <f t="shared" si="81"/>
        <v>423.31034482758628</v>
      </c>
      <c r="AC256" s="9">
        <v>124</v>
      </c>
      <c r="AD256" s="10">
        <v>310.10000000000002</v>
      </c>
      <c r="AE256" s="9">
        <v>149.80000000000001</v>
      </c>
      <c r="AF256" s="3">
        <f t="shared" si="70"/>
        <v>0.29777298765292098</v>
      </c>
      <c r="AG256" s="2">
        <v>3.3000000000000002E-2</v>
      </c>
      <c r="AH256" s="7">
        <f t="shared" si="71"/>
        <v>245.52000000000004</v>
      </c>
      <c r="AI256" s="7">
        <f t="shared" si="72"/>
        <v>545.6</v>
      </c>
      <c r="AK256"/>
      <c r="AL256" s="2">
        <v>124</v>
      </c>
      <c r="AM256" s="2">
        <v>134.9</v>
      </c>
      <c r="AN256" s="3">
        <v>150</v>
      </c>
      <c r="AO256" s="3">
        <f t="shared" si="73"/>
        <v>1.4699103399982556</v>
      </c>
      <c r="AP256" s="2">
        <v>6.7000000000000004E-2</v>
      </c>
      <c r="AQ256" s="7">
        <f t="shared" si="74"/>
        <v>498.48</v>
      </c>
      <c r="AR256" s="7">
        <f t="shared" si="82"/>
        <v>398.78399999999999</v>
      </c>
      <c r="AS256" s="7"/>
      <c r="AU256" s="2">
        <v>124</v>
      </c>
      <c r="AV256" s="2">
        <v>1.3</v>
      </c>
      <c r="AW256" s="3">
        <v>150.1</v>
      </c>
      <c r="AX256" s="3">
        <f t="shared" si="75"/>
        <v>49.857814004404354</v>
      </c>
      <c r="AY256" s="2">
        <v>3.3000000000000002E-2</v>
      </c>
      <c r="AZ256" s="7">
        <f t="shared" si="76"/>
        <v>245.52000000000004</v>
      </c>
      <c r="BA256" s="7">
        <f t="shared" si="77"/>
        <v>722.11764705882354</v>
      </c>
      <c r="BB256" s="7"/>
      <c r="BD256" s="2">
        <v>124</v>
      </c>
      <c r="BE256" s="2">
        <v>1.5</v>
      </c>
      <c r="BF256" s="3">
        <v>149.9</v>
      </c>
      <c r="BG256" s="3">
        <f t="shared" si="78"/>
        <v>71.030310362439096</v>
      </c>
      <c r="BH256" s="69">
        <v>3.3000000000000002E-2</v>
      </c>
      <c r="BI256" s="7">
        <f t="shared" si="79"/>
        <v>245.52000000000004</v>
      </c>
      <c r="BJ256" s="7">
        <f t="shared" si="83"/>
        <v>423.31034482758628</v>
      </c>
    </row>
    <row r="257" spans="2:62">
      <c r="B257" s="2">
        <v>124.5</v>
      </c>
      <c r="C257" s="3">
        <v>385.3</v>
      </c>
      <c r="D257" s="3">
        <v>149.9</v>
      </c>
      <c r="E257" s="3">
        <f t="shared" si="63"/>
        <v>0.16130516644061263</v>
      </c>
      <c r="F257" s="2">
        <v>2.1000000000000001E-2</v>
      </c>
      <c r="G257" s="7">
        <f t="shared" si="64"/>
        <v>156.87</v>
      </c>
      <c r="H257" s="7">
        <f t="shared" si="80"/>
        <v>125.49600000000001</v>
      </c>
      <c r="I257" s="7"/>
      <c r="K257" s="2">
        <v>124.5</v>
      </c>
      <c r="L257" s="10">
        <v>143.19999999999999</v>
      </c>
      <c r="M257" s="10">
        <v>150</v>
      </c>
      <c r="N257" s="3">
        <f t="shared" si="65"/>
        <v>0.23316778599486548</v>
      </c>
      <c r="O257" s="2">
        <v>1.7000000000000001E-2</v>
      </c>
      <c r="P257" s="7">
        <f t="shared" si="66"/>
        <v>126.99000000000001</v>
      </c>
      <c r="Q257" s="7">
        <f t="shared" si="67"/>
        <v>373.5</v>
      </c>
      <c r="R257" s="7"/>
      <c r="T257" s="2">
        <v>124.5</v>
      </c>
      <c r="U257" s="9">
        <v>283.7</v>
      </c>
      <c r="V257" s="10">
        <v>150.1</v>
      </c>
      <c r="W257" s="3">
        <f t="shared" si="68"/>
        <v>0.37555680487718934</v>
      </c>
      <c r="X257" s="2">
        <v>3.3000000000000002E-2</v>
      </c>
      <c r="Y257" s="7">
        <f t="shared" si="69"/>
        <v>246.51000000000002</v>
      </c>
      <c r="Z257" s="7">
        <f t="shared" si="81"/>
        <v>425.01724137931041</v>
      </c>
      <c r="AC257" s="9">
        <v>124.5</v>
      </c>
      <c r="AD257" s="10">
        <v>314.89999999999998</v>
      </c>
      <c r="AE257" s="9">
        <v>149.80000000000001</v>
      </c>
      <c r="AF257" s="3">
        <f t="shared" si="70"/>
        <v>0.2932340535762808</v>
      </c>
      <c r="AG257" s="2">
        <v>3.3000000000000002E-2</v>
      </c>
      <c r="AH257" s="7">
        <f t="shared" si="71"/>
        <v>246.51000000000002</v>
      </c>
      <c r="AI257" s="7">
        <f t="shared" si="72"/>
        <v>547.80000000000007</v>
      </c>
      <c r="AK257"/>
      <c r="AL257" s="2">
        <v>124.5</v>
      </c>
      <c r="AM257" s="2">
        <v>135.69999999999999</v>
      </c>
      <c r="AN257" s="3">
        <v>150</v>
      </c>
      <c r="AO257" s="3">
        <f t="shared" si="73"/>
        <v>1.4612446931891285</v>
      </c>
      <c r="AP257" s="2">
        <v>6.7000000000000004E-2</v>
      </c>
      <c r="AQ257" s="7">
        <f t="shared" si="74"/>
        <v>500.49</v>
      </c>
      <c r="AR257" s="7">
        <f t="shared" si="82"/>
        <v>400.392</v>
      </c>
      <c r="AS257" s="7"/>
      <c r="AU257" s="2">
        <v>124.5</v>
      </c>
      <c r="AV257" s="2">
        <v>1.8</v>
      </c>
      <c r="AW257" s="3">
        <v>150.19999999999999</v>
      </c>
      <c r="AX257" s="3">
        <f t="shared" si="75"/>
        <v>36.00842122540314</v>
      </c>
      <c r="AY257" s="2">
        <v>3.3000000000000002E-2</v>
      </c>
      <c r="AZ257" s="7">
        <f t="shared" si="76"/>
        <v>246.51000000000002</v>
      </c>
      <c r="BA257" s="7">
        <f t="shared" si="77"/>
        <v>725.02941176470586</v>
      </c>
      <c r="BB257" s="7"/>
      <c r="BD257" s="2">
        <v>124.5</v>
      </c>
      <c r="BE257" s="2">
        <v>1.4</v>
      </c>
      <c r="BF257" s="3">
        <v>149.9</v>
      </c>
      <c r="BG257" s="3">
        <f t="shared" si="78"/>
        <v>76.103903959756167</v>
      </c>
      <c r="BH257" s="69">
        <v>3.3000000000000002E-2</v>
      </c>
      <c r="BI257" s="7">
        <f t="shared" si="79"/>
        <v>246.51000000000002</v>
      </c>
      <c r="BJ257" s="7">
        <f t="shared" si="83"/>
        <v>425.01724137931041</v>
      </c>
    </row>
    <row r="258" spans="2:62">
      <c r="B258" s="2">
        <v>125</v>
      </c>
      <c r="C258" s="3">
        <v>372.8</v>
      </c>
      <c r="D258" s="3">
        <v>150</v>
      </c>
      <c r="E258" s="3">
        <f t="shared" si="63"/>
        <v>0.16671373559433489</v>
      </c>
      <c r="F258" s="2">
        <v>2.1000000000000001E-2</v>
      </c>
      <c r="G258" s="7">
        <f t="shared" si="64"/>
        <v>157.5</v>
      </c>
      <c r="H258" s="7">
        <f t="shared" si="80"/>
        <v>126</v>
      </c>
      <c r="I258" s="7"/>
      <c r="K258" s="2">
        <v>125</v>
      </c>
      <c r="L258" s="10">
        <v>143.6</v>
      </c>
      <c r="M258" s="10">
        <v>150</v>
      </c>
      <c r="N258" s="3">
        <f t="shared" si="65"/>
        <v>0.23251829355476833</v>
      </c>
      <c r="O258" s="2">
        <v>1.7000000000000001E-2</v>
      </c>
      <c r="P258" s="7">
        <f t="shared" si="66"/>
        <v>127.5</v>
      </c>
      <c r="Q258" s="7">
        <f t="shared" si="67"/>
        <v>375</v>
      </c>
      <c r="R258" s="7"/>
      <c r="T258" s="2">
        <v>125</v>
      </c>
      <c r="U258" s="9">
        <v>287.39999999999998</v>
      </c>
      <c r="V258" s="10">
        <v>150.1</v>
      </c>
      <c r="W258" s="3">
        <f t="shared" si="68"/>
        <v>0.37072187036763615</v>
      </c>
      <c r="X258" s="2">
        <v>3.3000000000000002E-2</v>
      </c>
      <c r="Y258" s="7">
        <f t="shared" si="69"/>
        <v>247.5</v>
      </c>
      <c r="Z258" s="7">
        <f t="shared" si="81"/>
        <v>426.72413793103453</v>
      </c>
      <c r="AC258" s="9">
        <v>125</v>
      </c>
      <c r="AD258" s="10">
        <v>319.5</v>
      </c>
      <c r="AE258" s="9">
        <v>149.80000000000001</v>
      </c>
      <c r="AF258" s="3">
        <f t="shared" si="70"/>
        <v>0.28901221743715433</v>
      </c>
      <c r="AG258" s="2">
        <v>3.3000000000000002E-2</v>
      </c>
      <c r="AH258" s="7">
        <f t="shared" si="71"/>
        <v>247.5</v>
      </c>
      <c r="AI258" s="7">
        <f t="shared" si="72"/>
        <v>550</v>
      </c>
      <c r="AK258"/>
      <c r="AL258" s="2">
        <v>125</v>
      </c>
      <c r="AM258" s="2">
        <v>135.69999999999999</v>
      </c>
      <c r="AN258" s="3">
        <v>150.1</v>
      </c>
      <c r="AO258" s="3">
        <f t="shared" si="73"/>
        <v>1.4612446931891285</v>
      </c>
      <c r="AP258" s="2">
        <v>6.7000000000000004E-2</v>
      </c>
      <c r="AQ258" s="7">
        <f t="shared" si="74"/>
        <v>502.5</v>
      </c>
      <c r="AR258" s="7">
        <f t="shared" si="82"/>
        <v>402</v>
      </c>
      <c r="AS258" s="7"/>
      <c r="AU258" s="2">
        <v>125</v>
      </c>
      <c r="AV258" s="2">
        <v>1.4</v>
      </c>
      <c r="AW258" s="3">
        <v>150.1</v>
      </c>
      <c r="AX258" s="3">
        <f t="shared" si="75"/>
        <v>46.296541575518333</v>
      </c>
      <c r="AY258" s="2">
        <v>3.3000000000000002E-2</v>
      </c>
      <c r="AZ258" s="7">
        <f t="shared" si="76"/>
        <v>247.5</v>
      </c>
      <c r="BA258" s="7">
        <f t="shared" si="77"/>
        <v>727.94117647058818</v>
      </c>
      <c r="BB258" s="7"/>
      <c r="BD258" s="2">
        <v>125</v>
      </c>
      <c r="BE258" s="2">
        <v>1.2</v>
      </c>
      <c r="BF258" s="3">
        <v>149.9</v>
      </c>
      <c r="BG258" s="3">
        <f t="shared" si="78"/>
        <v>88.787887953048852</v>
      </c>
      <c r="BH258" s="69">
        <v>3.3000000000000002E-2</v>
      </c>
      <c r="BI258" s="7">
        <f t="shared" si="79"/>
        <v>247.5</v>
      </c>
      <c r="BJ258" s="7">
        <f t="shared" si="83"/>
        <v>426.72413793103453</v>
      </c>
    </row>
    <row r="259" spans="2:62">
      <c r="B259" s="2">
        <v>125.5</v>
      </c>
      <c r="C259" s="3">
        <v>323.60000000000002</v>
      </c>
      <c r="D259" s="3">
        <v>150</v>
      </c>
      <c r="E259" s="3">
        <f t="shared" si="63"/>
        <v>0.19206081776751557</v>
      </c>
      <c r="F259" s="2">
        <v>2.1000000000000001E-2</v>
      </c>
      <c r="G259" s="7">
        <f t="shared" si="64"/>
        <v>158.13</v>
      </c>
      <c r="H259" s="7">
        <f t="shared" si="80"/>
        <v>126.50399999999999</v>
      </c>
      <c r="I259" s="7"/>
      <c r="K259" s="2">
        <v>125.5</v>
      </c>
      <c r="L259" s="10">
        <v>143.5</v>
      </c>
      <c r="M259" s="10">
        <v>150</v>
      </c>
      <c r="N259" s="3">
        <f t="shared" si="65"/>
        <v>0.23268032720881349</v>
      </c>
      <c r="O259" s="2">
        <v>1.7000000000000001E-2</v>
      </c>
      <c r="P259" s="7">
        <f t="shared" si="66"/>
        <v>128.01000000000002</v>
      </c>
      <c r="Q259" s="7">
        <f t="shared" si="67"/>
        <v>376.50000000000006</v>
      </c>
      <c r="R259" s="7"/>
      <c r="U259" s="9"/>
      <c r="V259" s="10"/>
      <c r="W259" s="3"/>
      <c r="Y259" s="7"/>
      <c r="Z259" s="7"/>
      <c r="AC259" s="9">
        <v>125.5</v>
      </c>
      <c r="AD259" s="10">
        <v>324.39999999999998</v>
      </c>
      <c r="AE259" s="9">
        <v>149.69999999999999</v>
      </c>
      <c r="AF259" s="3">
        <f t="shared" si="70"/>
        <v>0.28464674312937982</v>
      </c>
      <c r="AG259" s="2">
        <v>3.3000000000000002E-2</v>
      </c>
      <c r="AH259" s="7">
        <f t="shared" si="71"/>
        <v>248.49000000000004</v>
      </c>
      <c r="AI259" s="7">
        <f t="shared" si="72"/>
        <v>552.20000000000005</v>
      </c>
      <c r="AK259"/>
      <c r="AL259" s="2">
        <v>125.5</v>
      </c>
      <c r="AM259" s="2">
        <v>137.80000000000001</v>
      </c>
      <c r="AN259" s="3">
        <v>150</v>
      </c>
      <c r="AO259" s="3">
        <f t="shared" si="73"/>
        <v>1.438976087559976</v>
      </c>
      <c r="AP259" s="2">
        <v>6.7000000000000004E-2</v>
      </c>
      <c r="AQ259" s="7">
        <f t="shared" si="74"/>
        <v>504.51</v>
      </c>
      <c r="AR259" s="7">
        <f t="shared" si="82"/>
        <v>403.608</v>
      </c>
      <c r="AS259" s="7"/>
      <c r="AU259" s="2">
        <v>125.5</v>
      </c>
      <c r="AV259" s="2">
        <v>1.3</v>
      </c>
      <c r="AW259" s="3">
        <v>150.1</v>
      </c>
      <c r="AX259" s="3">
        <f t="shared" si="75"/>
        <v>49.857814004404354</v>
      </c>
      <c r="AY259" s="2">
        <v>3.3000000000000002E-2</v>
      </c>
      <c r="AZ259" s="7">
        <f t="shared" si="76"/>
        <v>248.49000000000004</v>
      </c>
      <c r="BA259" s="7">
        <f t="shared" si="77"/>
        <v>730.85294117647061</v>
      </c>
      <c r="BB259" s="7"/>
      <c r="BD259" s="2">
        <v>125.5</v>
      </c>
      <c r="BE259" s="2">
        <v>0.9</v>
      </c>
      <c r="BF259" s="3">
        <v>149.9</v>
      </c>
      <c r="BG259" s="3">
        <f t="shared" si="78"/>
        <v>118.38385060406513</v>
      </c>
      <c r="BH259" s="69">
        <v>3.3000000000000002E-2</v>
      </c>
      <c r="BI259" s="7">
        <f t="shared" si="79"/>
        <v>248.49000000000004</v>
      </c>
      <c r="BJ259" s="7">
        <f t="shared" si="83"/>
        <v>428.43103448275872</v>
      </c>
    </row>
    <row r="260" spans="2:62">
      <c r="B260" s="2">
        <v>126</v>
      </c>
      <c r="C260" s="3">
        <v>60.5</v>
      </c>
      <c r="D260" s="3">
        <v>150</v>
      </c>
      <c r="E260" s="3">
        <f t="shared" si="63"/>
        <v>1.0272872831333562</v>
      </c>
      <c r="F260" s="2">
        <v>2.1000000000000001E-2</v>
      </c>
      <c r="G260" s="7">
        <f t="shared" si="64"/>
        <v>158.76000000000002</v>
      </c>
      <c r="H260" s="7">
        <f t="shared" si="80"/>
        <v>127.00800000000001</v>
      </c>
      <c r="I260" s="7"/>
      <c r="K260" s="2">
        <v>126</v>
      </c>
      <c r="L260" s="10">
        <v>143.30000000000001</v>
      </c>
      <c r="M260" s="10">
        <v>150</v>
      </c>
      <c r="N260" s="3">
        <f t="shared" si="65"/>
        <v>0.23300507295509235</v>
      </c>
      <c r="O260" s="2">
        <v>1.7000000000000001E-2</v>
      </c>
      <c r="P260" s="7">
        <f t="shared" si="66"/>
        <v>128.52000000000001</v>
      </c>
      <c r="Q260" s="7">
        <f t="shared" si="67"/>
        <v>378</v>
      </c>
      <c r="R260" s="7"/>
      <c r="U260" s="9"/>
      <c r="V260" s="10"/>
      <c r="W260" s="3"/>
      <c r="Y260" s="7"/>
      <c r="Z260" s="7"/>
      <c r="AC260" s="9">
        <v>126</v>
      </c>
      <c r="AD260" s="10">
        <v>329.5</v>
      </c>
      <c r="AE260" s="9">
        <v>149.69999999999999</v>
      </c>
      <c r="AF260" s="3">
        <f t="shared" si="70"/>
        <v>0.28024098170309802</v>
      </c>
      <c r="AG260" s="2">
        <v>3.3000000000000002E-2</v>
      </c>
      <c r="AH260" s="7">
        <f t="shared" si="71"/>
        <v>249.48000000000002</v>
      </c>
      <c r="AI260" s="7">
        <f t="shared" si="72"/>
        <v>554.4</v>
      </c>
      <c r="AK260"/>
      <c r="AL260" s="2">
        <v>126</v>
      </c>
      <c r="AM260" s="2">
        <v>137.69999999999999</v>
      </c>
      <c r="AN260" s="3">
        <v>149.9</v>
      </c>
      <c r="AO260" s="3">
        <f t="shared" si="73"/>
        <v>1.4400210956119441</v>
      </c>
      <c r="AP260" s="2">
        <v>6.7000000000000004E-2</v>
      </c>
      <c r="AQ260" s="7">
        <f t="shared" si="74"/>
        <v>506.52</v>
      </c>
      <c r="AR260" s="7">
        <f t="shared" si="82"/>
        <v>405.21600000000001</v>
      </c>
      <c r="AS260" s="7"/>
      <c r="AU260" s="2">
        <v>126</v>
      </c>
      <c r="AV260" s="2">
        <v>1.9</v>
      </c>
      <c r="AW260" s="3">
        <v>150.1</v>
      </c>
      <c r="AX260" s="3">
        <f t="shared" si="75"/>
        <v>34.113241160908245</v>
      </c>
      <c r="AY260" s="2">
        <v>3.3000000000000002E-2</v>
      </c>
      <c r="AZ260" s="7">
        <f t="shared" si="76"/>
        <v>249.48000000000002</v>
      </c>
      <c r="BA260" s="7">
        <f t="shared" si="77"/>
        <v>733.76470588235293</v>
      </c>
      <c r="BB260" s="7"/>
      <c r="BD260" s="2">
        <v>126</v>
      </c>
      <c r="BE260" s="2">
        <v>0.9</v>
      </c>
      <c r="BF260" s="3">
        <v>149.9</v>
      </c>
      <c r="BG260" s="3">
        <f t="shared" si="78"/>
        <v>118.38385060406513</v>
      </c>
      <c r="BH260" s="69">
        <v>3.3000000000000002E-2</v>
      </c>
      <c r="BI260" s="7">
        <f t="shared" si="79"/>
        <v>249.48000000000002</v>
      </c>
      <c r="BJ260" s="7">
        <f t="shared" si="83"/>
        <v>430.13793103448285</v>
      </c>
    </row>
    <row r="261" spans="2:62">
      <c r="B261" s="2">
        <v>126.5</v>
      </c>
      <c r="C261" s="3">
        <v>67</v>
      </c>
      <c r="D261" s="3">
        <v>150.1</v>
      </c>
      <c r="E261" s="3">
        <f t="shared" si="63"/>
        <v>0.92762508402340371</v>
      </c>
      <c r="F261" s="2">
        <v>2.1000000000000001E-2</v>
      </c>
      <c r="G261" s="7">
        <f t="shared" si="64"/>
        <v>159.39000000000001</v>
      </c>
      <c r="H261" s="7">
        <f t="shared" si="80"/>
        <v>127.51200000000001</v>
      </c>
      <c r="I261" s="7"/>
      <c r="K261" s="2">
        <v>126.5</v>
      </c>
      <c r="L261" s="10">
        <v>144</v>
      </c>
      <c r="M261" s="10">
        <v>150</v>
      </c>
      <c r="N261" s="3">
        <f t="shared" si="65"/>
        <v>0.23187240940600509</v>
      </c>
      <c r="O261" s="2">
        <v>1.7000000000000001E-2</v>
      </c>
      <c r="P261" s="7">
        <f t="shared" si="66"/>
        <v>129.03</v>
      </c>
      <c r="Q261" s="7">
        <f t="shared" si="67"/>
        <v>379.5</v>
      </c>
      <c r="R261" s="7"/>
      <c r="U261" s="9"/>
      <c r="V261" s="10"/>
      <c r="W261" s="3"/>
      <c r="Y261" s="7"/>
      <c r="Z261" s="7"/>
      <c r="AC261" s="9">
        <v>126.5</v>
      </c>
      <c r="AD261" s="10">
        <v>332.2</v>
      </c>
      <c r="AE261" s="9">
        <v>149.6</v>
      </c>
      <c r="AF261" s="3">
        <f t="shared" si="70"/>
        <v>0.27796328558449973</v>
      </c>
      <c r="AG261" s="2">
        <v>3.3000000000000002E-2</v>
      </c>
      <c r="AH261" s="7">
        <f t="shared" si="71"/>
        <v>250.47</v>
      </c>
      <c r="AI261" s="7">
        <f t="shared" si="72"/>
        <v>556.6</v>
      </c>
      <c r="AK261"/>
      <c r="AL261" s="2">
        <v>126.5</v>
      </c>
      <c r="AM261" s="2">
        <v>137.80000000000001</v>
      </c>
      <c r="AN261" s="3">
        <v>150</v>
      </c>
      <c r="AO261" s="3">
        <f t="shared" si="73"/>
        <v>1.438976087559976</v>
      </c>
      <c r="AP261" s="2">
        <v>6.7000000000000004E-2</v>
      </c>
      <c r="AQ261" s="7">
        <f t="shared" si="74"/>
        <v>508.53000000000003</v>
      </c>
      <c r="AR261" s="7">
        <f t="shared" si="82"/>
        <v>406.82400000000001</v>
      </c>
      <c r="AS261" s="7"/>
      <c r="AU261" s="2">
        <v>126.5</v>
      </c>
      <c r="AV261" s="2">
        <v>1.8</v>
      </c>
      <c r="AW261" s="3">
        <v>150.1</v>
      </c>
      <c r="AX261" s="3">
        <f t="shared" si="75"/>
        <v>36.00842122540314</v>
      </c>
      <c r="AY261" s="2">
        <v>3.3000000000000002E-2</v>
      </c>
      <c r="AZ261" s="7">
        <f t="shared" si="76"/>
        <v>250.47</v>
      </c>
      <c r="BA261" s="7">
        <f t="shared" si="77"/>
        <v>736.67647058823525</v>
      </c>
      <c r="BB261" s="7"/>
      <c r="BD261" s="2">
        <v>126.5</v>
      </c>
      <c r="BE261" s="2">
        <v>0.6</v>
      </c>
      <c r="BF261" s="3">
        <v>149.9</v>
      </c>
      <c r="BG261" s="3">
        <f t="shared" si="78"/>
        <v>177.5757759060977</v>
      </c>
      <c r="BH261" s="69">
        <v>3.3000000000000002E-2</v>
      </c>
      <c r="BI261" s="7">
        <f t="shared" si="79"/>
        <v>250.47</v>
      </c>
      <c r="BJ261" s="7">
        <f t="shared" si="83"/>
        <v>431.84482758620692</v>
      </c>
    </row>
    <row r="262" spans="2:62">
      <c r="B262" s="2">
        <v>127</v>
      </c>
      <c r="C262" s="3">
        <v>76</v>
      </c>
      <c r="D262" s="3">
        <v>150.1</v>
      </c>
      <c r="E262" s="3">
        <f t="shared" si="63"/>
        <v>0.81777474512589532</v>
      </c>
      <c r="F262" s="2">
        <v>2.1000000000000001E-2</v>
      </c>
      <c r="G262" s="7">
        <f t="shared" si="64"/>
        <v>160.02000000000001</v>
      </c>
      <c r="H262" s="7">
        <f t="shared" si="80"/>
        <v>128.01600000000002</v>
      </c>
      <c r="I262" s="7"/>
      <c r="K262" s="2">
        <v>127</v>
      </c>
      <c r="L262" s="10">
        <v>144.80000000000001</v>
      </c>
      <c r="M262" s="10">
        <v>150</v>
      </c>
      <c r="N262" s="3">
        <f t="shared" si="65"/>
        <v>0.23059134637061279</v>
      </c>
      <c r="O262" s="2">
        <v>1.7000000000000001E-2</v>
      </c>
      <c r="P262" s="7">
        <f t="shared" si="66"/>
        <v>129.54000000000002</v>
      </c>
      <c r="Q262" s="7">
        <f t="shared" si="67"/>
        <v>381.00000000000006</v>
      </c>
      <c r="R262" s="7"/>
      <c r="U262" s="9"/>
      <c r="V262" s="10"/>
      <c r="W262" s="3"/>
      <c r="Y262" s="7"/>
      <c r="Z262" s="7"/>
      <c r="AC262" s="9">
        <v>127</v>
      </c>
      <c r="AD262" s="10">
        <v>335.4</v>
      </c>
      <c r="AE262" s="9">
        <v>149.6</v>
      </c>
      <c r="AF262" s="3">
        <f t="shared" si="70"/>
        <v>0.2753112804745701</v>
      </c>
      <c r="AG262" s="2">
        <v>3.3000000000000002E-2</v>
      </c>
      <c r="AH262" s="7">
        <f t="shared" si="71"/>
        <v>251.45999999999998</v>
      </c>
      <c r="AI262" s="7">
        <f t="shared" si="72"/>
        <v>558.79999999999995</v>
      </c>
      <c r="AK262"/>
      <c r="AL262" s="2">
        <v>127</v>
      </c>
      <c r="AM262" s="2">
        <v>138.1</v>
      </c>
      <c r="AN262" s="3">
        <v>150</v>
      </c>
      <c r="AO262" s="3">
        <f t="shared" si="73"/>
        <v>1.4358501438505771</v>
      </c>
      <c r="AP262" s="2">
        <v>6.7000000000000004E-2</v>
      </c>
      <c r="AQ262" s="7">
        <f t="shared" si="74"/>
        <v>510.54</v>
      </c>
      <c r="AR262" s="7">
        <f t="shared" si="82"/>
        <v>408.43200000000002</v>
      </c>
      <c r="AS262" s="7"/>
      <c r="AU262" s="2">
        <v>127</v>
      </c>
      <c r="AV262" s="2">
        <v>1.5</v>
      </c>
      <c r="AW262" s="3">
        <v>150</v>
      </c>
      <c r="AX262" s="3">
        <f t="shared" si="75"/>
        <v>43.210105470483782</v>
      </c>
      <c r="AY262" s="2">
        <v>3.3000000000000002E-2</v>
      </c>
      <c r="AZ262" s="7">
        <f t="shared" si="76"/>
        <v>251.45999999999998</v>
      </c>
      <c r="BA262" s="7">
        <f t="shared" si="77"/>
        <v>739.58823529411757</v>
      </c>
      <c r="BB262" s="7"/>
      <c r="BD262" s="2">
        <v>127</v>
      </c>
      <c r="BE262" s="2">
        <v>0.9</v>
      </c>
      <c r="BF262" s="3">
        <v>150</v>
      </c>
      <c r="BG262" s="3">
        <f t="shared" si="78"/>
        <v>118.38385060406513</v>
      </c>
      <c r="BH262" s="69">
        <v>3.3000000000000002E-2</v>
      </c>
      <c r="BI262" s="7">
        <f t="shared" si="79"/>
        <v>251.45999999999998</v>
      </c>
      <c r="BJ262" s="7">
        <f t="shared" si="83"/>
        <v>433.55172413793105</v>
      </c>
    </row>
    <row r="263" spans="2:62">
      <c r="B263" s="2">
        <v>127.5</v>
      </c>
      <c r="C263" s="3">
        <v>84.5</v>
      </c>
      <c r="D263" s="3">
        <v>149.9</v>
      </c>
      <c r="E263" s="3">
        <f t="shared" si="63"/>
        <v>0.73551338023157464</v>
      </c>
      <c r="F263" s="2">
        <v>2.1000000000000001E-2</v>
      </c>
      <c r="G263" s="7">
        <f t="shared" si="64"/>
        <v>160.65</v>
      </c>
      <c r="H263" s="7">
        <f t="shared" si="80"/>
        <v>128.52000000000001</v>
      </c>
      <c r="I263" s="7"/>
      <c r="K263" s="2">
        <v>127.5</v>
      </c>
      <c r="L263" s="10">
        <v>144.69999999999999</v>
      </c>
      <c r="M263" s="10">
        <v>149.9</v>
      </c>
      <c r="N263" s="3">
        <f t="shared" si="65"/>
        <v>0.23075070459201616</v>
      </c>
      <c r="O263" s="2">
        <v>1.7000000000000001E-2</v>
      </c>
      <c r="P263" s="7">
        <f t="shared" si="66"/>
        <v>130.05000000000001</v>
      </c>
      <c r="Q263" s="7">
        <f t="shared" si="67"/>
        <v>382.5</v>
      </c>
      <c r="R263" s="7"/>
      <c r="U263" s="9"/>
      <c r="V263" s="10"/>
      <c r="W263" s="3"/>
      <c r="Y263" s="7"/>
      <c r="Z263" s="7"/>
      <c r="AC263" s="9">
        <v>127.5</v>
      </c>
      <c r="AD263" s="10">
        <v>338.7</v>
      </c>
      <c r="AE263" s="9">
        <v>149.5</v>
      </c>
      <c r="AF263" s="3">
        <f t="shared" si="70"/>
        <v>0.27262888535922886</v>
      </c>
      <c r="AG263" s="2">
        <v>3.3000000000000002E-2</v>
      </c>
      <c r="AH263" s="7">
        <f t="shared" si="71"/>
        <v>252.45000000000002</v>
      </c>
      <c r="AI263" s="7">
        <f t="shared" si="72"/>
        <v>561</v>
      </c>
      <c r="AK263"/>
      <c r="AL263" s="2">
        <v>127.5</v>
      </c>
      <c r="AM263" s="2">
        <v>139.9</v>
      </c>
      <c r="AN263" s="3">
        <v>150</v>
      </c>
      <c r="AO263" s="3">
        <f t="shared" si="73"/>
        <v>1.4173760176251944</v>
      </c>
      <c r="AP263" s="2">
        <v>6.7000000000000004E-2</v>
      </c>
      <c r="AQ263" s="7">
        <f t="shared" si="74"/>
        <v>512.55000000000007</v>
      </c>
      <c r="AR263" s="7">
        <f t="shared" si="82"/>
        <v>410.04000000000008</v>
      </c>
      <c r="AS263" s="7"/>
      <c r="AU263" s="2">
        <v>127.5</v>
      </c>
      <c r="AV263" s="2">
        <v>1.7</v>
      </c>
      <c r="AW263" s="3">
        <v>150.1</v>
      </c>
      <c r="AX263" s="3">
        <f t="shared" si="75"/>
        <v>38.12656365042686</v>
      </c>
      <c r="AY263" s="2">
        <v>3.3000000000000002E-2</v>
      </c>
      <c r="AZ263" s="7">
        <f t="shared" si="76"/>
        <v>252.45000000000002</v>
      </c>
      <c r="BA263" s="7">
        <f t="shared" si="77"/>
        <v>742.5</v>
      </c>
      <c r="BB263" s="7"/>
      <c r="BD263" s="2">
        <v>127.5</v>
      </c>
      <c r="BE263" s="2">
        <v>0.7</v>
      </c>
      <c r="BF263" s="3">
        <v>149.9</v>
      </c>
      <c r="BG263" s="3">
        <f t="shared" si="78"/>
        <v>152.20780791951233</v>
      </c>
      <c r="BH263" s="69">
        <v>3.3000000000000002E-2</v>
      </c>
      <c r="BI263" s="7">
        <f t="shared" si="79"/>
        <v>252.45000000000002</v>
      </c>
      <c r="BJ263" s="7">
        <f t="shared" si="83"/>
        <v>435.25862068965523</v>
      </c>
    </row>
    <row r="264" spans="2:62">
      <c r="B264" s="2">
        <v>128</v>
      </c>
      <c r="C264" s="3">
        <v>97.9</v>
      </c>
      <c r="D264" s="3">
        <v>150.19999999999999</v>
      </c>
      <c r="E264" s="3">
        <f t="shared" si="63"/>
        <v>0.6348404558689279</v>
      </c>
      <c r="F264" s="2">
        <v>2.1000000000000001E-2</v>
      </c>
      <c r="G264" s="7">
        <f t="shared" si="64"/>
        <v>161.28</v>
      </c>
      <c r="H264" s="7">
        <f t="shared" si="80"/>
        <v>129.024</v>
      </c>
      <c r="I264" s="7"/>
      <c r="K264" s="2">
        <v>128</v>
      </c>
      <c r="L264" s="10">
        <v>145.1</v>
      </c>
      <c r="M264" s="10">
        <v>150</v>
      </c>
      <c r="N264" s="3">
        <f t="shared" si="65"/>
        <v>0.23011458962415393</v>
      </c>
      <c r="O264" s="2">
        <v>1.7000000000000001E-2</v>
      </c>
      <c r="P264" s="7">
        <f t="shared" si="66"/>
        <v>130.56</v>
      </c>
      <c r="Q264" s="7">
        <f t="shared" si="67"/>
        <v>384</v>
      </c>
      <c r="R264" s="7"/>
      <c r="U264" s="9"/>
      <c r="V264" s="10"/>
      <c r="W264" s="3"/>
      <c r="Y264" s="7"/>
      <c r="Z264" s="7"/>
      <c r="AC264" s="9">
        <v>128</v>
      </c>
      <c r="AD264" s="10">
        <v>342.1</v>
      </c>
      <c r="AE264" s="9">
        <v>149.6</v>
      </c>
      <c r="AF264" s="3">
        <f t="shared" si="70"/>
        <v>0.26991933198237589</v>
      </c>
      <c r="AG264" s="2">
        <v>3.3000000000000002E-2</v>
      </c>
      <c r="AH264" s="7">
        <f t="shared" si="71"/>
        <v>253.44</v>
      </c>
      <c r="AI264" s="7">
        <f t="shared" si="72"/>
        <v>563.19999999999993</v>
      </c>
      <c r="AK264"/>
      <c r="AL264" s="2">
        <v>128</v>
      </c>
      <c r="AM264" s="2">
        <v>136.69999999999999</v>
      </c>
      <c r="AN264" s="3">
        <v>150.1</v>
      </c>
      <c r="AO264" s="3">
        <f t="shared" si="73"/>
        <v>1.450555266026077</v>
      </c>
      <c r="AP264" s="2">
        <v>6.7000000000000004E-2</v>
      </c>
      <c r="AQ264" s="7">
        <f t="shared" si="74"/>
        <v>514.56000000000006</v>
      </c>
      <c r="AR264" s="7">
        <f t="shared" si="82"/>
        <v>411.64800000000002</v>
      </c>
      <c r="AS264" s="7"/>
      <c r="AU264" s="2">
        <v>128</v>
      </c>
      <c r="AV264" s="2">
        <v>1.4</v>
      </c>
      <c r="AW264" s="3">
        <v>150.1</v>
      </c>
      <c r="AX264" s="3">
        <f t="shared" si="75"/>
        <v>46.296541575518333</v>
      </c>
      <c r="AY264" s="2">
        <v>3.3000000000000002E-2</v>
      </c>
      <c r="AZ264" s="7">
        <f t="shared" si="76"/>
        <v>253.44</v>
      </c>
      <c r="BA264" s="7">
        <f t="shared" si="77"/>
        <v>745.41176470588232</v>
      </c>
      <c r="BB264" s="7"/>
      <c r="BD264" s="2">
        <v>128</v>
      </c>
      <c r="BE264" s="2">
        <v>1.1000000000000001</v>
      </c>
      <c r="BF264" s="3">
        <v>149.9</v>
      </c>
      <c r="BG264" s="3">
        <f t="shared" si="78"/>
        <v>96.85951413059874</v>
      </c>
      <c r="BH264" s="69">
        <v>3.3000000000000002E-2</v>
      </c>
      <c r="BI264" s="7">
        <f t="shared" si="79"/>
        <v>253.44</v>
      </c>
      <c r="BJ264" s="7">
        <f t="shared" si="83"/>
        <v>436.96551724137936</v>
      </c>
    </row>
    <row r="265" spans="2:62">
      <c r="B265" s="2">
        <v>128.5</v>
      </c>
      <c r="C265" s="3">
        <v>106.6</v>
      </c>
      <c r="D265" s="3">
        <v>150.1</v>
      </c>
      <c r="E265" s="3">
        <f t="shared" ref="E265:E328" si="84">(14700*F265*$C$3)/((($C$4/2)*($C$4/2)*3.14159265359)*C265)</f>
        <v>0.58302889896405297</v>
      </c>
      <c r="F265" s="2">
        <v>2.1000000000000001E-2</v>
      </c>
      <c r="G265" s="7">
        <f t="shared" ref="G265:G328" si="85">(F265*B265)*60</f>
        <v>161.91</v>
      </c>
      <c r="H265" s="7">
        <f t="shared" si="80"/>
        <v>129.52799999999999</v>
      </c>
      <c r="I265" s="7"/>
      <c r="K265" s="2">
        <v>128.5</v>
      </c>
      <c r="L265" s="10">
        <v>145.30000000000001</v>
      </c>
      <c r="M265" s="10">
        <v>150.1</v>
      </c>
      <c r="N265" s="3">
        <f t="shared" ref="N265:N328" si="86">(14700*O265*$L$3)/((($L$4/2)*($L$4/2)*3.14159265359)*L265)</f>
        <v>0.22979784552281302</v>
      </c>
      <c r="O265" s="2">
        <v>1.7000000000000001E-2</v>
      </c>
      <c r="P265" s="7">
        <f t="shared" ref="P265:P328" si="87">(O265*K265)*60</f>
        <v>131.07000000000002</v>
      </c>
      <c r="Q265" s="7">
        <f t="shared" ref="Q265:Q328" si="88">P265/$L$5</f>
        <v>385.50000000000006</v>
      </c>
      <c r="R265" s="7"/>
      <c r="U265" s="9"/>
      <c r="V265" s="10"/>
      <c r="W265" s="3"/>
      <c r="Y265" s="7"/>
      <c r="Z265" s="7"/>
      <c r="AC265" s="9">
        <v>128.5</v>
      </c>
      <c r="AD265" s="10">
        <v>344.2</v>
      </c>
      <c r="AE265" s="9">
        <v>149.6</v>
      </c>
      <c r="AF265" s="3">
        <f t="shared" ref="AF265:AF328" si="89">(14700*AG265*$AD$3)/((($AD$4/2)*($AD$4/2)*3.14159265359)*AD265)</f>
        <v>0.26827252606383151</v>
      </c>
      <c r="AG265" s="2">
        <v>3.3000000000000002E-2</v>
      </c>
      <c r="AH265" s="7">
        <f t="shared" ref="AH265:AH297" si="90">(AG265*AC265)*60</f>
        <v>254.43</v>
      </c>
      <c r="AI265" s="7">
        <f t="shared" ref="AI265:AI328" si="91">AH265/$AD$5</f>
        <v>565.4</v>
      </c>
      <c r="AK265"/>
      <c r="AL265" s="2">
        <v>128.5</v>
      </c>
      <c r="AM265" s="2">
        <v>136.6</v>
      </c>
      <c r="AN265" s="3">
        <v>150.1</v>
      </c>
      <c r="AO265" s="3">
        <f t="shared" ref="AO265:AO288" si="92">(14700*AP265*$C$3)/((($C$4/2)*($C$4/2)*3.14159265359)*AM265)</f>
        <v>1.4516171659279993</v>
      </c>
      <c r="AP265" s="2">
        <v>6.7000000000000004E-2</v>
      </c>
      <c r="AQ265" s="7">
        <f t="shared" ref="AQ265:AQ288" si="93">(AP265*AL265)*60</f>
        <v>516.57000000000005</v>
      </c>
      <c r="AR265" s="7">
        <f t="shared" si="82"/>
        <v>413.25600000000003</v>
      </c>
      <c r="AS265" s="7"/>
      <c r="AU265" s="2">
        <v>128.5</v>
      </c>
      <c r="AV265" s="2">
        <v>1.5</v>
      </c>
      <c r="AW265" s="3">
        <v>150.1</v>
      </c>
      <c r="AX265" s="3">
        <f t="shared" ref="AX265:AX288" si="94">(14700*AY265*$L$3)/((($L$4/2)*($L$4/2)*3.14159265359)*AV265)</f>
        <v>43.210105470483782</v>
      </c>
      <c r="AY265" s="2">
        <v>3.3000000000000002E-2</v>
      </c>
      <c r="AZ265" s="7">
        <f t="shared" ref="AZ265:AZ288" si="95">(AY265*AU265)*60</f>
        <v>254.43</v>
      </c>
      <c r="BA265" s="7">
        <f t="shared" ref="BA265:BA288" si="96">AZ265/$L$5</f>
        <v>748.32352941176464</v>
      </c>
      <c r="BB265" s="7"/>
      <c r="BD265" s="2">
        <v>128.5</v>
      </c>
      <c r="BE265" s="2">
        <v>0.9</v>
      </c>
      <c r="BF265" s="3">
        <v>149.9</v>
      </c>
      <c r="BG265" s="3">
        <f t="shared" ref="BG265:BG288" si="97">(14700*BH265*$U$3)/((($U$4/2)*($U$4/2)*3.14159265359)*BE265)</f>
        <v>118.38385060406513</v>
      </c>
      <c r="BH265" s="69">
        <v>3.3000000000000002E-2</v>
      </c>
      <c r="BI265" s="7">
        <f t="shared" ref="BI265:BI288" si="98">(BH265*BD265)*60</f>
        <v>254.43</v>
      </c>
      <c r="BJ265" s="7">
        <f t="shared" si="83"/>
        <v>438.67241379310349</v>
      </c>
    </row>
    <row r="266" spans="2:62">
      <c r="B266" s="2">
        <v>129</v>
      </c>
      <c r="C266" s="3">
        <v>124.2</v>
      </c>
      <c r="D266" s="3">
        <v>150</v>
      </c>
      <c r="E266" s="3">
        <f t="shared" si="84"/>
        <v>0.50040966690473465</v>
      </c>
      <c r="F266" s="2">
        <v>2.1000000000000001E-2</v>
      </c>
      <c r="G266" s="7">
        <f t="shared" si="85"/>
        <v>162.54</v>
      </c>
      <c r="H266" s="7">
        <f t="shared" ref="H266:H329" si="99">G266/$C$5</f>
        <v>130.03199999999998</v>
      </c>
      <c r="I266" s="7"/>
      <c r="K266" s="2">
        <v>129</v>
      </c>
      <c r="L266" s="10">
        <v>145.9</v>
      </c>
      <c r="M266" s="10">
        <v>149.9</v>
      </c>
      <c r="N266" s="3">
        <f t="shared" si="86"/>
        <v>0.22885282353985423</v>
      </c>
      <c r="O266" s="2">
        <v>1.7000000000000001E-2</v>
      </c>
      <c r="P266" s="7">
        <f t="shared" si="87"/>
        <v>131.58000000000001</v>
      </c>
      <c r="Q266" s="7">
        <f t="shared" si="88"/>
        <v>387</v>
      </c>
      <c r="R266" s="7"/>
      <c r="U266" s="9"/>
      <c r="V266" s="10"/>
      <c r="W266" s="3"/>
      <c r="Y266" s="7"/>
      <c r="Z266" s="7"/>
      <c r="AC266" s="9">
        <v>129</v>
      </c>
      <c r="AD266" s="10">
        <v>348.3</v>
      </c>
      <c r="AE266" s="9">
        <v>149.6</v>
      </c>
      <c r="AF266" s="3">
        <f t="shared" si="89"/>
        <v>0.2651145663829193</v>
      </c>
      <c r="AG266" s="2">
        <v>3.3000000000000002E-2</v>
      </c>
      <c r="AH266" s="7">
        <f t="shared" si="90"/>
        <v>255.42000000000004</v>
      </c>
      <c r="AI266" s="7">
        <f t="shared" si="91"/>
        <v>567.60000000000014</v>
      </c>
      <c r="AK266"/>
      <c r="AL266" s="2">
        <v>129</v>
      </c>
      <c r="AM266" s="2">
        <v>136.9</v>
      </c>
      <c r="AN266" s="3">
        <v>150.1</v>
      </c>
      <c r="AO266" s="3">
        <f t="shared" si="92"/>
        <v>1.4484361202758562</v>
      </c>
      <c r="AP266" s="2">
        <v>6.7000000000000004E-2</v>
      </c>
      <c r="AQ266" s="7">
        <f t="shared" si="93"/>
        <v>518.58000000000004</v>
      </c>
      <c r="AR266" s="7">
        <f t="shared" ref="AR266:AR288" si="100">AQ266/$C$5</f>
        <v>414.86400000000003</v>
      </c>
      <c r="AS266" s="7"/>
      <c r="AU266" s="2">
        <v>129</v>
      </c>
      <c r="AV266" s="2">
        <v>1.3</v>
      </c>
      <c r="AW266" s="3">
        <v>150</v>
      </c>
      <c r="AX266" s="3">
        <f t="shared" si="94"/>
        <v>49.857814004404354</v>
      </c>
      <c r="AY266" s="2">
        <v>3.3000000000000002E-2</v>
      </c>
      <c r="AZ266" s="7">
        <f t="shared" si="95"/>
        <v>255.42000000000004</v>
      </c>
      <c r="BA266" s="7">
        <f t="shared" si="96"/>
        <v>751.23529411764719</v>
      </c>
      <c r="BB266" s="7"/>
      <c r="BD266" s="2">
        <v>129</v>
      </c>
      <c r="BE266" s="2">
        <v>0.9</v>
      </c>
      <c r="BF266" s="3">
        <v>149.9</v>
      </c>
      <c r="BG266" s="3">
        <f t="shared" si="97"/>
        <v>118.38385060406513</v>
      </c>
      <c r="BH266" s="69">
        <v>3.3000000000000002E-2</v>
      </c>
      <c r="BI266" s="7">
        <f t="shared" si="98"/>
        <v>255.42000000000004</v>
      </c>
      <c r="BJ266" s="7">
        <f t="shared" ref="BJ266:BJ288" si="101">BI266/$U$5</f>
        <v>440.37931034482767</v>
      </c>
    </row>
    <row r="267" spans="2:62">
      <c r="B267" s="2">
        <v>129.5</v>
      </c>
      <c r="C267" s="3">
        <v>145.19999999999999</v>
      </c>
      <c r="D267" s="3">
        <v>150.1</v>
      </c>
      <c r="E267" s="3">
        <f t="shared" si="84"/>
        <v>0.42803636797223177</v>
      </c>
      <c r="F267" s="2">
        <v>2.1000000000000001E-2</v>
      </c>
      <c r="G267" s="7">
        <f t="shared" si="85"/>
        <v>163.17000000000002</v>
      </c>
      <c r="H267" s="7">
        <f t="shared" si="99"/>
        <v>130.536</v>
      </c>
      <c r="I267" s="7"/>
      <c r="K267" s="2">
        <v>129.5</v>
      </c>
      <c r="L267" s="10">
        <v>145.80000000000001</v>
      </c>
      <c r="M267" s="10">
        <v>149.9</v>
      </c>
      <c r="N267" s="3">
        <f t="shared" si="86"/>
        <v>0.22900978706765934</v>
      </c>
      <c r="O267" s="2">
        <v>1.7000000000000001E-2</v>
      </c>
      <c r="P267" s="7">
        <f t="shared" si="87"/>
        <v>132.09</v>
      </c>
      <c r="Q267" s="7">
        <f t="shared" si="88"/>
        <v>388.5</v>
      </c>
      <c r="R267" s="7"/>
      <c r="U267" s="9"/>
      <c r="V267" s="10"/>
      <c r="W267" s="3"/>
      <c r="Y267" s="7"/>
      <c r="Z267" s="7"/>
      <c r="AC267" s="9">
        <v>129.5</v>
      </c>
      <c r="AD267" s="10">
        <v>350.8</v>
      </c>
      <c r="AE267" s="9">
        <v>149.6</v>
      </c>
      <c r="AF267" s="3">
        <f t="shared" si="89"/>
        <v>0.26322520943891337</v>
      </c>
      <c r="AG267" s="2">
        <v>3.3000000000000002E-2</v>
      </c>
      <c r="AH267" s="7">
        <f t="shared" si="90"/>
        <v>256.41000000000003</v>
      </c>
      <c r="AI267" s="7">
        <f t="shared" si="91"/>
        <v>569.80000000000007</v>
      </c>
      <c r="AK267"/>
      <c r="AL267" s="2">
        <v>129.5</v>
      </c>
      <c r="AM267" s="2">
        <v>137.5</v>
      </c>
      <c r="AN267" s="3">
        <v>150</v>
      </c>
      <c r="AO267" s="3">
        <f t="shared" si="92"/>
        <v>1.4421156717510162</v>
      </c>
      <c r="AP267" s="2">
        <v>6.7000000000000004E-2</v>
      </c>
      <c r="AQ267" s="7">
        <f t="shared" si="93"/>
        <v>520.59</v>
      </c>
      <c r="AR267" s="7">
        <f t="shared" si="100"/>
        <v>416.47200000000004</v>
      </c>
      <c r="AS267" s="7"/>
      <c r="AU267" s="2">
        <v>129.5</v>
      </c>
      <c r="AV267" s="2">
        <v>1.4</v>
      </c>
      <c r="AW267" s="3">
        <v>150.1</v>
      </c>
      <c r="AX267" s="3">
        <f t="shared" si="94"/>
        <v>46.296541575518333</v>
      </c>
      <c r="AY267" s="2">
        <v>3.3000000000000002E-2</v>
      </c>
      <c r="AZ267" s="7">
        <f t="shared" si="95"/>
        <v>256.41000000000003</v>
      </c>
      <c r="BA267" s="7">
        <f t="shared" si="96"/>
        <v>754.14705882352939</v>
      </c>
      <c r="BB267" s="7"/>
      <c r="BD267" s="2">
        <v>129.5</v>
      </c>
      <c r="BE267" s="2">
        <v>0.8</v>
      </c>
      <c r="BF267" s="3">
        <v>150</v>
      </c>
      <c r="BG267" s="3">
        <f t="shared" si="97"/>
        <v>133.18183192957326</v>
      </c>
      <c r="BH267" s="69">
        <v>3.3000000000000002E-2</v>
      </c>
      <c r="BI267" s="7">
        <f t="shared" si="98"/>
        <v>256.41000000000003</v>
      </c>
      <c r="BJ267" s="7">
        <f t="shared" si="101"/>
        <v>442.0862068965518</v>
      </c>
    </row>
    <row r="268" spans="2:62">
      <c r="B268" s="2">
        <v>130</v>
      </c>
      <c r="C268" s="3">
        <v>168.2</v>
      </c>
      <c r="D268" s="3">
        <v>150.1</v>
      </c>
      <c r="E268" s="3">
        <f t="shared" si="84"/>
        <v>0.36950583014011923</v>
      </c>
      <c r="F268" s="2">
        <v>2.1000000000000001E-2</v>
      </c>
      <c r="G268" s="7">
        <f t="shared" si="85"/>
        <v>163.80000000000001</v>
      </c>
      <c r="H268" s="7">
        <f t="shared" si="99"/>
        <v>131.04000000000002</v>
      </c>
      <c r="I268" s="7"/>
      <c r="K268" s="2">
        <v>130</v>
      </c>
      <c r="L268" s="10">
        <v>146</v>
      </c>
      <c r="M268" s="10">
        <v>150</v>
      </c>
      <c r="N268" s="3">
        <f t="shared" si="86"/>
        <v>0.22869607503058037</v>
      </c>
      <c r="O268" s="2">
        <v>1.7000000000000001E-2</v>
      </c>
      <c r="P268" s="7">
        <f t="shared" si="87"/>
        <v>132.6</v>
      </c>
      <c r="Q268" s="7">
        <f t="shared" si="88"/>
        <v>389.99999999999994</v>
      </c>
      <c r="R268" s="7"/>
      <c r="U268" s="9"/>
      <c r="V268" s="10"/>
      <c r="W268" s="3"/>
      <c r="Y268" s="7"/>
      <c r="Z268" s="7"/>
      <c r="AC268" s="9">
        <v>130</v>
      </c>
      <c r="AD268" s="10">
        <v>362.6</v>
      </c>
      <c r="AE268" s="9">
        <v>149.69999999999999</v>
      </c>
      <c r="AF268" s="3">
        <f t="shared" si="89"/>
        <v>0.25465913808927415</v>
      </c>
      <c r="AG268" s="2">
        <v>3.3000000000000002E-2</v>
      </c>
      <c r="AH268" s="7">
        <f t="shared" si="90"/>
        <v>257.39999999999998</v>
      </c>
      <c r="AI268" s="7">
        <f t="shared" si="91"/>
        <v>571.99999999999989</v>
      </c>
      <c r="AK268"/>
      <c r="AL268" s="2">
        <v>130</v>
      </c>
      <c r="AM268" s="2">
        <v>137.30000000000001</v>
      </c>
      <c r="AN268" s="3">
        <v>150</v>
      </c>
      <c r="AO268" s="3">
        <f t="shared" si="92"/>
        <v>1.4442163500784027</v>
      </c>
      <c r="AP268" s="2">
        <v>6.7000000000000004E-2</v>
      </c>
      <c r="AQ268" s="7">
        <f t="shared" si="93"/>
        <v>522.6</v>
      </c>
      <c r="AR268" s="7">
        <f t="shared" si="100"/>
        <v>418.08000000000004</v>
      </c>
      <c r="AS268" s="7"/>
      <c r="AU268" s="2">
        <v>130</v>
      </c>
      <c r="AV268" s="2">
        <v>1.5</v>
      </c>
      <c r="AW268" s="3">
        <v>150</v>
      </c>
      <c r="AX268" s="3">
        <f t="shared" si="94"/>
        <v>43.210105470483782</v>
      </c>
      <c r="AY268" s="2">
        <v>3.3000000000000002E-2</v>
      </c>
      <c r="AZ268" s="7">
        <f t="shared" si="95"/>
        <v>257.39999999999998</v>
      </c>
      <c r="BA268" s="7">
        <f t="shared" si="96"/>
        <v>757.0588235294116</v>
      </c>
      <c r="BB268" s="7"/>
      <c r="BD268" s="2">
        <v>130</v>
      </c>
      <c r="BE268" s="2">
        <v>0.5</v>
      </c>
      <c r="BF268" s="3">
        <v>150</v>
      </c>
      <c r="BG268" s="3">
        <f t="shared" si="97"/>
        <v>213.09093108731724</v>
      </c>
      <c r="BH268" s="69">
        <v>3.3000000000000002E-2</v>
      </c>
      <c r="BI268" s="7">
        <f t="shared" si="98"/>
        <v>257.39999999999998</v>
      </c>
      <c r="BJ268" s="7">
        <f t="shared" si="101"/>
        <v>443.79310344827587</v>
      </c>
    </row>
    <row r="269" spans="2:62">
      <c r="B269" s="2">
        <v>130.5</v>
      </c>
      <c r="C269" s="3">
        <v>194.1</v>
      </c>
      <c r="D269" s="3">
        <v>149.9</v>
      </c>
      <c r="E269" s="3">
        <f t="shared" si="84"/>
        <v>0.32020031236253504</v>
      </c>
      <c r="F269" s="2">
        <v>2.1000000000000001E-2</v>
      </c>
      <c r="G269" s="7">
        <f t="shared" si="85"/>
        <v>164.43000000000004</v>
      </c>
      <c r="H269" s="7">
        <f t="shared" si="99"/>
        <v>131.54400000000004</v>
      </c>
      <c r="I269" s="7"/>
      <c r="K269" s="2">
        <v>130.5</v>
      </c>
      <c r="L269" s="10">
        <v>148</v>
      </c>
      <c r="M269" s="10">
        <v>150</v>
      </c>
      <c r="N269" s="3">
        <f t="shared" si="86"/>
        <v>0.2256055875301671</v>
      </c>
      <c r="O269" s="2">
        <v>1.7000000000000001E-2</v>
      </c>
      <c r="P269" s="7">
        <f t="shared" si="87"/>
        <v>133.11000000000001</v>
      </c>
      <c r="Q269" s="7">
        <f t="shared" si="88"/>
        <v>391.5</v>
      </c>
      <c r="R269" s="7"/>
      <c r="U269" s="9"/>
      <c r="V269" s="10"/>
      <c r="W269" s="3"/>
      <c r="Y269" s="7"/>
      <c r="Z269" s="7"/>
      <c r="AC269" s="9">
        <v>130.5</v>
      </c>
      <c r="AD269" s="10">
        <v>370.5</v>
      </c>
      <c r="AE269" s="9">
        <v>149.69999999999999</v>
      </c>
      <c r="AF269" s="3">
        <f t="shared" si="89"/>
        <v>0.24922915916645294</v>
      </c>
      <c r="AG269" s="2">
        <v>3.3000000000000002E-2</v>
      </c>
      <c r="AH269" s="7">
        <f t="shared" si="90"/>
        <v>258.39</v>
      </c>
      <c r="AI269" s="7">
        <f t="shared" si="91"/>
        <v>574.19999999999993</v>
      </c>
      <c r="AK269"/>
      <c r="AL269" s="2">
        <v>130.5</v>
      </c>
      <c r="AM269" s="2">
        <v>137.9</v>
      </c>
      <c r="AN269" s="3">
        <v>150</v>
      </c>
      <c r="AO269" s="3">
        <f t="shared" si="92"/>
        <v>1.437932595110694</v>
      </c>
      <c r="AP269" s="2">
        <v>6.7000000000000004E-2</v>
      </c>
      <c r="AQ269" s="7">
        <f t="shared" si="93"/>
        <v>524.61</v>
      </c>
      <c r="AR269" s="7">
        <f t="shared" si="100"/>
        <v>419.68799999999999</v>
      </c>
      <c r="AS269" s="7"/>
      <c r="AU269" s="2">
        <v>130.5</v>
      </c>
      <c r="AV269" s="2">
        <v>1.1000000000000001</v>
      </c>
      <c r="AW269" s="3">
        <v>150</v>
      </c>
      <c r="AX269" s="3">
        <f t="shared" si="94"/>
        <v>58.922871096114235</v>
      </c>
      <c r="AY269" s="2">
        <v>3.3000000000000002E-2</v>
      </c>
      <c r="AZ269" s="7">
        <f t="shared" si="95"/>
        <v>258.39</v>
      </c>
      <c r="BA269" s="7">
        <f t="shared" si="96"/>
        <v>759.97058823529403</v>
      </c>
      <c r="BB269" s="7"/>
      <c r="BD269" s="2">
        <v>130.5</v>
      </c>
      <c r="BE269" s="2">
        <v>0.8</v>
      </c>
      <c r="BF269" s="3">
        <v>150</v>
      </c>
      <c r="BG269" s="3">
        <f t="shared" si="97"/>
        <v>133.18183192957326</v>
      </c>
      <c r="BH269" s="69">
        <v>3.3000000000000002E-2</v>
      </c>
      <c r="BI269" s="7">
        <f t="shared" si="98"/>
        <v>258.39</v>
      </c>
      <c r="BJ269" s="7">
        <f t="shared" si="101"/>
        <v>445.5</v>
      </c>
    </row>
    <row r="270" spans="2:62">
      <c r="B270" s="2">
        <v>131</v>
      </c>
      <c r="C270" s="3">
        <v>217.5</v>
      </c>
      <c r="D270" s="3">
        <v>150</v>
      </c>
      <c r="E270" s="3">
        <f t="shared" si="84"/>
        <v>0.28575117530835886</v>
      </c>
      <c r="F270" s="2">
        <v>2.1000000000000001E-2</v>
      </c>
      <c r="G270" s="7">
        <f t="shared" si="85"/>
        <v>165.06000000000003</v>
      </c>
      <c r="H270" s="7">
        <f t="shared" si="99"/>
        <v>132.04800000000003</v>
      </c>
      <c r="I270" s="7"/>
      <c r="K270" s="2">
        <v>131</v>
      </c>
      <c r="L270" s="10">
        <v>147.4</v>
      </c>
      <c r="M270" s="10">
        <v>150</v>
      </c>
      <c r="N270" s="3">
        <f t="shared" si="86"/>
        <v>0.22652392777791541</v>
      </c>
      <c r="O270" s="2">
        <v>1.7000000000000001E-2</v>
      </c>
      <c r="P270" s="7">
        <f t="shared" si="87"/>
        <v>133.62</v>
      </c>
      <c r="Q270" s="7">
        <f t="shared" si="88"/>
        <v>393</v>
      </c>
      <c r="R270" s="7"/>
      <c r="U270" s="9"/>
      <c r="V270" s="10"/>
      <c r="W270" s="3"/>
      <c r="Y270" s="7"/>
      <c r="Z270" s="7"/>
      <c r="AC270" s="9">
        <v>131</v>
      </c>
      <c r="AD270" s="10">
        <v>377.2</v>
      </c>
      <c r="AE270" s="9">
        <v>149.80000000000001</v>
      </c>
      <c r="AF270" s="3">
        <f t="shared" si="89"/>
        <v>0.24480223613778052</v>
      </c>
      <c r="AG270" s="2">
        <v>3.3000000000000002E-2</v>
      </c>
      <c r="AH270" s="7">
        <f t="shared" si="90"/>
        <v>259.38</v>
      </c>
      <c r="AI270" s="7">
        <f t="shared" si="91"/>
        <v>576.4</v>
      </c>
      <c r="AK270"/>
      <c r="AL270" s="2">
        <v>131</v>
      </c>
      <c r="AM270" s="2">
        <v>137.4</v>
      </c>
      <c r="AN270" s="3">
        <v>150.1</v>
      </c>
      <c r="AO270" s="3">
        <f t="shared" si="92"/>
        <v>1.4431652464757256</v>
      </c>
      <c r="AP270" s="2">
        <v>6.7000000000000004E-2</v>
      </c>
      <c r="AQ270" s="7">
        <f t="shared" si="93"/>
        <v>526.62000000000012</v>
      </c>
      <c r="AR270" s="7">
        <f t="shared" si="100"/>
        <v>421.29600000000011</v>
      </c>
      <c r="AS270" s="7"/>
      <c r="AU270" s="2">
        <v>131</v>
      </c>
      <c r="AV270" s="2">
        <v>1.4</v>
      </c>
      <c r="AW270" s="3">
        <v>150</v>
      </c>
      <c r="AX270" s="3">
        <f t="shared" si="94"/>
        <v>46.296541575518333</v>
      </c>
      <c r="AY270" s="2">
        <v>3.3000000000000002E-2</v>
      </c>
      <c r="AZ270" s="7">
        <f t="shared" si="95"/>
        <v>259.38</v>
      </c>
      <c r="BA270" s="7">
        <f t="shared" si="96"/>
        <v>762.88235294117635</v>
      </c>
      <c r="BB270" s="7"/>
      <c r="BD270" s="2">
        <v>131</v>
      </c>
      <c r="BE270" s="2">
        <v>0.9</v>
      </c>
      <c r="BF270" s="3">
        <v>150</v>
      </c>
      <c r="BG270" s="3">
        <f t="shared" si="97"/>
        <v>118.38385060406513</v>
      </c>
      <c r="BH270" s="69">
        <v>3.3000000000000002E-2</v>
      </c>
      <c r="BI270" s="7">
        <f t="shared" si="98"/>
        <v>259.38</v>
      </c>
      <c r="BJ270" s="7">
        <f t="shared" si="101"/>
        <v>447.20689655172418</v>
      </c>
    </row>
    <row r="271" spans="2:62">
      <c r="B271" s="2">
        <v>131.5</v>
      </c>
      <c r="C271" s="3">
        <v>243.5</v>
      </c>
      <c r="D271" s="3">
        <v>150</v>
      </c>
      <c r="E271" s="3">
        <f t="shared" si="84"/>
        <v>0.25523975617892419</v>
      </c>
      <c r="F271" s="2">
        <v>2.1000000000000001E-2</v>
      </c>
      <c r="G271" s="7">
        <f t="shared" si="85"/>
        <v>165.69000000000003</v>
      </c>
      <c r="H271" s="7">
        <f t="shared" si="99"/>
        <v>132.55200000000002</v>
      </c>
      <c r="I271" s="7"/>
      <c r="K271" s="2">
        <v>131.5</v>
      </c>
      <c r="L271" s="10">
        <v>146.6</v>
      </c>
      <c r="M271" s="10">
        <v>150</v>
      </c>
      <c r="N271" s="3">
        <f t="shared" si="86"/>
        <v>0.22776007472349752</v>
      </c>
      <c r="O271" s="2">
        <v>1.7000000000000001E-2</v>
      </c>
      <c r="P271" s="7">
        <f t="shared" si="87"/>
        <v>134.13</v>
      </c>
      <c r="Q271" s="7">
        <f t="shared" si="88"/>
        <v>394.49999999999994</v>
      </c>
      <c r="R271" s="7"/>
      <c r="U271" s="9"/>
      <c r="V271" s="10"/>
      <c r="W271" s="3"/>
      <c r="Y271" s="7"/>
      <c r="Z271" s="7"/>
      <c r="AC271" s="9">
        <v>131.5</v>
      </c>
      <c r="AD271" s="10">
        <v>381.9</v>
      </c>
      <c r="AE271" s="9">
        <v>149.69999999999999</v>
      </c>
      <c r="AF271" s="3">
        <f t="shared" si="89"/>
        <v>0.24178948277342452</v>
      </c>
      <c r="AG271" s="2">
        <v>3.3000000000000002E-2</v>
      </c>
      <c r="AH271" s="7">
        <f t="shared" si="90"/>
        <v>260.37</v>
      </c>
      <c r="AI271" s="7">
        <f t="shared" si="91"/>
        <v>578.6</v>
      </c>
      <c r="AK271"/>
      <c r="AL271" s="2">
        <v>131.5</v>
      </c>
      <c r="AM271" s="2">
        <v>138</v>
      </c>
      <c r="AN271" s="3">
        <v>150</v>
      </c>
      <c r="AO271" s="3">
        <f t="shared" si="92"/>
        <v>1.4368906149693095</v>
      </c>
      <c r="AP271" s="2">
        <v>6.7000000000000004E-2</v>
      </c>
      <c r="AQ271" s="7">
        <f t="shared" si="93"/>
        <v>528.63000000000011</v>
      </c>
      <c r="AR271" s="7">
        <f t="shared" si="100"/>
        <v>422.90400000000011</v>
      </c>
      <c r="AS271" s="7"/>
      <c r="AU271" s="2">
        <v>131.5</v>
      </c>
      <c r="AV271" s="2">
        <v>1.2</v>
      </c>
      <c r="AW271" s="3">
        <v>150.1</v>
      </c>
      <c r="AX271" s="3">
        <f t="shared" si="94"/>
        <v>54.012631838104717</v>
      </c>
      <c r="AY271" s="2">
        <v>3.3000000000000002E-2</v>
      </c>
      <c r="AZ271" s="7">
        <f t="shared" si="95"/>
        <v>260.37</v>
      </c>
      <c r="BA271" s="7">
        <f t="shared" si="96"/>
        <v>765.79411764705878</v>
      </c>
      <c r="BB271" s="7"/>
      <c r="BD271" s="2">
        <v>131.5</v>
      </c>
      <c r="BE271" s="2">
        <v>1</v>
      </c>
      <c r="BF271" s="3">
        <v>150</v>
      </c>
      <c r="BG271" s="3">
        <f t="shared" si="97"/>
        <v>106.54546554365862</v>
      </c>
      <c r="BH271" s="69">
        <v>3.3000000000000002E-2</v>
      </c>
      <c r="BI271" s="7">
        <f t="shared" si="98"/>
        <v>260.37</v>
      </c>
      <c r="BJ271" s="7">
        <f t="shared" si="101"/>
        <v>448.91379310344831</v>
      </c>
    </row>
    <row r="272" spans="2:62">
      <c r="B272" s="2">
        <v>132</v>
      </c>
      <c r="C272" s="3">
        <v>262.3</v>
      </c>
      <c r="D272" s="3">
        <v>149.9</v>
      </c>
      <c r="E272" s="3">
        <f t="shared" si="84"/>
        <v>0.2369457896666719</v>
      </c>
      <c r="F272" s="2">
        <v>2.1000000000000001E-2</v>
      </c>
      <c r="G272" s="7">
        <f t="shared" si="85"/>
        <v>166.32000000000002</v>
      </c>
      <c r="H272" s="7">
        <f t="shared" si="99"/>
        <v>133.05600000000001</v>
      </c>
      <c r="I272" s="7"/>
      <c r="K272" s="2">
        <v>132</v>
      </c>
      <c r="L272" s="10">
        <v>146.1</v>
      </c>
      <c r="M272" s="10">
        <v>150</v>
      </c>
      <c r="N272" s="3">
        <f t="shared" si="86"/>
        <v>0.22853954109832125</v>
      </c>
      <c r="O272" s="2">
        <v>1.7000000000000001E-2</v>
      </c>
      <c r="P272" s="7">
        <f t="shared" si="87"/>
        <v>134.64000000000001</v>
      </c>
      <c r="Q272" s="7">
        <f t="shared" si="88"/>
        <v>396</v>
      </c>
      <c r="R272" s="7"/>
      <c r="U272" s="9"/>
      <c r="V272" s="10"/>
      <c r="W272" s="3"/>
      <c r="Y272" s="7"/>
      <c r="Z272" s="7"/>
      <c r="AC272" s="9">
        <v>132</v>
      </c>
      <c r="AD272" s="10">
        <v>387.8</v>
      </c>
      <c r="AE272" s="9">
        <v>149.80000000000001</v>
      </c>
      <c r="AF272" s="3">
        <f t="shared" si="89"/>
        <v>0.2381108908488159</v>
      </c>
      <c r="AG272" s="2">
        <v>3.3000000000000002E-2</v>
      </c>
      <c r="AH272" s="7">
        <f t="shared" si="90"/>
        <v>261.36</v>
      </c>
      <c r="AI272" s="7">
        <f t="shared" si="91"/>
        <v>580.80000000000007</v>
      </c>
      <c r="AK272"/>
      <c r="AL272" s="2">
        <v>132</v>
      </c>
      <c r="AM272" s="2">
        <v>139.1</v>
      </c>
      <c r="AN272" s="3">
        <v>150</v>
      </c>
      <c r="AO272" s="3">
        <f t="shared" si="92"/>
        <v>1.4255277129098831</v>
      </c>
      <c r="AP272" s="2">
        <v>6.7000000000000004E-2</v>
      </c>
      <c r="AQ272" s="7">
        <f t="shared" si="93"/>
        <v>530.6400000000001</v>
      </c>
      <c r="AR272" s="7">
        <f t="shared" si="100"/>
        <v>424.51200000000006</v>
      </c>
      <c r="AS272" s="7"/>
      <c r="AU272" s="2">
        <v>132</v>
      </c>
      <c r="AV272" s="2">
        <v>1.1000000000000001</v>
      </c>
      <c r="AW272" s="3">
        <v>150</v>
      </c>
      <c r="AX272" s="3">
        <f t="shared" si="94"/>
        <v>58.922871096114235</v>
      </c>
      <c r="AY272" s="2">
        <v>3.3000000000000002E-2</v>
      </c>
      <c r="AZ272" s="7">
        <f t="shared" si="95"/>
        <v>261.36</v>
      </c>
      <c r="BA272" s="7">
        <f t="shared" si="96"/>
        <v>768.70588235294122</v>
      </c>
      <c r="BB272" s="7"/>
      <c r="BD272" s="2">
        <v>132</v>
      </c>
      <c r="BE272" s="2">
        <v>0.9</v>
      </c>
      <c r="BF272" s="3">
        <v>150</v>
      </c>
      <c r="BG272" s="3">
        <f t="shared" si="97"/>
        <v>118.38385060406513</v>
      </c>
      <c r="BH272" s="69">
        <v>3.3000000000000002E-2</v>
      </c>
      <c r="BI272" s="7">
        <f t="shared" si="98"/>
        <v>261.36</v>
      </c>
      <c r="BJ272" s="7">
        <f t="shared" si="101"/>
        <v>450.62068965517244</v>
      </c>
    </row>
    <row r="273" spans="2:62">
      <c r="B273" s="2">
        <v>132.5</v>
      </c>
      <c r="C273" s="3">
        <v>281.2</v>
      </c>
      <c r="D273" s="3">
        <v>149.9</v>
      </c>
      <c r="E273" s="3">
        <f t="shared" si="84"/>
        <v>0.22102020138537715</v>
      </c>
      <c r="F273" s="2">
        <v>2.1000000000000001E-2</v>
      </c>
      <c r="G273" s="7">
        <f t="shared" si="85"/>
        <v>166.95000000000002</v>
      </c>
      <c r="H273" s="7">
        <f t="shared" si="99"/>
        <v>133.56</v>
      </c>
      <c r="I273" s="7"/>
      <c r="K273" s="2">
        <v>132.5</v>
      </c>
      <c r="L273" s="10">
        <v>146.19999999999999</v>
      </c>
      <c r="M273" s="10">
        <v>150</v>
      </c>
      <c r="N273" s="3">
        <f t="shared" si="86"/>
        <v>0.22838322130276836</v>
      </c>
      <c r="O273" s="2">
        <v>1.7000000000000001E-2</v>
      </c>
      <c r="P273" s="7">
        <f t="shared" si="87"/>
        <v>135.15</v>
      </c>
      <c r="Q273" s="7">
        <f t="shared" si="88"/>
        <v>397.5</v>
      </c>
      <c r="R273" s="7"/>
      <c r="U273" s="9"/>
      <c r="V273" s="10"/>
      <c r="W273" s="3"/>
      <c r="Y273" s="7"/>
      <c r="Z273" s="7"/>
      <c r="AC273" s="9">
        <v>132.5</v>
      </c>
      <c r="AD273" s="10">
        <v>395.5</v>
      </c>
      <c r="AE273" s="9">
        <v>150</v>
      </c>
      <c r="AF273" s="3">
        <f t="shared" si="89"/>
        <v>0.23347510359335227</v>
      </c>
      <c r="AG273" s="2">
        <v>3.3000000000000002E-2</v>
      </c>
      <c r="AH273" s="7">
        <f t="shared" si="90"/>
        <v>262.35000000000002</v>
      </c>
      <c r="AI273" s="7">
        <f t="shared" si="91"/>
        <v>583</v>
      </c>
      <c r="AK273"/>
      <c r="AL273" s="2">
        <v>132.5</v>
      </c>
      <c r="AM273" s="2">
        <v>139.4</v>
      </c>
      <c r="AN273" s="3">
        <v>150</v>
      </c>
      <c r="AO273" s="3">
        <f t="shared" si="92"/>
        <v>1.4224598627386276</v>
      </c>
      <c r="AP273" s="2">
        <v>6.7000000000000004E-2</v>
      </c>
      <c r="AQ273" s="7">
        <f t="shared" si="93"/>
        <v>532.65000000000009</v>
      </c>
      <c r="AR273" s="7">
        <f t="shared" si="100"/>
        <v>426.12000000000006</v>
      </c>
      <c r="AS273" s="7"/>
      <c r="AU273" s="2">
        <v>132.5</v>
      </c>
      <c r="AV273" s="2">
        <v>1.6</v>
      </c>
      <c r="AW273" s="3">
        <v>150</v>
      </c>
      <c r="AX273" s="3">
        <f t="shared" si="94"/>
        <v>40.50947387857854</v>
      </c>
      <c r="AY273" s="2">
        <v>3.3000000000000002E-2</v>
      </c>
      <c r="AZ273" s="7">
        <f t="shared" si="95"/>
        <v>262.35000000000002</v>
      </c>
      <c r="BA273" s="7">
        <f t="shared" si="96"/>
        <v>771.61764705882354</v>
      </c>
      <c r="BB273" s="7"/>
      <c r="BD273" s="2">
        <v>132.5</v>
      </c>
      <c r="BE273" s="2">
        <v>0.9</v>
      </c>
      <c r="BF273" s="3">
        <v>150</v>
      </c>
      <c r="BG273" s="3">
        <f t="shared" si="97"/>
        <v>118.38385060406513</v>
      </c>
      <c r="BH273" s="69">
        <v>3.3000000000000002E-2</v>
      </c>
      <c r="BI273" s="7">
        <f t="shared" si="98"/>
        <v>262.35000000000002</v>
      </c>
      <c r="BJ273" s="7">
        <f t="shared" si="101"/>
        <v>452.32758620689663</v>
      </c>
    </row>
    <row r="274" spans="2:62">
      <c r="B274" s="2">
        <v>133</v>
      </c>
      <c r="C274" s="3">
        <v>294.3</v>
      </c>
      <c r="D274" s="3">
        <v>149.9</v>
      </c>
      <c r="E274" s="3">
        <f t="shared" si="84"/>
        <v>0.21118206126254857</v>
      </c>
      <c r="F274" s="2">
        <v>2.1000000000000001E-2</v>
      </c>
      <c r="G274" s="7">
        <f t="shared" si="85"/>
        <v>167.58</v>
      </c>
      <c r="H274" s="7">
        <f t="shared" si="99"/>
        <v>134.06400000000002</v>
      </c>
      <c r="I274" s="7"/>
      <c r="K274" s="2">
        <v>133</v>
      </c>
      <c r="L274" s="10">
        <v>146.80000000000001</v>
      </c>
      <c r="M274" s="10">
        <v>150</v>
      </c>
      <c r="N274" s="3">
        <f t="shared" si="86"/>
        <v>0.2274497748941739</v>
      </c>
      <c r="O274" s="2">
        <v>1.7000000000000001E-2</v>
      </c>
      <c r="P274" s="7">
        <f t="shared" si="87"/>
        <v>135.66</v>
      </c>
      <c r="Q274" s="7">
        <f t="shared" si="88"/>
        <v>398.99999999999994</v>
      </c>
      <c r="R274" s="7"/>
      <c r="U274" s="9"/>
      <c r="V274" s="10"/>
      <c r="W274" s="3"/>
      <c r="Y274" s="7"/>
      <c r="Z274" s="7"/>
      <c r="AC274" s="9">
        <v>133</v>
      </c>
      <c r="AD274" s="10">
        <v>404.4</v>
      </c>
      <c r="AE274" s="9">
        <v>149.80000000000001</v>
      </c>
      <c r="AF274" s="3">
        <f t="shared" si="89"/>
        <v>0.22833680383573396</v>
      </c>
      <c r="AG274" s="2">
        <v>3.3000000000000002E-2</v>
      </c>
      <c r="AH274" s="7">
        <f t="shared" si="90"/>
        <v>263.34000000000003</v>
      </c>
      <c r="AI274" s="7">
        <f t="shared" si="91"/>
        <v>585.20000000000005</v>
      </c>
      <c r="AK274"/>
      <c r="AL274" s="2">
        <v>133</v>
      </c>
      <c r="AM274" s="2">
        <v>140.19999999999999</v>
      </c>
      <c r="AN274" s="3">
        <v>150</v>
      </c>
      <c r="AO274" s="3">
        <f t="shared" si="92"/>
        <v>1.4143431160182933</v>
      </c>
      <c r="AP274" s="2">
        <v>6.7000000000000004E-2</v>
      </c>
      <c r="AQ274" s="7">
        <f t="shared" si="93"/>
        <v>534.66000000000008</v>
      </c>
      <c r="AR274" s="7">
        <f t="shared" si="100"/>
        <v>427.72800000000007</v>
      </c>
      <c r="AS274" s="7"/>
      <c r="AU274" s="2">
        <v>133</v>
      </c>
      <c r="AV274" s="2">
        <v>1.1000000000000001</v>
      </c>
      <c r="AW274" s="3">
        <v>150</v>
      </c>
      <c r="AX274" s="3">
        <f t="shared" si="94"/>
        <v>58.922871096114235</v>
      </c>
      <c r="AY274" s="2">
        <v>3.3000000000000002E-2</v>
      </c>
      <c r="AZ274" s="7">
        <f t="shared" si="95"/>
        <v>263.34000000000003</v>
      </c>
      <c r="BA274" s="7">
        <f t="shared" si="96"/>
        <v>774.52941176470597</v>
      </c>
      <c r="BB274" s="7"/>
      <c r="BD274" s="2">
        <v>133</v>
      </c>
      <c r="BE274" s="2">
        <v>1.4</v>
      </c>
      <c r="BF274" s="3">
        <v>150</v>
      </c>
      <c r="BG274" s="3">
        <f t="shared" si="97"/>
        <v>76.103903959756167</v>
      </c>
      <c r="BH274" s="69">
        <v>3.3000000000000002E-2</v>
      </c>
      <c r="BI274" s="7">
        <f t="shared" si="98"/>
        <v>263.34000000000003</v>
      </c>
      <c r="BJ274" s="7">
        <f t="shared" si="101"/>
        <v>454.03448275862075</v>
      </c>
    </row>
    <row r="275" spans="2:62">
      <c r="B275" s="2">
        <v>133.5</v>
      </c>
      <c r="C275" s="3">
        <v>299</v>
      </c>
      <c r="D275" s="3">
        <v>149.80000000000001</v>
      </c>
      <c r="E275" s="3">
        <f t="shared" si="84"/>
        <v>0.20786247702196672</v>
      </c>
      <c r="F275" s="2">
        <v>2.1000000000000001E-2</v>
      </c>
      <c r="G275" s="7">
        <f t="shared" si="85"/>
        <v>168.21</v>
      </c>
      <c r="H275" s="7">
        <f t="shared" si="99"/>
        <v>134.56800000000001</v>
      </c>
      <c r="I275" s="7"/>
      <c r="K275" s="2">
        <v>133.5</v>
      </c>
      <c r="L275" s="10">
        <v>145.6</v>
      </c>
      <c r="M275" s="10">
        <v>150</v>
      </c>
      <c r="N275" s="3">
        <f t="shared" si="86"/>
        <v>0.22932436095099407</v>
      </c>
      <c r="O275" s="2">
        <v>1.7000000000000001E-2</v>
      </c>
      <c r="P275" s="7">
        <f t="shared" si="87"/>
        <v>136.17000000000002</v>
      </c>
      <c r="Q275" s="7">
        <f t="shared" si="88"/>
        <v>400.5</v>
      </c>
      <c r="R275" s="7"/>
      <c r="U275" s="9"/>
      <c r="V275" s="10"/>
      <c r="W275" s="3"/>
      <c r="Y275" s="7"/>
      <c r="Z275" s="7"/>
      <c r="AC275" s="9">
        <v>133.5</v>
      </c>
      <c r="AD275" s="10">
        <v>416.6</v>
      </c>
      <c r="AE275" s="9">
        <v>149.9</v>
      </c>
      <c r="AF275" s="3">
        <f t="shared" si="89"/>
        <v>0.22165003233598371</v>
      </c>
      <c r="AG275" s="2">
        <v>3.3000000000000002E-2</v>
      </c>
      <c r="AH275" s="7">
        <f t="shared" si="90"/>
        <v>264.33</v>
      </c>
      <c r="AI275" s="7">
        <f t="shared" si="91"/>
        <v>587.4</v>
      </c>
      <c r="AK275"/>
      <c r="AL275" s="2">
        <v>133.5</v>
      </c>
      <c r="AM275" s="2">
        <v>140.69999999999999</v>
      </c>
      <c r="AN275" s="3">
        <v>149.9</v>
      </c>
      <c r="AO275" s="3">
        <f t="shared" si="92"/>
        <v>1.4093170210786405</v>
      </c>
      <c r="AP275" s="2">
        <v>6.7000000000000004E-2</v>
      </c>
      <c r="AQ275" s="7">
        <f t="shared" si="93"/>
        <v>536.66999999999996</v>
      </c>
      <c r="AR275" s="7">
        <f t="shared" si="100"/>
        <v>429.33599999999996</v>
      </c>
      <c r="AS275" s="7"/>
      <c r="AU275" s="2">
        <v>133.5</v>
      </c>
      <c r="AV275" s="2">
        <v>1.5</v>
      </c>
      <c r="AW275" s="3">
        <v>150</v>
      </c>
      <c r="AX275" s="3">
        <f t="shared" si="94"/>
        <v>43.210105470483782</v>
      </c>
      <c r="AY275" s="2">
        <v>3.3000000000000002E-2</v>
      </c>
      <c r="AZ275" s="7">
        <f t="shared" si="95"/>
        <v>264.33</v>
      </c>
      <c r="BA275" s="7">
        <f t="shared" si="96"/>
        <v>777.44117647058818</v>
      </c>
      <c r="BB275" s="7"/>
      <c r="BD275" s="2">
        <v>133.5</v>
      </c>
      <c r="BE275" s="2">
        <v>1</v>
      </c>
      <c r="BF275" s="3">
        <v>150</v>
      </c>
      <c r="BG275" s="3">
        <f t="shared" si="97"/>
        <v>106.54546554365862</v>
      </c>
      <c r="BH275" s="69">
        <v>3.3000000000000002E-2</v>
      </c>
      <c r="BI275" s="7">
        <f t="shared" si="98"/>
        <v>264.33</v>
      </c>
      <c r="BJ275" s="7">
        <f t="shared" si="101"/>
        <v>455.74137931034483</v>
      </c>
    </row>
    <row r="276" spans="2:62">
      <c r="B276" s="2">
        <v>134</v>
      </c>
      <c r="C276" s="3">
        <v>301.10000000000002</v>
      </c>
      <c r="D276" s="3">
        <v>149.80000000000001</v>
      </c>
      <c r="E276" s="3">
        <f t="shared" si="84"/>
        <v>0.2064127553290204</v>
      </c>
      <c r="F276" s="2">
        <v>2.1000000000000001E-2</v>
      </c>
      <c r="G276" s="7">
        <f t="shared" si="85"/>
        <v>168.84</v>
      </c>
      <c r="H276" s="7">
        <f t="shared" si="99"/>
        <v>135.072</v>
      </c>
      <c r="I276" s="7"/>
      <c r="K276" s="2">
        <v>134</v>
      </c>
      <c r="L276" s="10">
        <v>145.9</v>
      </c>
      <c r="M276" s="10">
        <v>150</v>
      </c>
      <c r="N276" s="3">
        <f t="shared" si="86"/>
        <v>0.22885282353985423</v>
      </c>
      <c r="O276" s="2">
        <v>1.7000000000000001E-2</v>
      </c>
      <c r="P276" s="7">
        <f t="shared" si="87"/>
        <v>136.68</v>
      </c>
      <c r="Q276" s="7">
        <f t="shared" si="88"/>
        <v>402</v>
      </c>
      <c r="R276" s="7"/>
      <c r="U276" s="9"/>
      <c r="V276" s="10"/>
      <c r="W276" s="3"/>
      <c r="Y276" s="7"/>
      <c r="Z276" s="7"/>
      <c r="AC276" s="9">
        <v>134</v>
      </c>
      <c r="AD276" s="10">
        <v>427</v>
      </c>
      <c r="AE276" s="9">
        <v>149.80000000000001</v>
      </c>
      <c r="AF276" s="3">
        <f t="shared" si="89"/>
        <v>0.21625153037744921</v>
      </c>
      <c r="AG276" s="2">
        <v>3.3000000000000002E-2</v>
      </c>
      <c r="AH276" s="7">
        <f t="shared" si="90"/>
        <v>265.32000000000005</v>
      </c>
      <c r="AI276" s="7">
        <f t="shared" si="91"/>
        <v>589.60000000000014</v>
      </c>
      <c r="AK276"/>
      <c r="AL276" s="2">
        <v>134</v>
      </c>
      <c r="AM276" s="2">
        <v>140.80000000000001</v>
      </c>
      <c r="AN276" s="3">
        <v>150</v>
      </c>
      <c r="AO276" s="3">
        <f t="shared" si="92"/>
        <v>1.4083160856943515</v>
      </c>
      <c r="AP276" s="2">
        <v>6.7000000000000004E-2</v>
      </c>
      <c r="AQ276" s="7">
        <f t="shared" si="93"/>
        <v>538.67999999999995</v>
      </c>
      <c r="AR276" s="7">
        <f t="shared" si="100"/>
        <v>430.94399999999996</v>
      </c>
      <c r="AS276" s="7"/>
      <c r="AU276" s="2">
        <v>134</v>
      </c>
      <c r="AV276" s="2">
        <v>1</v>
      </c>
      <c r="AW276" s="3">
        <v>150</v>
      </c>
      <c r="AX276" s="3">
        <f t="shared" si="94"/>
        <v>64.815158205725666</v>
      </c>
      <c r="AY276" s="2">
        <v>3.3000000000000002E-2</v>
      </c>
      <c r="AZ276" s="7">
        <f t="shared" si="95"/>
        <v>265.32000000000005</v>
      </c>
      <c r="BA276" s="7">
        <f t="shared" si="96"/>
        <v>780.35294117647072</v>
      </c>
      <c r="BB276" s="7"/>
      <c r="BD276" s="2">
        <v>134</v>
      </c>
      <c r="BE276" s="2">
        <v>0.8</v>
      </c>
      <c r="BF276" s="3">
        <v>149.9</v>
      </c>
      <c r="BG276" s="3">
        <f t="shared" si="97"/>
        <v>133.18183192957326</v>
      </c>
      <c r="BH276" s="69">
        <v>3.3000000000000002E-2</v>
      </c>
      <c r="BI276" s="7">
        <f t="shared" si="98"/>
        <v>265.32000000000005</v>
      </c>
      <c r="BJ276" s="7">
        <f t="shared" si="101"/>
        <v>457.44827586206907</v>
      </c>
    </row>
    <row r="277" spans="2:62">
      <c r="B277" s="2">
        <v>134.5</v>
      </c>
      <c r="C277" s="3">
        <v>301</v>
      </c>
      <c r="D277" s="3">
        <v>149.80000000000001</v>
      </c>
      <c r="E277" s="3">
        <f t="shared" si="84"/>
        <v>0.20648133099524268</v>
      </c>
      <c r="F277" s="2">
        <v>2.1000000000000001E-2</v>
      </c>
      <c r="G277" s="7">
        <f t="shared" si="85"/>
        <v>169.47</v>
      </c>
      <c r="H277" s="7">
        <f t="shared" si="99"/>
        <v>135.57599999999999</v>
      </c>
      <c r="I277" s="7"/>
      <c r="K277" s="2">
        <v>134.5</v>
      </c>
      <c r="L277" s="10">
        <v>144.69999999999999</v>
      </c>
      <c r="M277" s="10">
        <v>150.1</v>
      </c>
      <c r="N277" s="3">
        <f t="shared" si="86"/>
        <v>0.23075070459201616</v>
      </c>
      <c r="O277" s="2">
        <v>1.7000000000000001E-2</v>
      </c>
      <c r="P277" s="7">
        <f t="shared" si="87"/>
        <v>137.19</v>
      </c>
      <c r="Q277" s="7">
        <f t="shared" si="88"/>
        <v>403.49999999999994</v>
      </c>
      <c r="R277" s="7"/>
      <c r="U277" s="9"/>
      <c r="V277" s="10"/>
      <c r="W277" s="3"/>
      <c r="Y277" s="7"/>
      <c r="Z277" s="7"/>
      <c r="AC277" s="9">
        <v>134.5</v>
      </c>
      <c r="AD277" s="10">
        <v>402.5</v>
      </c>
      <c r="AE277" s="9">
        <v>149.69999999999999</v>
      </c>
      <c r="AF277" s="3">
        <f t="shared" si="89"/>
        <v>0.22941466700912</v>
      </c>
      <c r="AG277" s="2">
        <v>3.3000000000000002E-2</v>
      </c>
      <c r="AH277" s="7">
        <f t="shared" si="90"/>
        <v>266.31</v>
      </c>
      <c r="AI277" s="7">
        <f t="shared" si="91"/>
        <v>591.79999999999995</v>
      </c>
      <c r="AK277"/>
      <c r="AL277" s="2">
        <v>134.5</v>
      </c>
      <c r="AM277" s="2">
        <v>140.19999999999999</v>
      </c>
      <c r="AN277" s="3">
        <v>150.1</v>
      </c>
      <c r="AO277" s="3">
        <f t="shared" si="92"/>
        <v>1.4143431160182933</v>
      </c>
      <c r="AP277" s="2">
        <v>6.7000000000000004E-2</v>
      </c>
      <c r="AQ277" s="7">
        <f t="shared" si="93"/>
        <v>540.68999999999994</v>
      </c>
      <c r="AR277" s="7">
        <f t="shared" si="100"/>
        <v>432.55199999999996</v>
      </c>
      <c r="AS277" s="7"/>
      <c r="AU277" s="2">
        <v>134.5</v>
      </c>
      <c r="AV277" s="2">
        <v>1.1000000000000001</v>
      </c>
      <c r="AW277" s="3">
        <v>150</v>
      </c>
      <c r="AX277" s="3">
        <f t="shared" si="94"/>
        <v>58.922871096114235</v>
      </c>
      <c r="AY277" s="2">
        <v>3.3000000000000002E-2</v>
      </c>
      <c r="AZ277" s="7">
        <f t="shared" si="95"/>
        <v>266.31</v>
      </c>
      <c r="BA277" s="7">
        <f t="shared" si="96"/>
        <v>783.26470588235293</v>
      </c>
      <c r="BB277" s="7"/>
      <c r="BD277" s="2">
        <v>134.5</v>
      </c>
      <c r="BE277" s="2">
        <v>1.1000000000000001</v>
      </c>
      <c r="BF277" s="3">
        <v>149.9</v>
      </c>
      <c r="BG277" s="3">
        <f t="shared" si="97"/>
        <v>96.85951413059874</v>
      </c>
      <c r="BH277" s="69">
        <v>3.3000000000000002E-2</v>
      </c>
      <c r="BI277" s="7">
        <f t="shared" si="98"/>
        <v>266.31</v>
      </c>
      <c r="BJ277" s="7">
        <f t="shared" si="101"/>
        <v>459.15517241379314</v>
      </c>
    </row>
    <row r="278" spans="2:62">
      <c r="B278" s="2">
        <v>135</v>
      </c>
      <c r="C278" s="3">
        <v>298.39999999999998</v>
      </c>
      <c r="D278" s="3">
        <v>149.80000000000001</v>
      </c>
      <c r="E278" s="3">
        <f t="shared" si="84"/>
        <v>0.2082804310642361</v>
      </c>
      <c r="F278" s="2">
        <v>2.1000000000000001E-2</v>
      </c>
      <c r="G278" s="7">
        <f t="shared" si="85"/>
        <v>170.1</v>
      </c>
      <c r="H278" s="7">
        <f t="shared" si="99"/>
        <v>136.07999999999998</v>
      </c>
      <c r="I278" s="7"/>
      <c r="K278" s="2">
        <v>135</v>
      </c>
      <c r="L278" s="10">
        <v>143.19999999999999</v>
      </c>
      <c r="M278" s="10">
        <v>150</v>
      </c>
      <c r="N278" s="3">
        <f t="shared" si="86"/>
        <v>0.23316778599486548</v>
      </c>
      <c r="O278" s="2">
        <v>1.7000000000000001E-2</v>
      </c>
      <c r="P278" s="7">
        <f t="shared" si="87"/>
        <v>137.70000000000002</v>
      </c>
      <c r="Q278" s="7">
        <f t="shared" si="88"/>
        <v>405</v>
      </c>
      <c r="R278" s="7"/>
      <c r="U278" s="9"/>
      <c r="V278" s="10"/>
      <c r="W278" s="3"/>
      <c r="Y278" s="7"/>
      <c r="Z278" s="7"/>
      <c r="AC278" s="9">
        <v>135</v>
      </c>
      <c r="AD278" s="10">
        <v>382.9</v>
      </c>
      <c r="AE278" s="9">
        <v>149.9</v>
      </c>
      <c r="AF278" s="3">
        <f t="shared" si="89"/>
        <v>0.24115801376644244</v>
      </c>
      <c r="AG278" s="2">
        <v>3.3000000000000002E-2</v>
      </c>
      <c r="AH278" s="7">
        <f t="shared" si="90"/>
        <v>267.3</v>
      </c>
      <c r="AI278" s="7">
        <f t="shared" si="91"/>
        <v>594</v>
      </c>
      <c r="AK278"/>
      <c r="AL278" s="2">
        <v>135</v>
      </c>
      <c r="AM278" s="2">
        <v>140.80000000000001</v>
      </c>
      <c r="AN278" s="3">
        <v>150</v>
      </c>
      <c r="AO278" s="3">
        <f t="shared" si="92"/>
        <v>1.4083160856943515</v>
      </c>
      <c r="AP278" s="2">
        <v>6.7000000000000004E-2</v>
      </c>
      <c r="AQ278" s="7">
        <f t="shared" si="93"/>
        <v>542.70000000000005</v>
      </c>
      <c r="AR278" s="7">
        <f t="shared" si="100"/>
        <v>434.16</v>
      </c>
      <c r="AS278" s="7"/>
      <c r="AU278" s="2">
        <v>135</v>
      </c>
      <c r="AV278" s="2">
        <v>1.1000000000000001</v>
      </c>
      <c r="AW278" s="3">
        <v>150</v>
      </c>
      <c r="AX278" s="3">
        <f t="shared" si="94"/>
        <v>58.922871096114235</v>
      </c>
      <c r="AY278" s="2">
        <v>3.3000000000000002E-2</v>
      </c>
      <c r="AZ278" s="7">
        <f t="shared" si="95"/>
        <v>267.3</v>
      </c>
      <c r="BA278" s="7">
        <f t="shared" si="96"/>
        <v>786.17647058823525</v>
      </c>
      <c r="BB278" s="7"/>
      <c r="BD278" s="2">
        <v>135</v>
      </c>
      <c r="BE278" s="2">
        <v>1.4</v>
      </c>
      <c r="BF278" s="3">
        <v>150</v>
      </c>
      <c r="BG278" s="3">
        <f t="shared" si="97"/>
        <v>76.103903959756167</v>
      </c>
      <c r="BH278" s="69">
        <v>3.3000000000000002E-2</v>
      </c>
      <c r="BI278" s="7">
        <f t="shared" si="98"/>
        <v>267.3</v>
      </c>
      <c r="BJ278" s="7">
        <f t="shared" si="101"/>
        <v>460.86206896551727</v>
      </c>
    </row>
    <row r="279" spans="2:62">
      <c r="B279" s="2">
        <v>135.5</v>
      </c>
      <c r="C279" s="3">
        <v>296.3</v>
      </c>
      <c r="D279" s="3">
        <v>149.69999999999999</v>
      </c>
      <c r="E279" s="3">
        <f t="shared" si="84"/>
        <v>0.20975660016729006</v>
      </c>
      <c r="F279" s="2">
        <v>2.1000000000000001E-2</v>
      </c>
      <c r="G279" s="7">
        <f t="shared" si="85"/>
        <v>170.73000000000002</v>
      </c>
      <c r="H279" s="7">
        <f t="shared" si="99"/>
        <v>136.584</v>
      </c>
      <c r="I279" s="7"/>
      <c r="K279" s="2">
        <v>135.5</v>
      </c>
      <c r="L279" s="10">
        <v>142.30000000000001</v>
      </c>
      <c r="M279" s="10">
        <v>150</v>
      </c>
      <c r="N279" s="3">
        <f t="shared" si="86"/>
        <v>0.23464249440944995</v>
      </c>
      <c r="O279" s="2">
        <v>1.7000000000000001E-2</v>
      </c>
      <c r="P279" s="7">
        <f t="shared" si="87"/>
        <v>138.21</v>
      </c>
      <c r="Q279" s="7">
        <f t="shared" si="88"/>
        <v>406.5</v>
      </c>
      <c r="R279" s="7"/>
      <c r="U279" s="9"/>
      <c r="V279" s="10"/>
      <c r="W279" s="3"/>
      <c r="Y279" s="7"/>
      <c r="Z279" s="7"/>
      <c r="AC279" s="9">
        <v>135.5</v>
      </c>
      <c r="AD279" s="10">
        <v>407.1</v>
      </c>
      <c r="AE279" s="9">
        <v>149.80000000000001</v>
      </c>
      <c r="AF279" s="3">
        <f t="shared" si="89"/>
        <v>0.22682241088472319</v>
      </c>
      <c r="AG279" s="2">
        <v>3.3000000000000002E-2</v>
      </c>
      <c r="AH279" s="7">
        <f t="shared" si="90"/>
        <v>268.28999999999996</v>
      </c>
      <c r="AI279" s="7">
        <f t="shared" si="91"/>
        <v>596.19999999999993</v>
      </c>
      <c r="AK279"/>
      <c r="AL279" s="2">
        <v>135.5</v>
      </c>
      <c r="AM279" s="2">
        <v>141.5</v>
      </c>
      <c r="AN279" s="3">
        <v>150</v>
      </c>
      <c r="AO279" s="3">
        <f t="shared" si="92"/>
        <v>1.4013491509948035</v>
      </c>
      <c r="AP279" s="2">
        <v>6.7000000000000004E-2</v>
      </c>
      <c r="AQ279" s="7">
        <f t="shared" si="93"/>
        <v>544.71</v>
      </c>
      <c r="AR279" s="7">
        <f t="shared" si="100"/>
        <v>435.76800000000003</v>
      </c>
      <c r="AS279" s="7"/>
      <c r="AU279" s="2">
        <v>135.5</v>
      </c>
      <c r="AV279" s="2">
        <v>1</v>
      </c>
      <c r="AW279" s="3">
        <v>150</v>
      </c>
      <c r="AX279" s="3">
        <f t="shared" si="94"/>
        <v>64.815158205725666</v>
      </c>
      <c r="AY279" s="2">
        <v>3.3000000000000002E-2</v>
      </c>
      <c r="AZ279" s="7">
        <f t="shared" si="95"/>
        <v>268.28999999999996</v>
      </c>
      <c r="BA279" s="7">
        <f t="shared" si="96"/>
        <v>789.08823529411745</v>
      </c>
      <c r="BB279" s="7"/>
      <c r="BD279" s="2">
        <v>135.5</v>
      </c>
      <c r="BE279" s="2">
        <v>1.3</v>
      </c>
      <c r="BF279" s="3">
        <v>149.9</v>
      </c>
      <c r="BG279" s="3">
        <f t="shared" si="97"/>
        <v>81.958050418198937</v>
      </c>
      <c r="BH279" s="69">
        <v>3.3000000000000002E-2</v>
      </c>
      <c r="BI279" s="7">
        <f t="shared" si="98"/>
        <v>268.28999999999996</v>
      </c>
      <c r="BJ279" s="7">
        <f t="shared" si="101"/>
        <v>462.56896551724134</v>
      </c>
    </row>
    <row r="280" spans="2:62">
      <c r="B280" s="2">
        <v>136</v>
      </c>
      <c r="C280" s="3">
        <v>294.8</v>
      </c>
      <c r="D280" s="3">
        <v>149.9</v>
      </c>
      <c r="E280" s="3">
        <f t="shared" si="84"/>
        <v>0.21082388273259176</v>
      </c>
      <c r="F280" s="2">
        <v>2.1000000000000001E-2</v>
      </c>
      <c r="G280" s="7">
        <f t="shared" si="85"/>
        <v>171.36</v>
      </c>
      <c r="H280" s="7">
        <f t="shared" si="99"/>
        <v>137.08800000000002</v>
      </c>
      <c r="I280" s="7"/>
      <c r="K280" s="2">
        <v>136</v>
      </c>
      <c r="L280" s="10">
        <v>141</v>
      </c>
      <c r="M280" s="10">
        <v>150</v>
      </c>
      <c r="N280" s="3">
        <f t="shared" si="86"/>
        <v>0.23680586492528177</v>
      </c>
      <c r="O280" s="2">
        <v>1.7000000000000001E-2</v>
      </c>
      <c r="P280" s="7">
        <f t="shared" si="87"/>
        <v>138.72000000000003</v>
      </c>
      <c r="Q280" s="7">
        <f t="shared" si="88"/>
        <v>408.00000000000006</v>
      </c>
      <c r="R280" s="7"/>
      <c r="U280" s="9"/>
      <c r="V280" s="10"/>
      <c r="W280" s="3"/>
      <c r="Y280" s="7"/>
      <c r="Z280" s="7"/>
      <c r="AC280" s="9">
        <v>136</v>
      </c>
      <c r="AD280" s="10">
        <v>451.1</v>
      </c>
      <c r="AE280" s="9">
        <v>149.9</v>
      </c>
      <c r="AF280" s="3">
        <f t="shared" si="89"/>
        <v>0.2046983007563086</v>
      </c>
      <c r="AG280" s="2">
        <v>3.3000000000000002E-2</v>
      </c>
      <c r="AH280" s="7">
        <f t="shared" si="90"/>
        <v>269.28000000000003</v>
      </c>
      <c r="AI280" s="7">
        <f t="shared" si="91"/>
        <v>598.40000000000009</v>
      </c>
      <c r="AK280"/>
      <c r="AL280" s="2">
        <v>136</v>
      </c>
      <c r="AM280" s="2">
        <v>142.6</v>
      </c>
      <c r="AN280" s="3">
        <v>150</v>
      </c>
      <c r="AO280" s="3">
        <f t="shared" si="92"/>
        <v>1.3905393048090091</v>
      </c>
      <c r="AP280" s="2">
        <v>6.7000000000000004E-2</v>
      </c>
      <c r="AQ280" s="7">
        <f t="shared" si="93"/>
        <v>546.72</v>
      </c>
      <c r="AR280" s="7">
        <f t="shared" si="100"/>
        <v>437.37600000000003</v>
      </c>
      <c r="AS280" s="7"/>
      <c r="AU280" s="2">
        <v>136</v>
      </c>
      <c r="AV280" s="2">
        <v>1.1000000000000001</v>
      </c>
      <c r="AW280" s="3">
        <v>150</v>
      </c>
      <c r="AX280" s="3">
        <f t="shared" si="94"/>
        <v>58.922871096114235</v>
      </c>
      <c r="AY280" s="2">
        <v>3.3000000000000002E-2</v>
      </c>
      <c r="AZ280" s="7">
        <f t="shared" si="95"/>
        <v>269.28000000000003</v>
      </c>
      <c r="BA280" s="7">
        <f t="shared" si="96"/>
        <v>792</v>
      </c>
      <c r="BB280" s="7"/>
      <c r="BD280" s="2">
        <v>136</v>
      </c>
      <c r="BE280" s="2">
        <v>1.2</v>
      </c>
      <c r="BF280" s="3">
        <v>149.9</v>
      </c>
      <c r="BG280" s="3">
        <f t="shared" si="97"/>
        <v>88.787887953048852</v>
      </c>
      <c r="BH280" s="69">
        <v>3.3000000000000002E-2</v>
      </c>
      <c r="BI280" s="7">
        <f t="shared" si="98"/>
        <v>269.28000000000003</v>
      </c>
      <c r="BJ280" s="7">
        <f t="shared" si="101"/>
        <v>464.27586206896558</v>
      </c>
    </row>
    <row r="281" spans="2:62">
      <c r="B281" s="2">
        <v>136.5</v>
      </c>
      <c r="C281" s="3">
        <v>289.10000000000002</v>
      </c>
      <c r="D281" s="3">
        <v>149.6</v>
      </c>
      <c r="E281" s="3">
        <f t="shared" si="84"/>
        <v>0.21498056253741973</v>
      </c>
      <c r="F281" s="2">
        <v>2.1000000000000001E-2</v>
      </c>
      <c r="G281" s="7">
        <f t="shared" si="85"/>
        <v>171.99</v>
      </c>
      <c r="H281" s="7">
        <f t="shared" si="99"/>
        <v>137.59200000000001</v>
      </c>
      <c r="I281" s="7"/>
      <c r="K281" s="2">
        <v>136.5</v>
      </c>
      <c r="L281" s="10">
        <v>140.1</v>
      </c>
      <c r="M281" s="10">
        <v>150</v>
      </c>
      <c r="N281" s="3">
        <f t="shared" si="86"/>
        <v>0.2383271017449303</v>
      </c>
      <c r="O281" s="2">
        <v>1.7000000000000001E-2</v>
      </c>
      <c r="P281" s="7">
        <f t="shared" si="87"/>
        <v>139.22999999999999</v>
      </c>
      <c r="Q281" s="7">
        <f t="shared" si="88"/>
        <v>409.49999999999994</v>
      </c>
      <c r="R281" s="7"/>
      <c r="U281" s="9"/>
      <c r="V281" s="10"/>
      <c r="W281" s="3"/>
      <c r="Y281" s="7"/>
      <c r="Z281" s="7"/>
      <c r="AC281" s="9">
        <v>136.5</v>
      </c>
      <c r="AD281" s="10">
        <v>501.8</v>
      </c>
      <c r="AE281" s="9">
        <v>149.80000000000001</v>
      </c>
      <c r="AF281" s="3">
        <f t="shared" si="89"/>
        <v>0.18401634808922043</v>
      </c>
      <c r="AG281" s="2">
        <v>3.3000000000000002E-2</v>
      </c>
      <c r="AH281" s="7">
        <f t="shared" si="90"/>
        <v>270.27</v>
      </c>
      <c r="AI281" s="7">
        <f t="shared" si="91"/>
        <v>600.59999999999991</v>
      </c>
      <c r="AK281"/>
      <c r="AL281" s="2">
        <v>136.5</v>
      </c>
      <c r="AM281" s="2">
        <v>140.1</v>
      </c>
      <c r="AN281" s="3">
        <v>150.1</v>
      </c>
      <c r="AO281" s="3">
        <f t="shared" si="92"/>
        <v>1.4153526400125962</v>
      </c>
      <c r="AP281" s="2">
        <v>6.7000000000000004E-2</v>
      </c>
      <c r="AQ281" s="7">
        <f t="shared" si="93"/>
        <v>548.73</v>
      </c>
      <c r="AR281" s="7">
        <f t="shared" si="100"/>
        <v>438.98400000000004</v>
      </c>
      <c r="AS281" s="7"/>
      <c r="AU281" s="2">
        <v>136.5</v>
      </c>
      <c r="AV281" s="2">
        <v>1</v>
      </c>
      <c r="AW281" s="3">
        <v>150</v>
      </c>
      <c r="AX281" s="3">
        <f t="shared" si="94"/>
        <v>64.815158205725666</v>
      </c>
      <c r="AY281" s="2">
        <v>3.3000000000000002E-2</v>
      </c>
      <c r="AZ281" s="7">
        <f t="shared" si="95"/>
        <v>270.27</v>
      </c>
      <c r="BA281" s="7">
        <f t="shared" si="96"/>
        <v>794.91176470588221</v>
      </c>
      <c r="BB281" s="7"/>
      <c r="BD281" s="2">
        <v>136.5</v>
      </c>
      <c r="BE281" s="2">
        <v>0.8</v>
      </c>
      <c r="BF281" s="3">
        <v>150</v>
      </c>
      <c r="BG281" s="3">
        <f t="shared" si="97"/>
        <v>133.18183192957326</v>
      </c>
      <c r="BH281" s="69">
        <v>3.3000000000000002E-2</v>
      </c>
      <c r="BI281" s="7">
        <f t="shared" si="98"/>
        <v>270.27</v>
      </c>
      <c r="BJ281" s="7">
        <f t="shared" si="101"/>
        <v>465.98275862068965</v>
      </c>
    </row>
    <row r="282" spans="2:62">
      <c r="B282" s="2">
        <v>137</v>
      </c>
      <c r="C282" s="3">
        <v>285.5</v>
      </c>
      <c r="D282" s="3">
        <v>149.69999999999999</v>
      </c>
      <c r="E282" s="3">
        <f t="shared" si="84"/>
        <v>0.21769135071652557</v>
      </c>
      <c r="F282" s="2">
        <v>2.1000000000000001E-2</v>
      </c>
      <c r="G282" s="7">
        <f t="shared" si="85"/>
        <v>172.62</v>
      </c>
      <c r="H282" s="7">
        <f t="shared" si="99"/>
        <v>138.096</v>
      </c>
      <c r="I282" s="7"/>
      <c r="K282" s="2">
        <v>137</v>
      </c>
      <c r="L282" s="10">
        <v>138.6</v>
      </c>
      <c r="M282" s="10">
        <v>150</v>
      </c>
      <c r="N282" s="3">
        <f t="shared" si="86"/>
        <v>0.24090639938286246</v>
      </c>
      <c r="O282" s="2">
        <v>1.7000000000000001E-2</v>
      </c>
      <c r="P282" s="7">
        <f t="shared" si="87"/>
        <v>139.74</v>
      </c>
      <c r="Q282" s="7">
        <f t="shared" si="88"/>
        <v>411</v>
      </c>
      <c r="R282" s="7"/>
      <c r="U282" s="9"/>
      <c r="V282" s="10"/>
      <c r="W282" s="3"/>
      <c r="Y282" s="7"/>
      <c r="Z282" s="7"/>
      <c r="AC282" s="9">
        <v>137</v>
      </c>
      <c r="AD282" s="10">
        <v>547.29999999999995</v>
      </c>
      <c r="AE282" s="9">
        <v>149.80000000000001</v>
      </c>
      <c r="AF282" s="3">
        <f t="shared" si="89"/>
        <v>0.16871807687040166</v>
      </c>
      <c r="AG282" s="2">
        <v>3.3000000000000002E-2</v>
      </c>
      <c r="AH282" s="7">
        <f t="shared" si="90"/>
        <v>271.26</v>
      </c>
      <c r="AI282" s="7">
        <f t="shared" si="91"/>
        <v>602.79999999999995</v>
      </c>
      <c r="AK282"/>
      <c r="AL282" s="2">
        <v>137</v>
      </c>
      <c r="AM282" s="2">
        <v>141.9</v>
      </c>
      <c r="AN282" s="3">
        <v>150.1</v>
      </c>
      <c r="AO282" s="3">
        <f t="shared" si="92"/>
        <v>1.3973989067354806</v>
      </c>
      <c r="AP282" s="2">
        <v>6.7000000000000004E-2</v>
      </c>
      <c r="AQ282" s="7">
        <f t="shared" si="93"/>
        <v>550.74</v>
      </c>
      <c r="AR282" s="7">
        <f t="shared" si="100"/>
        <v>440.59199999999998</v>
      </c>
      <c r="AS282" s="7"/>
      <c r="AU282" s="2">
        <v>137</v>
      </c>
      <c r="AV282" s="2">
        <v>1.2</v>
      </c>
      <c r="AW282" s="3">
        <v>150.1</v>
      </c>
      <c r="AX282" s="3">
        <f t="shared" si="94"/>
        <v>54.012631838104717</v>
      </c>
      <c r="AY282" s="2">
        <v>3.3000000000000002E-2</v>
      </c>
      <c r="AZ282" s="7">
        <f t="shared" si="95"/>
        <v>271.26</v>
      </c>
      <c r="BA282" s="7">
        <f t="shared" si="96"/>
        <v>797.82352941176464</v>
      </c>
      <c r="BB282" s="7"/>
      <c r="BD282" s="2">
        <v>137</v>
      </c>
      <c r="BE282" s="2">
        <v>1.1000000000000001</v>
      </c>
      <c r="BF282" s="3">
        <v>150</v>
      </c>
      <c r="BG282" s="3">
        <f t="shared" si="97"/>
        <v>96.85951413059874</v>
      </c>
      <c r="BH282" s="69">
        <v>3.3000000000000002E-2</v>
      </c>
      <c r="BI282" s="7">
        <f t="shared" si="98"/>
        <v>271.26</v>
      </c>
      <c r="BJ282" s="7">
        <f t="shared" si="101"/>
        <v>467.68965517241384</v>
      </c>
    </row>
    <row r="283" spans="2:62">
      <c r="B283" s="2">
        <v>137.5</v>
      </c>
      <c r="C283" s="3">
        <v>281.10000000000002</v>
      </c>
      <c r="D283" s="3">
        <v>149.69999999999999</v>
      </c>
      <c r="E283" s="3">
        <f t="shared" si="84"/>
        <v>0.2210988282802136</v>
      </c>
      <c r="F283" s="2">
        <v>2.1000000000000001E-2</v>
      </c>
      <c r="G283" s="7">
        <f t="shared" si="85"/>
        <v>173.25</v>
      </c>
      <c r="H283" s="7">
        <f t="shared" si="99"/>
        <v>138.6</v>
      </c>
      <c r="I283" s="7"/>
      <c r="K283" s="2">
        <v>137.5</v>
      </c>
      <c r="L283" s="10">
        <v>137.5</v>
      </c>
      <c r="M283" s="10">
        <v>150</v>
      </c>
      <c r="N283" s="3">
        <f t="shared" si="86"/>
        <v>0.24283365057792536</v>
      </c>
      <c r="O283" s="2">
        <v>1.7000000000000001E-2</v>
      </c>
      <c r="P283" s="7">
        <f t="shared" si="87"/>
        <v>140.25000000000003</v>
      </c>
      <c r="Q283" s="7">
        <f t="shared" si="88"/>
        <v>412.50000000000006</v>
      </c>
      <c r="R283" s="7"/>
      <c r="U283" s="9"/>
      <c r="V283" s="10"/>
      <c r="W283" s="3"/>
      <c r="Y283" s="7"/>
      <c r="Z283" s="7"/>
      <c r="AC283" s="9">
        <v>137.5</v>
      </c>
      <c r="AD283" s="10">
        <v>575.4</v>
      </c>
      <c r="AE283" s="9">
        <v>149.9</v>
      </c>
      <c r="AF283" s="3">
        <f t="shared" si="89"/>
        <v>0.16047862959883702</v>
      </c>
      <c r="AG283" s="2">
        <v>3.3000000000000002E-2</v>
      </c>
      <c r="AH283" s="7">
        <f t="shared" si="90"/>
        <v>272.25000000000006</v>
      </c>
      <c r="AI283" s="7">
        <f t="shared" si="91"/>
        <v>605.00000000000011</v>
      </c>
      <c r="AK283"/>
      <c r="AL283" s="2">
        <v>137.5</v>
      </c>
      <c r="AM283" s="2">
        <v>139.80000000000001</v>
      </c>
      <c r="AN283" s="3">
        <v>150</v>
      </c>
      <c r="AO283" s="3">
        <f t="shared" si="92"/>
        <v>1.4183898774375157</v>
      </c>
      <c r="AP283" s="2">
        <v>6.7000000000000004E-2</v>
      </c>
      <c r="AQ283" s="7">
        <f t="shared" si="93"/>
        <v>552.75</v>
      </c>
      <c r="AR283" s="7">
        <f t="shared" si="100"/>
        <v>442.2</v>
      </c>
      <c r="AS283" s="7"/>
      <c r="AU283" s="2">
        <v>137.5</v>
      </c>
      <c r="AV283" s="2">
        <v>1.1000000000000001</v>
      </c>
      <c r="AW283" s="3">
        <v>150.1</v>
      </c>
      <c r="AX283" s="3">
        <f t="shared" si="94"/>
        <v>58.922871096114235</v>
      </c>
      <c r="AY283" s="2">
        <v>3.3000000000000002E-2</v>
      </c>
      <c r="AZ283" s="7">
        <f t="shared" si="95"/>
        <v>272.25000000000006</v>
      </c>
      <c r="BA283" s="7">
        <f t="shared" si="96"/>
        <v>800.73529411764719</v>
      </c>
      <c r="BB283" s="7"/>
      <c r="BD283" s="2">
        <v>137.5</v>
      </c>
      <c r="BE283" s="2">
        <v>0.9</v>
      </c>
      <c r="BF283" s="3">
        <v>150.1</v>
      </c>
      <c r="BG283" s="3">
        <f t="shared" si="97"/>
        <v>118.38385060406513</v>
      </c>
      <c r="BH283" s="69">
        <v>3.3000000000000002E-2</v>
      </c>
      <c r="BI283" s="7">
        <f t="shared" si="98"/>
        <v>272.25000000000006</v>
      </c>
      <c r="BJ283" s="7">
        <f t="shared" si="101"/>
        <v>469.39655172413808</v>
      </c>
    </row>
    <row r="284" spans="2:62">
      <c r="B284" s="2">
        <v>138</v>
      </c>
      <c r="C284" s="3">
        <v>276.5</v>
      </c>
      <c r="D284" s="3">
        <v>149.80000000000001</v>
      </c>
      <c r="E284" s="3">
        <f t="shared" si="84"/>
        <v>0.22477714513406166</v>
      </c>
      <c r="F284" s="2">
        <v>2.1000000000000001E-2</v>
      </c>
      <c r="G284" s="7">
        <f t="shared" si="85"/>
        <v>173.88</v>
      </c>
      <c r="H284" s="7">
        <f t="shared" si="99"/>
        <v>139.10399999999998</v>
      </c>
      <c r="I284" s="7"/>
      <c r="K284" s="2">
        <v>138</v>
      </c>
      <c r="L284" s="10">
        <v>136.6</v>
      </c>
      <c r="M284" s="10">
        <v>150</v>
      </c>
      <c r="N284" s="3">
        <f t="shared" si="86"/>
        <v>0.24443357946167452</v>
      </c>
      <c r="O284" s="2">
        <v>1.7000000000000001E-2</v>
      </c>
      <c r="P284" s="7">
        <f t="shared" si="87"/>
        <v>140.76</v>
      </c>
      <c r="Q284" s="7">
        <f t="shared" si="88"/>
        <v>413.99999999999994</v>
      </c>
      <c r="R284" s="7"/>
      <c r="U284" s="9"/>
      <c r="V284" s="10"/>
      <c r="W284" s="3"/>
      <c r="Y284" s="7"/>
      <c r="Z284" s="7"/>
      <c r="AC284" s="9">
        <v>138</v>
      </c>
      <c r="AD284" s="10">
        <v>601.79999999999995</v>
      </c>
      <c r="AE284" s="9">
        <v>150</v>
      </c>
      <c r="AF284" s="3">
        <f t="shared" si="89"/>
        <v>0.15343868971613628</v>
      </c>
      <c r="AG284" s="2">
        <v>3.3000000000000002E-2</v>
      </c>
      <c r="AH284" s="7">
        <f t="shared" si="90"/>
        <v>273.24</v>
      </c>
      <c r="AI284" s="7">
        <f t="shared" si="91"/>
        <v>607.20000000000005</v>
      </c>
      <c r="AK284"/>
      <c r="AL284" s="2">
        <v>138</v>
      </c>
      <c r="AM284" s="2">
        <v>139.80000000000001</v>
      </c>
      <c r="AN284" s="3">
        <v>150</v>
      </c>
      <c r="AO284" s="3">
        <f t="shared" si="92"/>
        <v>1.4183898774375157</v>
      </c>
      <c r="AP284" s="2">
        <v>6.7000000000000004E-2</v>
      </c>
      <c r="AQ284" s="7">
        <f t="shared" si="93"/>
        <v>554.76</v>
      </c>
      <c r="AR284" s="7">
        <f t="shared" si="100"/>
        <v>443.80799999999999</v>
      </c>
      <c r="AS284" s="7"/>
      <c r="AU284" s="2">
        <v>138</v>
      </c>
      <c r="AV284" s="2">
        <v>1.2</v>
      </c>
      <c r="AW284" s="3">
        <v>150</v>
      </c>
      <c r="AX284" s="3">
        <f t="shared" si="94"/>
        <v>54.012631838104717</v>
      </c>
      <c r="AY284" s="2">
        <v>3.3000000000000002E-2</v>
      </c>
      <c r="AZ284" s="7">
        <f t="shared" si="95"/>
        <v>273.24</v>
      </c>
      <c r="BA284" s="7">
        <f t="shared" si="96"/>
        <v>803.64705882352939</v>
      </c>
      <c r="BB284" s="7"/>
      <c r="BD284" s="2">
        <v>138</v>
      </c>
      <c r="BE284" s="2">
        <v>1</v>
      </c>
      <c r="BF284" s="3">
        <v>150.1</v>
      </c>
      <c r="BG284" s="3">
        <f t="shared" si="97"/>
        <v>106.54546554365862</v>
      </c>
      <c r="BH284" s="69">
        <v>3.3000000000000002E-2</v>
      </c>
      <c r="BI284" s="7">
        <f t="shared" si="98"/>
        <v>273.24</v>
      </c>
      <c r="BJ284" s="7">
        <f t="shared" si="101"/>
        <v>471.10344827586209</v>
      </c>
    </row>
    <row r="285" spans="2:62">
      <c r="B285" s="2">
        <v>138.5</v>
      </c>
      <c r="C285" s="3">
        <v>272.10000000000002</v>
      </c>
      <c r="D285" s="3">
        <v>149.80000000000001</v>
      </c>
      <c r="E285" s="3">
        <f t="shared" si="84"/>
        <v>0.22841190970072783</v>
      </c>
      <c r="F285" s="2">
        <v>2.1000000000000001E-2</v>
      </c>
      <c r="G285" s="7">
        <f t="shared" si="85"/>
        <v>174.51</v>
      </c>
      <c r="H285" s="7">
        <f t="shared" si="99"/>
        <v>139.608</v>
      </c>
      <c r="I285" s="7"/>
      <c r="K285" s="2">
        <v>138.5</v>
      </c>
      <c r="L285" s="10">
        <v>136</v>
      </c>
      <c r="M285" s="10">
        <v>150</v>
      </c>
      <c r="N285" s="3">
        <f t="shared" si="86"/>
        <v>0.24551196290047597</v>
      </c>
      <c r="O285" s="2">
        <v>1.7000000000000001E-2</v>
      </c>
      <c r="P285" s="7">
        <f t="shared" si="87"/>
        <v>141.27000000000001</v>
      </c>
      <c r="Q285" s="7">
        <f t="shared" si="88"/>
        <v>415.5</v>
      </c>
      <c r="R285" s="7"/>
      <c r="U285" s="9"/>
      <c r="V285" s="10"/>
      <c r="W285" s="3"/>
      <c r="Y285" s="7"/>
      <c r="Z285" s="7"/>
      <c r="AC285" s="9">
        <v>138.5</v>
      </c>
      <c r="AD285" s="10">
        <v>637.1</v>
      </c>
      <c r="AE285" s="9">
        <v>150</v>
      </c>
      <c r="AF285" s="3">
        <f t="shared" si="89"/>
        <v>0.14493706399493142</v>
      </c>
      <c r="AG285" s="2">
        <v>3.3000000000000002E-2</v>
      </c>
      <c r="AH285" s="7">
        <f t="shared" si="90"/>
        <v>274.23</v>
      </c>
      <c r="AI285" s="7">
        <f t="shared" si="91"/>
        <v>609.4</v>
      </c>
      <c r="AK285"/>
      <c r="AL285" s="2">
        <v>138.5</v>
      </c>
      <c r="AM285" s="2">
        <v>140.30000000000001</v>
      </c>
      <c r="AN285" s="3">
        <v>150</v>
      </c>
      <c r="AO285" s="3">
        <f t="shared" si="92"/>
        <v>1.4133350311173536</v>
      </c>
      <c r="AP285" s="2">
        <v>6.7000000000000004E-2</v>
      </c>
      <c r="AQ285" s="7">
        <f t="shared" si="93"/>
        <v>556.77</v>
      </c>
      <c r="AR285" s="7">
        <f t="shared" si="100"/>
        <v>445.416</v>
      </c>
      <c r="AS285" s="7"/>
      <c r="AU285" s="2">
        <v>138.5</v>
      </c>
      <c r="AV285" s="2">
        <v>1.2</v>
      </c>
      <c r="AW285" s="3">
        <v>150.1</v>
      </c>
      <c r="AX285" s="3">
        <f t="shared" si="94"/>
        <v>54.012631838104717</v>
      </c>
      <c r="AY285" s="2">
        <v>3.3000000000000002E-2</v>
      </c>
      <c r="AZ285" s="7">
        <f t="shared" si="95"/>
        <v>274.23</v>
      </c>
      <c r="BA285" s="7">
        <f t="shared" si="96"/>
        <v>806.55882352941171</v>
      </c>
      <c r="BB285" s="7"/>
      <c r="BD285" s="2">
        <v>138.5</v>
      </c>
      <c r="BE285" s="2">
        <v>1.2</v>
      </c>
      <c r="BF285" s="3">
        <v>150</v>
      </c>
      <c r="BG285" s="3">
        <f t="shared" si="97"/>
        <v>88.787887953048852</v>
      </c>
      <c r="BH285" s="69">
        <v>3.3000000000000002E-2</v>
      </c>
      <c r="BI285" s="7">
        <f t="shared" si="98"/>
        <v>274.23</v>
      </c>
      <c r="BJ285" s="7">
        <f t="shared" si="101"/>
        <v>472.81034482758628</v>
      </c>
    </row>
    <row r="286" spans="2:62">
      <c r="B286" s="2">
        <v>139</v>
      </c>
      <c r="C286" s="3">
        <v>264.3</v>
      </c>
      <c r="D286" s="3">
        <v>150</v>
      </c>
      <c r="E286" s="3">
        <f t="shared" si="84"/>
        <v>0.23515278331278108</v>
      </c>
      <c r="F286" s="2">
        <v>2.1000000000000001E-2</v>
      </c>
      <c r="G286" s="7">
        <f t="shared" si="85"/>
        <v>175.14000000000001</v>
      </c>
      <c r="H286" s="7">
        <f t="shared" si="99"/>
        <v>140.11200000000002</v>
      </c>
      <c r="I286" s="7"/>
      <c r="K286" s="2">
        <v>139</v>
      </c>
      <c r="L286" s="10">
        <v>133.6</v>
      </c>
      <c r="M286" s="10">
        <v>150</v>
      </c>
      <c r="N286" s="3">
        <f t="shared" si="86"/>
        <v>0.24992235744359834</v>
      </c>
      <c r="O286" s="2">
        <v>1.7000000000000001E-2</v>
      </c>
      <c r="P286" s="7">
        <f t="shared" si="87"/>
        <v>141.78</v>
      </c>
      <c r="Q286" s="7">
        <f t="shared" si="88"/>
        <v>417</v>
      </c>
      <c r="R286" s="7"/>
      <c r="U286" s="9"/>
      <c r="V286" s="10"/>
      <c r="W286" s="3"/>
      <c r="Y286" s="7"/>
      <c r="Z286" s="7"/>
      <c r="AC286" s="9">
        <v>139</v>
      </c>
      <c r="AD286" s="10">
        <v>669.2</v>
      </c>
      <c r="AE286" s="9">
        <v>150.1</v>
      </c>
      <c r="AF286" s="3">
        <f t="shared" si="89"/>
        <v>0.13798476310694979</v>
      </c>
      <c r="AG286" s="2">
        <v>3.3000000000000002E-2</v>
      </c>
      <c r="AH286" s="7">
        <f t="shared" si="90"/>
        <v>275.22000000000003</v>
      </c>
      <c r="AI286" s="7">
        <f t="shared" si="91"/>
        <v>611.6</v>
      </c>
      <c r="AK286"/>
      <c r="AL286" s="2">
        <v>139</v>
      </c>
      <c r="AM286" s="2">
        <v>140.5</v>
      </c>
      <c r="AN286" s="3">
        <v>150</v>
      </c>
      <c r="AO286" s="3">
        <f t="shared" si="92"/>
        <v>1.411323166304375</v>
      </c>
      <c r="AP286" s="2">
        <v>6.7000000000000004E-2</v>
      </c>
      <c r="AQ286" s="7">
        <f t="shared" si="93"/>
        <v>558.78000000000009</v>
      </c>
      <c r="AR286" s="7">
        <f t="shared" si="100"/>
        <v>447.02400000000006</v>
      </c>
      <c r="AS286" s="7"/>
      <c r="AU286" s="2">
        <v>139</v>
      </c>
      <c r="AV286" s="2">
        <v>1.3</v>
      </c>
      <c r="AW286" s="3">
        <v>150.1</v>
      </c>
      <c r="AX286" s="3">
        <f t="shared" si="94"/>
        <v>49.857814004404354</v>
      </c>
      <c r="AY286" s="2">
        <v>3.3000000000000002E-2</v>
      </c>
      <c r="AZ286" s="7">
        <f t="shared" si="95"/>
        <v>275.22000000000003</v>
      </c>
      <c r="BA286" s="7">
        <f t="shared" si="96"/>
        <v>809.47058823529414</v>
      </c>
      <c r="BB286" s="7"/>
      <c r="BD286" s="2">
        <v>139</v>
      </c>
      <c r="BE286" s="2">
        <v>1.1000000000000001</v>
      </c>
      <c r="BF286" s="3">
        <v>150</v>
      </c>
      <c r="BG286" s="3">
        <f t="shared" si="97"/>
        <v>96.85951413059874</v>
      </c>
      <c r="BH286" s="69">
        <v>3.3000000000000002E-2</v>
      </c>
      <c r="BI286" s="7">
        <f t="shared" si="98"/>
        <v>275.22000000000003</v>
      </c>
      <c r="BJ286" s="7">
        <f t="shared" si="101"/>
        <v>474.51724137931041</v>
      </c>
    </row>
    <row r="287" spans="2:62">
      <c r="B287" s="2">
        <v>139.5</v>
      </c>
      <c r="C287" s="3">
        <v>257.3</v>
      </c>
      <c r="D287" s="3">
        <v>150</v>
      </c>
      <c r="E287" s="3">
        <f t="shared" si="84"/>
        <v>0.24155025507022171</v>
      </c>
      <c r="F287" s="2">
        <v>2.1000000000000001E-2</v>
      </c>
      <c r="G287" s="7">
        <f t="shared" si="85"/>
        <v>175.77</v>
      </c>
      <c r="H287" s="7">
        <f t="shared" si="99"/>
        <v>140.61600000000001</v>
      </c>
      <c r="I287" s="7"/>
      <c r="K287" s="2">
        <v>139.5</v>
      </c>
      <c r="L287" s="10">
        <v>130.9</v>
      </c>
      <c r="M287" s="10">
        <v>150</v>
      </c>
      <c r="N287" s="3">
        <f t="shared" si="86"/>
        <v>0.25507736405244258</v>
      </c>
      <c r="O287" s="2">
        <v>1.7000000000000001E-2</v>
      </c>
      <c r="P287" s="7">
        <f t="shared" si="87"/>
        <v>142.29000000000002</v>
      </c>
      <c r="Q287" s="7">
        <f t="shared" si="88"/>
        <v>418.50000000000006</v>
      </c>
      <c r="R287" s="7"/>
      <c r="U287" s="9"/>
      <c r="V287" s="10"/>
      <c r="W287" s="3"/>
      <c r="Y287" s="7"/>
      <c r="Z287" s="7"/>
      <c r="AC287" s="9">
        <v>139.5</v>
      </c>
      <c r="AD287" s="10">
        <v>671.3</v>
      </c>
      <c r="AE287" s="9">
        <v>150</v>
      </c>
      <c r="AF287" s="3">
        <f t="shared" si="89"/>
        <v>0.13755311108471743</v>
      </c>
      <c r="AG287" s="2">
        <v>3.3000000000000002E-2</v>
      </c>
      <c r="AH287" s="7">
        <f t="shared" si="90"/>
        <v>276.21000000000004</v>
      </c>
      <c r="AI287" s="7">
        <f t="shared" si="91"/>
        <v>613.80000000000007</v>
      </c>
      <c r="AK287"/>
      <c r="AL287" s="2">
        <v>139.5</v>
      </c>
      <c r="AM287" s="2">
        <v>142</v>
      </c>
      <c r="AN287" s="3">
        <v>150</v>
      </c>
      <c r="AO287" s="3">
        <f t="shared" si="92"/>
        <v>1.3964148229983429</v>
      </c>
      <c r="AP287" s="2">
        <v>6.7000000000000004E-2</v>
      </c>
      <c r="AQ287" s="7">
        <f t="shared" si="93"/>
        <v>560.79000000000008</v>
      </c>
      <c r="AR287" s="7">
        <f t="shared" si="100"/>
        <v>448.63200000000006</v>
      </c>
      <c r="AS287" s="7"/>
      <c r="AU287" s="2">
        <v>139.5</v>
      </c>
      <c r="AV287" s="2">
        <v>1.1000000000000001</v>
      </c>
      <c r="AW287" s="3">
        <v>150</v>
      </c>
      <c r="AX287" s="3">
        <f t="shared" si="94"/>
        <v>58.922871096114235</v>
      </c>
      <c r="AY287" s="2">
        <v>3.3000000000000002E-2</v>
      </c>
      <c r="AZ287" s="7">
        <f t="shared" si="95"/>
        <v>276.21000000000004</v>
      </c>
      <c r="BA287" s="7">
        <f t="shared" si="96"/>
        <v>812.38235294117646</v>
      </c>
      <c r="BB287" s="7"/>
      <c r="BD287" s="2">
        <v>139.5</v>
      </c>
      <c r="BE287" s="2">
        <v>1</v>
      </c>
      <c r="BF287" s="3">
        <v>150</v>
      </c>
      <c r="BG287" s="3">
        <f t="shared" si="97"/>
        <v>106.54546554365862</v>
      </c>
      <c r="BH287" s="69">
        <v>3.3000000000000002E-2</v>
      </c>
      <c r="BI287" s="7">
        <f t="shared" si="98"/>
        <v>276.21000000000004</v>
      </c>
      <c r="BJ287" s="7">
        <f t="shared" si="101"/>
        <v>476.22413793103459</v>
      </c>
    </row>
    <row r="288" spans="2:62">
      <c r="B288" s="2">
        <v>140</v>
      </c>
      <c r="C288" s="3">
        <v>249.5</v>
      </c>
      <c r="D288" s="3">
        <v>150</v>
      </c>
      <c r="E288" s="3">
        <f t="shared" si="84"/>
        <v>0.24910172597021263</v>
      </c>
      <c r="F288" s="2">
        <v>2.1000000000000001E-2</v>
      </c>
      <c r="G288" s="7">
        <f t="shared" si="85"/>
        <v>176.40000000000003</v>
      </c>
      <c r="H288" s="7">
        <f t="shared" si="99"/>
        <v>141.12000000000003</v>
      </c>
      <c r="I288" s="7"/>
      <c r="K288" s="2">
        <v>140</v>
      </c>
      <c r="L288" s="10">
        <v>129</v>
      </c>
      <c r="M288" s="10">
        <v>150</v>
      </c>
      <c r="N288" s="3">
        <f t="shared" si="86"/>
        <v>0.25883431747647079</v>
      </c>
      <c r="O288" s="2">
        <v>1.7000000000000001E-2</v>
      </c>
      <c r="P288" s="7">
        <f t="shared" si="87"/>
        <v>142.80000000000001</v>
      </c>
      <c r="Q288" s="7">
        <f t="shared" si="88"/>
        <v>420</v>
      </c>
      <c r="R288" s="7"/>
      <c r="U288" s="9"/>
      <c r="V288" s="10"/>
      <c r="W288" s="3"/>
      <c r="Y288" s="7"/>
      <c r="Z288" s="7"/>
      <c r="AC288" s="9">
        <v>140</v>
      </c>
      <c r="AD288" s="10">
        <v>671.1</v>
      </c>
      <c r="AE288" s="9">
        <v>150</v>
      </c>
      <c r="AF288" s="3">
        <f t="shared" si="89"/>
        <v>0.13759410441241368</v>
      </c>
      <c r="AG288" s="2">
        <v>3.3000000000000002E-2</v>
      </c>
      <c r="AH288" s="7">
        <f t="shared" si="90"/>
        <v>277.2</v>
      </c>
      <c r="AI288" s="7">
        <f t="shared" si="91"/>
        <v>616</v>
      </c>
      <c r="AK288"/>
      <c r="AL288" s="2">
        <v>140</v>
      </c>
      <c r="AM288" s="2">
        <v>143.5</v>
      </c>
      <c r="AN288" s="3">
        <v>150</v>
      </c>
      <c r="AO288" s="3">
        <f t="shared" si="92"/>
        <v>1.3818181523746671</v>
      </c>
      <c r="AP288" s="2">
        <v>6.7000000000000004E-2</v>
      </c>
      <c r="AQ288" s="7">
        <f t="shared" si="93"/>
        <v>562.80000000000007</v>
      </c>
      <c r="AR288" s="7">
        <f t="shared" si="100"/>
        <v>450.24000000000007</v>
      </c>
      <c r="AS288" s="7"/>
      <c r="AU288" s="2">
        <v>140</v>
      </c>
      <c r="AV288" s="2">
        <v>1.5</v>
      </c>
      <c r="AW288" s="3">
        <v>150</v>
      </c>
      <c r="AX288" s="3">
        <f t="shared" si="94"/>
        <v>43.210105470483782</v>
      </c>
      <c r="AY288" s="2">
        <v>3.3000000000000002E-2</v>
      </c>
      <c r="AZ288" s="7">
        <f t="shared" si="95"/>
        <v>277.2</v>
      </c>
      <c r="BA288" s="7">
        <f t="shared" si="96"/>
        <v>815.29411764705878</v>
      </c>
      <c r="BB288" s="7"/>
      <c r="BD288" s="2">
        <v>140</v>
      </c>
      <c r="BE288" s="2">
        <v>1.3</v>
      </c>
      <c r="BF288" s="3">
        <v>150</v>
      </c>
      <c r="BG288" s="3">
        <f t="shared" si="97"/>
        <v>81.958050418198937</v>
      </c>
      <c r="BH288" s="69">
        <v>3.3000000000000002E-2</v>
      </c>
      <c r="BI288" s="7">
        <f t="shared" si="98"/>
        <v>277.2</v>
      </c>
      <c r="BJ288" s="7">
        <f t="shared" si="101"/>
        <v>477.93103448275866</v>
      </c>
    </row>
    <row r="289" spans="2:58">
      <c r="B289" s="2">
        <v>140.5</v>
      </c>
      <c r="C289" s="3">
        <v>241.3</v>
      </c>
      <c r="D289" s="3">
        <v>150</v>
      </c>
      <c r="E289" s="3">
        <f t="shared" si="84"/>
        <v>0.25756684885854975</v>
      </c>
      <c r="F289" s="2">
        <v>2.1000000000000001E-2</v>
      </c>
      <c r="G289" s="7">
        <f t="shared" si="85"/>
        <v>177.03000000000003</v>
      </c>
      <c r="H289" s="7">
        <f t="shared" si="99"/>
        <v>141.62400000000002</v>
      </c>
      <c r="K289" s="2">
        <v>140.5</v>
      </c>
      <c r="L289" s="10">
        <v>126.8</v>
      </c>
      <c r="M289" s="10">
        <v>150</v>
      </c>
      <c r="N289" s="3">
        <f t="shared" si="86"/>
        <v>0.2633251337102897</v>
      </c>
      <c r="O289" s="2">
        <v>1.7000000000000001E-2</v>
      </c>
      <c r="P289" s="7">
        <f t="shared" si="87"/>
        <v>143.31</v>
      </c>
      <c r="Q289" s="7">
        <f t="shared" si="88"/>
        <v>421.5</v>
      </c>
      <c r="U289" s="9"/>
      <c r="V289" s="10"/>
      <c r="W289" s="3"/>
      <c r="Y289" s="7"/>
      <c r="Z289" s="7"/>
      <c r="AC289" s="9">
        <v>140.5</v>
      </c>
      <c r="AD289" s="10">
        <v>671.1</v>
      </c>
      <c r="AE289" s="9">
        <v>150.1</v>
      </c>
      <c r="AF289" s="3">
        <f t="shared" si="89"/>
        <v>0.13759410441241368</v>
      </c>
      <c r="AG289" s="2">
        <v>3.3000000000000002E-2</v>
      </c>
      <c r="AH289" s="7">
        <f t="shared" si="90"/>
        <v>278.19</v>
      </c>
      <c r="AI289" s="7">
        <f t="shared" si="91"/>
        <v>618.19999999999993</v>
      </c>
      <c r="AK289"/>
      <c r="AN289" s="3"/>
      <c r="AW289" s="3"/>
      <c r="BF289" s="3"/>
    </row>
    <row r="290" spans="2:58">
      <c r="B290" s="2">
        <v>141</v>
      </c>
      <c r="C290" s="3">
        <v>232.5</v>
      </c>
      <c r="D290" s="3">
        <v>149.9</v>
      </c>
      <c r="E290" s="3">
        <f t="shared" si="84"/>
        <v>0.26731561561104533</v>
      </c>
      <c r="F290" s="2">
        <v>2.1000000000000001E-2</v>
      </c>
      <c r="G290" s="7">
        <f t="shared" si="85"/>
        <v>177.66000000000003</v>
      </c>
      <c r="H290" s="7">
        <f t="shared" si="99"/>
        <v>142.12800000000001</v>
      </c>
      <c r="K290" s="2">
        <v>141</v>
      </c>
      <c r="L290" s="10">
        <v>124.5</v>
      </c>
      <c r="M290" s="10">
        <v>149.9</v>
      </c>
      <c r="N290" s="3">
        <f t="shared" si="86"/>
        <v>0.26818977473465649</v>
      </c>
      <c r="O290" s="2">
        <v>1.7000000000000001E-2</v>
      </c>
      <c r="P290" s="7">
        <f t="shared" si="87"/>
        <v>143.82000000000002</v>
      </c>
      <c r="Q290" s="7">
        <f t="shared" si="88"/>
        <v>423.00000000000006</v>
      </c>
      <c r="U290" s="9"/>
      <c r="V290" s="10"/>
      <c r="W290" s="3"/>
      <c r="Y290" s="7"/>
      <c r="Z290" s="7"/>
      <c r="AC290" s="9">
        <v>141</v>
      </c>
      <c r="AD290" s="10">
        <v>671</v>
      </c>
      <c r="AE290" s="9">
        <v>150.1</v>
      </c>
      <c r="AF290" s="3">
        <f t="shared" si="89"/>
        <v>0.13761461024019495</v>
      </c>
      <c r="AG290" s="2">
        <v>3.3000000000000002E-2</v>
      </c>
      <c r="AH290" s="7">
        <f t="shared" si="90"/>
        <v>279.18</v>
      </c>
      <c r="AI290" s="7">
        <f t="shared" si="91"/>
        <v>620.4</v>
      </c>
      <c r="AK290"/>
      <c r="AL290"/>
      <c r="AM290"/>
      <c r="AN290"/>
      <c r="AO290"/>
      <c r="AP290"/>
      <c r="AQ290"/>
      <c r="AR290"/>
      <c r="AS290"/>
    </row>
    <row r="291" spans="2:58">
      <c r="B291" s="2">
        <v>141.5</v>
      </c>
      <c r="C291" s="3">
        <v>225.3</v>
      </c>
      <c r="D291" s="3">
        <v>149.9</v>
      </c>
      <c r="E291" s="3">
        <f t="shared" si="84"/>
        <v>0.2758583250313717</v>
      </c>
      <c r="F291" s="2">
        <v>2.1000000000000001E-2</v>
      </c>
      <c r="G291" s="7">
        <f t="shared" si="85"/>
        <v>178.29000000000002</v>
      </c>
      <c r="H291" s="7">
        <f t="shared" si="99"/>
        <v>142.63200000000001</v>
      </c>
      <c r="K291" s="2">
        <v>141.5</v>
      </c>
      <c r="L291" s="10">
        <v>122.5</v>
      </c>
      <c r="M291" s="10">
        <v>150</v>
      </c>
      <c r="N291" s="3">
        <f t="shared" si="86"/>
        <v>0.27256838330175293</v>
      </c>
      <c r="O291" s="2">
        <v>1.7000000000000001E-2</v>
      </c>
      <c r="P291" s="7">
        <f t="shared" si="87"/>
        <v>144.32999999999998</v>
      </c>
      <c r="Q291" s="7">
        <f t="shared" si="88"/>
        <v>424.49999999999994</v>
      </c>
      <c r="U291" s="9"/>
      <c r="V291" s="10"/>
      <c r="W291" s="3"/>
      <c r="Y291" s="7"/>
      <c r="Z291" s="7"/>
      <c r="AC291" s="9">
        <v>141.5</v>
      </c>
      <c r="AD291" s="10">
        <v>670.8</v>
      </c>
      <c r="AE291" s="9">
        <v>150.1</v>
      </c>
      <c r="AF291" s="3">
        <f t="shared" si="89"/>
        <v>0.13765564023728505</v>
      </c>
      <c r="AG291" s="2">
        <v>3.3000000000000002E-2</v>
      </c>
      <c r="AH291" s="7">
        <f t="shared" si="90"/>
        <v>280.17</v>
      </c>
      <c r="AI291" s="7">
        <f t="shared" si="91"/>
        <v>622.6</v>
      </c>
      <c r="AK291"/>
      <c r="AL291"/>
      <c r="AM291"/>
      <c r="AN291"/>
      <c r="AO291"/>
      <c r="AP291"/>
      <c r="AQ291"/>
      <c r="AR291"/>
      <c r="AS291"/>
    </row>
    <row r="292" spans="2:58">
      <c r="B292" s="2">
        <v>142</v>
      </c>
      <c r="C292" s="3">
        <v>215.1</v>
      </c>
      <c r="D292" s="3">
        <v>149.80000000000001</v>
      </c>
      <c r="E292" s="3">
        <f t="shared" si="84"/>
        <v>0.28893947294080913</v>
      </c>
      <c r="F292" s="2">
        <v>2.1000000000000001E-2</v>
      </c>
      <c r="G292" s="7">
        <f t="shared" si="85"/>
        <v>178.92000000000002</v>
      </c>
      <c r="H292" s="7">
        <f t="shared" si="99"/>
        <v>143.13600000000002</v>
      </c>
      <c r="K292" s="2">
        <v>142</v>
      </c>
      <c r="L292" s="10">
        <v>107.7</v>
      </c>
      <c r="M292" s="10">
        <v>150</v>
      </c>
      <c r="N292" s="3">
        <f t="shared" si="86"/>
        <v>0.31002439140635774</v>
      </c>
      <c r="O292" s="2">
        <v>1.7000000000000001E-2</v>
      </c>
      <c r="P292" s="7">
        <f t="shared" si="87"/>
        <v>144.84</v>
      </c>
      <c r="Q292" s="7">
        <f t="shared" si="88"/>
        <v>426</v>
      </c>
      <c r="U292" s="9"/>
      <c r="V292" s="10"/>
      <c r="W292" s="3"/>
      <c r="Y292" s="7"/>
      <c r="Z292" s="7"/>
      <c r="AC292" s="9">
        <v>142</v>
      </c>
      <c r="AD292" s="10">
        <v>671.2</v>
      </c>
      <c r="AE292" s="9">
        <v>150.1</v>
      </c>
      <c r="AF292" s="3">
        <f t="shared" si="89"/>
        <v>0.13757360469483135</v>
      </c>
      <c r="AG292" s="2">
        <v>3.3000000000000002E-2</v>
      </c>
      <c r="AH292" s="7">
        <f t="shared" si="90"/>
        <v>281.15999999999997</v>
      </c>
      <c r="AI292" s="7">
        <f t="shared" si="91"/>
        <v>624.79999999999995</v>
      </c>
      <c r="AK292"/>
      <c r="AL292"/>
      <c r="AM292"/>
      <c r="AN292"/>
      <c r="AO292"/>
      <c r="AP292"/>
      <c r="AQ292"/>
      <c r="AR292"/>
      <c r="AS292"/>
    </row>
    <row r="293" spans="2:58">
      <c r="B293" s="2">
        <v>142.5</v>
      </c>
      <c r="C293" s="3">
        <v>207.7</v>
      </c>
      <c r="D293" s="3">
        <v>149.9</v>
      </c>
      <c r="E293" s="3">
        <f t="shared" si="84"/>
        <v>0.29923389807206574</v>
      </c>
      <c r="F293" s="2">
        <v>2.1000000000000001E-2</v>
      </c>
      <c r="G293" s="7">
        <f t="shared" si="85"/>
        <v>179.55</v>
      </c>
      <c r="H293" s="7">
        <f t="shared" si="99"/>
        <v>143.64000000000001</v>
      </c>
      <c r="K293" s="2">
        <v>142.5</v>
      </c>
      <c r="L293" s="10">
        <v>90</v>
      </c>
      <c r="M293" s="10">
        <v>150</v>
      </c>
      <c r="N293" s="3">
        <f t="shared" si="86"/>
        <v>0.37099585504960819</v>
      </c>
      <c r="O293" s="2">
        <v>1.7000000000000001E-2</v>
      </c>
      <c r="P293" s="7">
        <f t="shared" si="87"/>
        <v>145.35000000000002</v>
      </c>
      <c r="Q293" s="7">
        <f t="shared" si="88"/>
        <v>427.50000000000006</v>
      </c>
      <c r="U293" s="9"/>
      <c r="V293" s="10"/>
      <c r="W293" s="3"/>
      <c r="Y293" s="7"/>
      <c r="Z293" s="7"/>
      <c r="AC293" s="9">
        <v>142.5</v>
      </c>
      <c r="AD293" s="10">
        <v>671</v>
      </c>
      <c r="AE293" s="9">
        <v>150</v>
      </c>
      <c r="AF293" s="3">
        <f t="shared" si="89"/>
        <v>0.13761461024019495</v>
      </c>
      <c r="AG293" s="2">
        <v>3.3000000000000002E-2</v>
      </c>
      <c r="AH293" s="7">
        <f t="shared" si="90"/>
        <v>282.15000000000003</v>
      </c>
      <c r="AI293" s="7">
        <f t="shared" si="91"/>
        <v>627.00000000000011</v>
      </c>
      <c r="AK293"/>
      <c r="AL293"/>
      <c r="AM293"/>
      <c r="AN293"/>
      <c r="AO293"/>
      <c r="AP293"/>
      <c r="AQ293"/>
      <c r="AR293"/>
      <c r="AS293"/>
    </row>
    <row r="294" spans="2:58">
      <c r="B294" s="2">
        <v>143</v>
      </c>
      <c r="C294" s="3">
        <v>197.2</v>
      </c>
      <c r="D294" s="3">
        <v>149.9</v>
      </c>
      <c r="E294" s="3">
        <f t="shared" si="84"/>
        <v>0.31516673747245466</v>
      </c>
      <c r="F294" s="2">
        <v>2.1000000000000001E-2</v>
      </c>
      <c r="G294" s="7">
        <f t="shared" si="85"/>
        <v>180.18</v>
      </c>
      <c r="H294" s="7">
        <f t="shared" si="99"/>
        <v>144.14400000000001</v>
      </c>
      <c r="K294" s="2">
        <v>143</v>
      </c>
      <c r="L294" s="10">
        <v>80.5</v>
      </c>
      <c r="M294" s="10">
        <v>150.1</v>
      </c>
      <c r="N294" s="3">
        <f t="shared" si="86"/>
        <v>0.41477797458962407</v>
      </c>
      <c r="O294" s="2">
        <v>1.7000000000000001E-2</v>
      </c>
      <c r="P294" s="7">
        <f t="shared" si="87"/>
        <v>145.86000000000001</v>
      </c>
      <c r="Q294" s="7">
        <f t="shared" si="88"/>
        <v>429</v>
      </c>
      <c r="U294" s="9"/>
      <c r="V294" s="10"/>
      <c r="W294" s="3"/>
      <c r="Y294" s="7"/>
      <c r="Z294" s="7"/>
      <c r="AC294" s="9">
        <v>143</v>
      </c>
      <c r="AD294" s="10">
        <v>670.8</v>
      </c>
      <c r="AE294" s="9">
        <v>149.9</v>
      </c>
      <c r="AF294" s="3">
        <f t="shared" si="89"/>
        <v>0.13765564023728505</v>
      </c>
      <c r="AG294" s="2">
        <v>3.3000000000000002E-2</v>
      </c>
      <c r="AH294" s="7">
        <f t="shared" si="90"/>
        <v>283.14000000000004</v>
      </c>
      <c r="AI294" s="7">
        <f t="shared" si="91"/>
        <v>629.20000000000005</v>
      </c>
      <c r="AK294"/>
      <c r="AL294"/>
      <c r="AM294"/>
      <c r="AN294"/>
      <c r="AO294"/>
      <c r="AP294"/>
      <c r="AQ294"/>
      <c r="AR294"/>
      <c r="AS294"/>
    </row>
    <row r="295" spans="2:58">
      <c r="B295" s="2">
        <v>143.5</v>
      </c>
      <c r="C295" s="3">
        <v>189.5</v>
      </c>
      <c r="D295" s="3">
        <v>150</v>
      </c>
      <c r="E295" s="3">
        <f t="shared" si="84"/>
        <v>0.32797298485260185</v>
      </c>
      <c r="F295" s="2">
        <v>2.1000000000000001E-2</v>
      </c>
      <c r="G295" s="7">
        <f t="shared" si="85"/>
        <v>180.81</v>
      </c>
      <c r="H295" s="7">
        <f t="shared" si="99"/>
        <v>144.648</v>
      </c>
      <c r="K295" s="2">
        <v>143.5</v>
      </c>
      <c r="L295" s="10">
        <v>71.900000000000006</v>
      </c>
      <c r="M295" s="10">
        <v>150.1</v>
      </c>
      <c r="N295" s="3">
        <f t="shared" si="86"/>
        <v>0.46438980465180435</v>
      </c>
      <c r="O295" s="2">
        <v>1.7000000000000001E-2</v>
      </c>
      <c r="P295" s="7">
        <f t="shared" si="87"/>
        <v>146.37</v>
      </c>
      <c r="Q295" s="7">
        <f t="shared" si="88"/>
        <v>430.5</v>
      </c>
      <c r="U295" s="9"/>
      <c r="V295" s="10"/>
      <c r="W295" s="3"/>
      <c r="Y295" s="7"/>
      <c r="Z295" s="7"/>
      <c r="AC295" s="9">
        <v>143.5</v>
      </c>
      <c r="AD295" s="10">
        <v>670.9</v>
      </c>
      <c r="AE295" s="9">
        <v>150</v>
      </c>
      <c r="AF295" s="3">
        <f t="shared" si="89"/>
        <v>0.13763512218090745</v>
      </c>
      <c r="AG295" s="2">
        <v>3.3000000000000002E-2</v>
      </c>
      <c r="AH295" s="7">
        <f t="shared" si="90"/>
        <v>284.13</v>
      </c>
      <c r="AI295" s="7">
        <f t="shared" si="91"/>
        <v>631.4</v>
      </c>
      <c r="AK295"/>
      <c r="AL295"/>
      <c r="AM295"/>
      <c r="AN295"/>
      <c r="AO295"/>
      <c r="AP295"/>
      <c r="AQ295"/>
      <c r="AR295"/>
      <c r="AS295"/>
    </row>
    <row r="296" spans="2:58">
      <c r="B296" s="2">
        <v>144</v>
      </c>
      <c r="C296" s="3">
        <v>180.6</v>
      </c>
      <c r="D296" s="3">
        <v>150.1</v>
      </c>
      <c r="E296" s="3">
        <f t="shared" si="84"/>
        <v>0.34413555165873783</v>
      </c>
      <c r="F296" s="2">
        <v>2.1000000000000001E-2</v>
      </c>
      <c r="G296" s="7">
        <f t="shared" si="85"/>
        <v>181.44</v>
      </c>
      <c r="H296" s="7">
        <f t="shared" si="99"/>
        <v>145.15199999999999</v>
      </c>
      <c r="K296" s="2">
        <v>144</v>
      </c>
      <c r="L296" s="10">
        <v>69.400000000000006</v>
      </c>
      <c r="M296" s="10">
        <v>150.1</v>
      </c>
      <c r="N296" s="3">
        <f t="shared" si="86"/>
        <v>0.48111854401246007</v>
      </c>
      <c r="O296" s="2">
        <v>1.7000000000000001E-2</v>
      </c>
      <c r="P296" s="7">
        <f t="shared" si="87"/>
        <v>146.88000000000002</v>
      </c>
      <c r="Q296" s="7">
        <f t="shared" si="88"/>
        <v>432.00000000000006</v>
      </c>
      <c r="U296" s="9"/>
      <c r="V296" s="10"/>
      <c r="W296" s="3"/>
      <c r="Y296" s="7"/>
      <c r="Z296" s="7"/>
      <c r="AC296" s="9">
        <v>144</v>
      </c>
      <c r="AD296" s="10">
        <v>670.7</v>
      </c>
      <c r="AE296" s="9">
        <v>150.1</v>
      </c>
      <c r="AF296" s="3">
        <f t="shared" si="89"/>
        <v>0.13767616441206321</v>
      </c>
      <c r="AG296" s="2">
        <v>3.3000000000000002E-2</v>
      </c>
      <c r="AH296" s="7">
        <f t="shared" si="90"/>
        <v>285.12000000000006</v>
      </c>
      <c r="AI296" s="7">
        <f t="shared" si="91"/>
        <v>633.60000000000014</v>
      </c>
      <c r="AK296"/>
      <c r="AL296"/>
      <c r="AM296"/>
      <c r="AN296"/>
      <c r="AO296"/>
      <c r="AP296"/>
      <c r="AQ296"/>
      <c r="AR296"/>
      <c r="AS296"/>
    </row>
    <row r="297" spans="2:58">
      <c r="B297" s="2">
        <v>144.5</v>
      </c>
      <c r="C297" s="3">
        <v>173.9</v>
      </c>
      <c r="D297" s="3">
        <v>150</v>
      </c>
      <c r="E297" s="3">
        <f t="shared" si="84"/>
        <v>0.3573943681976311</v>
      </c>
      <c r="F297" s="2">
        <v>2.1000000000000001E-2</v>
      </c>
      <c r="G297" s="7">
        <f t="shared" si="85"/>
        <v>182.07</v>
      </c>
      <c r="H297" s="7">
        <f t="shared" si="99"/>
        <v>145.65600000000001</v>
      </c>
      <c r="K297" s="2">
        <v>144.5</v>
      </c>
      <c r="L297" s="10">
        <v>66.599999999999994</v>
      </c>
      <c r="M297" s="10">
        <v>150.1</v>
      </c>
      <c r="N297" s="3">
        <f t="shared" si="86"/>
        <v>0.50134575006703808</v>
      </c>
      <c r="O297" s="2">
        <v>1.7000000000000001E-2</v>
      </c>
      <c r="P297" s="7">
        <f t="shared" si="87"/>
        <v>147.39000000000001</v>
      </c>
      <c r="Q297" s="7">
        <f t="shared" si="88"/>
        <v>433.5</v>
      </c>
      <c r="U297" s="9"/>
      <c r="V297" s="10"/>
      <c r="W297" s="3"/>
      <c r="Y297" s="7"/>
      <c r="Z297" s="7"/>
      <c r="AC297" s="9">
        <v>144.5</v>
      </c>
      <c r="AD297" s="10">
        <v>670.8</v>
      </c>
      <c r="AE297" s="9">
        <v>150.19999999999999</v>
      </c>
      <c r="AF297" s="3">
        <f t="shared" si="89"/>
        <v>0.13765564023728505</v>
      </c>
      <c r="AG297" s="2">
        <v>3.3000000000000002E-2</v>
      </c>
      <c r="AH297" s="7">
        <f t="shared" si="90"/>
        <v>286.11</v>
      </c>
      <c r="AI297" s="7">
        <f t="shared" si="91"/>
        <v>635.80000000000007</v>
      </c>
      <c r="AK297"/>
      <c r="AL297"/>
      <c r="AM297"/>
      <c r="AN297"/>
      <c r="AO297"/>
      <c r="AP297"/>
      <c r="AQ297"/>
      <c r="AR297"/>
      <c r="AS297"/>
    </row>
    <row r="298" spans="2:58">
      <c r="B298" s="2">
        <v>145</v>
      </c>
      <c r="C298" s="3">
        <v>167.1</v>
      </c>
      <c r="D298" s="3">
        <v>149.9</v>
      </c>
      <c r="E298" s="3">
        <f t="shared" si="84"/>
        <v>0.37193824434211881</v>
      </c>
      <c r="F298" s="2">
        <v>2.1000000000000001E-2</v>
      </c>
      <c r="G298" s="7">
        <f t="shared" si="85"/>
        <v>182.70000000000002</v>
      </c>
      <c r="H298" s="7">
        <f t="shared" si="99"/>
        <v>146.16000000000003</v>
      </c>
      <c r="K298" s="2">
        <v>145</v>
      </c>
      <c r="L298" s="10">
        <v>63.7</v>
      </c>
      <c r="M298" s="10">
        <v>150</v>
      </c>
      <c r="N298" s="3">
        <f t="shared" si="86"/>
        <v>0.52416996788798642</v>
      </c>
      <c r="O298" s="2">
        <v>1.7000000000000001E-2</v>
      </c>
      <c r="P298" s="7">
        <f t="shared" si="87"/>
        <v>147.9</v>
      </c>
      <c r="Q298" s="7">
        <f t="shared" si="88"/>
        <v>435</v>
      </c>
      <c r="U298" s="9"/>
      <c r="V298" s="10"/>
      <c r="W298" s="3"/>
      <c r="Y298" s="7"/>
      <c r="Z298" s="7"/>
      <c r="AC298" s="9">
        <v>145</v>
      </c>
      <c r="AD298" s="10">
        <v>670.8</v>
      </c>
      <c r="AE298" s="9">
        <v>150</v>
      </c>
      <c r="AF298" s="3">
        <f t="shared" si="89"/>
        <v>0.13765564023728505</v>
      </c>
      <c r="AG298" s="2">
        <v>3.3000000000000002E-2</v>
      </c>
      <c r="AH298" s="7">
        <f t="shared" ref="AH298:AH361" si="102">(AG298*AC198)*60</f>
        <v>188.10000000000002</v>
      </c>
      <c r="AI298" s="7">
        <f t="shared" si="91"/>
        <v>418.00000000000006</v>
      </c>
      <c r="AK298"/>
      <c r="AL298"/>
      <c r="AM298"/>
      <c r="AN298"/>
      <c r="AO298"/>
      <c r="AP298"/>
      <c r="AQ298"/>
      <c r="AR298"/>
      <c r="AS298"/>
    </row>
    <row r="299" spans="2:58">
      <c r="B299" s="2">
        <v>145.5</v>
      </c>
      <c r="C299" s="3">
        <v>160.19999999999999</v>
      </c>
      <c r="D299" s="3">
        <v>150</v>
      </c>
      <c r="E299" s="3">
        <f t="shared" si="84"/>
        <v>0.38795805636434488</v>
      </c>
      <c r="F299" s="2">
        <v>2.1000000000000001E-2</v>
      </c>
      <c r="G299" s="7">
        <f t="shared" si="85"/>
        <v>183.33</v>
      </c>
      <c r="H299" s="7">
        <f t="shared" si="99"/>
        <v>146.66400000000002</v>
      </c>
      <c r="K299" s="2">
        <v>145.5</v>
      </c>
      <c r="L299" s="10">
        <v>49.5</v>
      </c>
      <c r="M299" s="10">
        <v>150.1</v>
      </c>
      <c r="N299" s="3">
        <f t="shared" si="86"/>
        <v>0.67453791827201481</v>
      </c>
      <c r="O299" s="2">
        <v>1.7000000000000001E-2</v>
      </c>
      <c r="P299" s="7">
        <f t="shared" si="87"/>
        <v>148.41</v>
      </c>
      <c r="Q299" s="7">
        <f t="shared" si="88"/>
        <v>436.49999999999994</v>
      </c>
      <c r="U299" s="9"/>
      <c r="V299" s="10"/>
      <c r="W299" s="3"/>
      <c r="Y299" s="7"/>
      <c r="Z299" s="7"/>
      <c r="AC299" s="9">
        <v>145.5</v>
      </c>
      <c r="AD299" s="10">
        <v>671</v>
      </c>
      <c r="AE299" s="9">
        <v>150.1</v>
      </c>
      <c r="AF299" s="3">
        <f t="shared" si="89"/>
        <v>0.13761461024019495</v>
      </c>
      <c r="AG299" s="2">
        <v>3.3000000000000002E-2</v>
      </c>
      <c r="AH299" s="7">
        <f t="shared" si="102"/>
        <v>189.09</v>
      </c>
      <c r="AI299" s="7">
        <f t="shared" si="91"/>
        <v>420.2</v>
      </c>
      <c r="AK299"/>
      <c r="AL299"/>
      <c r="AM299"/>
      <c r="AN299"/>
      <c r="AO299"/>
      <c r="AP299"/>
      <c r="AQ299"/>
      <c r="AR299"/>
      <c r="AS299"/>
    </row>
    <row r="300" spans="2:58">
      <c r="B300" s="2">
        <v>146</v>
      </c>
      <c r="C300" s="3">
        <v>154.9</v>
      </c>
      <c r="D300" s="3">
        <v>150</v>
      </c>
      <c r="E300" s="3">
        <f t="shared" si="84"/>
        <v>0.40123228295395769</v>
      </c>
      <c r="F300" s="2">
        <v>2.1000000000000001E-2</v>
      </c>
      <c r="G300" s="7">
        <f t="shared" si="85"/>
        <v>183.96</v>
      </c>
      <c r="H300" s="7">
        <f t="shared" si="99"/>
        <v>147.16800000000001</v>
      </c>
      <c r="K300" s="2">
        <v>146</v>
      </c>
      <c r="L300" s="10">
        <v>45.7</v>
      </c>
      <c r="M300" s="10">
        <v>150.1</v>
      </c>
      <c r="N300" s="3">
        <f t="shared" si="86"/>
        <v>0.73062641038216047</v>
      </c>
      <c r="O300" s="2">
        <v>1.7000000000000001E-2</v>
      </c>
      <c r="P300" s="7">
        <f t="shared" si="87"/>
        <v>148.92000000000002</v>
      </c>
      <c r="Q300" s="7">
        <f t="shared" si="88"/>
        <v>438</v>
      </c>
      <c r="U300" s="9"/>
      <c r="V300" s="10"/>
      <c r="W300" s="3"/>
      <c r="Y300" s="7"/>
      <c r="Z300" s="7"/>
      <c r="AC300" s="9">
        <v>146</v>
      </c>
      <c r="AD300" s="10">
        <v>670.7</v>
      </c>
      <c r="AE300" s="9">
        <v>150.1</v>
      </c>
      <c r="AF300" s="3">
        <f t="shared" si="89"/>
        <v>0.13767616441206321</v>
      </c>
      <c r="AG300" s="2">
        <v>3.3000000000000002E-2</v>
      </c>
      <c r="AH300" s="7">
        <f t="shared" si="102"/>
        <v>190.08</v>
      </c>
      <c r="AI300" s="7">
        <f t="shared" si="91"/>
        <v>422.40000000000003</v>
      </c>
      <c r="AK300"/>
      <c r="AL300"/>
      <c r="AM300"/>
      <c r="AN300"/>
      <c r="AO300"/>
      <c r="AP300"/>
      <c r="AQ300"/>
      <c r="AR300"/>
      <c r="AS300"/>
    </row>
    <row r="301" spans="2:58">
      <c r="B301" s="2">
        <v>146.5</v>
      </c>
      <c r="C301" s="3">
        <v>148.30000000000001</v>
      </c>
      <c r="D301" s="3">
        <v>150</v>
      </c>
      <c r="E301" s="3">
        <f t="shared" si="84"/>
        <v>0.41908887814948109</v>
      </c>
      <c r="F301" s="2">
        <v>2.1000000000000001E-2</v>
      </c>
      <c r="G301" s="7">
        <f t="shared" si="85"/>
        <v>184.59</v>
      </c>
      <c r="H301" s="7">
        <f t="shared" si="99"/>
        <v>147.672</v>
      </c>
      <c r="K301" s="2">
        <v>146.5</v>
      </c>
      <c r="L301" s="10">
        <v>48.1</v>
      </c>
      <c r="M301" s="10">
        <v>150</v>
      </c>
      <c r="N301" s="3">
        <f t="shared" si="86"/>
        <v>0.69417103855436024</v>
      </c>
      <c r="O301" s="2">
        <v>1.7000000000000001E-2</v>
      </c>
      <c r="P301" s="7">
        <f t="shared" si="87"/>
        <v>149.43000000000004</v>
      </c>
      <c r="Q301" s="7">
        <f t="shared" si="88"/>
        <v>439.50000000000006</v>
      </c>
      <c r="U301" s="9"/>
      <c r="V301" s="10"/>
      <c r="W301" s="3"/>
      <c r="Y301" s="7"/>
      <c r="Z301" s="7"/>
      <c r="AC301" s="9">
        <v>146.5</v>
      </c>
      <c r="AD301" s="10">
        <v>670.7</v>
      </c>
      <c r="AE301" s="9">
        <v>150</v>
      </c>
      <c r="AF301" s="3">
        <f t="shared" si="89"/>
        <v>0.13767616441206321</v>
      </c>
      <c r="AG301" s="2">
        <v>3.3000000000000002E-2</v>
      </c>
      <c r="AH301" s="7">
        <f t="shared" si="102"/>
        <v>191.07000000000002</v>
      </c>
      <c r="AI301" s="7">
        <f t="shared" si="91"/>
        <v>424.6</v>
      </c>
      <c r="AK301"/>
      <c r="AL301"/>
      <c r="AM301"/>
      <c r="AN301"/>
      <c r="AO301"/>
      <c r="AP301"/>
      <c r="AQ301"/>
      <c r="AR301"/>
      <c r="AS301"/>
    </row>
    <row r="302" spans="2:58">
      <c r="B302" s="2">
        <v>147</v>
      </c>
      <c r="C302" s="3">
        <v>144.1</v>
      </c>
      <c r="D302" s="3">
        <v>150.19999999999999</v>
      </c>
      <c r="E302" s="3">
        <f t="shared" si="84"/>
        <v>0.43130382116285948</v>
      </c>
      <c r="F302" s="2">
        <v>2.1000000000000001E-2</v>
      </c>
      <c r="G302" s="7">
        <f t="shared" si="85"/>
        <v>185.22</v>
      </c>
      <c r="H302" s="7">
        <f t="shared" si="99"/>
        <v>148.17599999999999</v>
      </c>
      <c r="K302" s="2">
        <v>147</v>
      </c>
      <c r="L302" s="10">
        <v>48.1</v>
      </c>
      <c r="M302" s="10">
        <v>150.1</v>
      </c>
      <c r="N302" s="3">
        <f t="shared" si="86"/>
        <v>0.69417103855436024</v>
      </c>
      <c r="O302" s="2">
        <v>1.7000000000000001E-2</v>
      </c>
      <c r="P302" s="7">
        <f t="shared" si="87"/>
        <v>149.94</v>
      </c>
      <c r="Q302" s="7">
        <f t="shared" si="88"/>
        <v>440.99999999999994</v>
      </c>
      <c r="U302" s="9"/>
      <c r="V302" s="10"/>
      <c r="W302" s="3"/>
      <c r="Y302" s="7"/>
      <c r="Z302" s="7"/>
      <c r="AC302" s="9">
        <v>147</v>
      </c>
      <c r="AD302" s="10">
        <v>671</v>
      </c>
      <c r="AE302" s="9">
        <v>150</v>
      </c>
      <c r="AF302" s="3">
        <f t="shared" si="89"/>
        <v>0.13761461024019495</v>
      </c>
      <c r="AG302" s="2">
        <v>3.3000000000000002E-2</v>
      </c>
      <c r="AH302" s="7">
        <f t="shared" si="102"/>
        <v>192.06</v>
      </c>
      <c r="AI302" s="7">
        <f t="shared" si="91"/>
        <v>426.8</v>
      </c>
      <c r="AK302"/>
      <c r="AL302"/>
      <c r="AM302"/>
      <c r="AN302"/>
      <c r="AO302"/>
      <c r="AP302"/>
      <c r="AQ302"/>
      <c r="AR302"/>
      <c r="AS302"/>
    </row>
    <row r="303" spans="2:58">
      <c r="B303" s="2">
        <v>147.5</v>
      </c>
      <c r="C303" s="3">
        <v>137.4</v>
      </c>
      <c r="D303" s="3">
        <v>150.1</v>
      </c>
      <c r="E303" s="3">
        <f t="shared" si="84"/>
        <v>0.45233537576104837</v>
      </c>
      <c r="F303" s="2">
        <v>2.1000000000000001E-2</v>
      </c>
      <c r="G303" s="7">
        <f t="shared" si="85"/>
        <v>185.85000000000002</v>
      </c>
      <c r="H303" s="7">
        <f t="shared" si="99"/>
        <v>148.68</v>
      </c>
      <c r="K303" s="2">
        <v>147.5</v>
      </c>
      <c r="L303" s="10">
        <v>45.3</v>
      </c>
      <c r="M303" s="10">
        <v>150.1</v>
      </c>
      <c r="N303" s="3">
        <f t="shared" si="86"/>
        <v>0.73707785771445333</v>
      </c>
      <c r="O303" s="2">
        <v>1.7000000000000001E-2</v>
      </c>
      <c r="P303" s="7">
        <f t="shared" si="87"/>
        <v>150.45000000000002</v>
      </c>
      <c r="Q303" s="7">
        <f t="shared" si="88"/>
        <v>442.5</v>
      </c>
      <c r="U303" s="9"/>
      <c r="V303" s="10"/>
      <c r="W303" s="3"/>
      <c r="Y303" s="7"/>
      <c r="Z303" s="7"/>
      <c r="AC303" s="9">
        <v>147.5</v>
      </c>
      <c r="AD303" s="10">
        <v>671.2</v>
      </c>
      <c r="AE303" s="9">
        <v>150.1</v>
      </c>
      <c r="AF303" s="3">
        <f t="shared" si="89"/>
        <v>0.13757360469483135</v>
      </c>
      <c r="AG303" s="2">
        <v>3.3000000000000002E-2</v>
      </c>
      <c r="AH303" s="7">
        <f t="shared" si="102"/>
        <v>193.05</v>
      </c>
      <c r="AI303" s="7">
        <f t="shared" si="91"/>
        <v>429</v>
      </c>
      <c r="AK303"/>
      <c r="AL303"/>
      <c r="AM303"/>
      <c r="AN303"/>
      <c r="AO303"/>
      <c r="AP303"/>
      <c r="AQ303"/>
      <c r="AR303"/>
      <c r="AS303"/>
    </row>
    <row r="304" spans="2:58">
      <c r="B304" s="2">
        <v>148</v>
      </c>
      <c r="C304" s="3">
        <v>131.80000000000001</v>
      </c>
      <c r="D304" s="3">
        <v>150</v>
      </c>
      <c r="E304" s="3">
        <f t="shared" si="84"/>
        <v>0.47155448125620669</v>
      </c>
      <c r="F304" s="2">
        <v>2.1000000000000001E-2</v>
      </c>
      <c r="G304" s="7">
        <f t="shared" si="85"/>
        <v>186.48000000000002</v>
      </c>
      <c r="H304" s="7">
        <f t="shared" si="99"/>
        <v>149.18400000000003</v>
      </c>
      <c r="K304" s="2">
        <v>148</v>
      </c>
      <c r="L304" s="10">
        <v>44.1</v>
      </c>
      <c r="M304" s="10">
        <v>150.1</v>
      </c>
      <c r="N304" s="3">
        <f t="shared" si="86"/>
        <v>0.75713439806042482</v>
      </c>
      <c r="O304" s="2">
        <v>1.7000000000000001E-2</v>
      </c>
      <c r="P304" s="7">
        <f t="shared" si="87"/>
        <v>150.96</v>
      </c>
      <c r="Q304" s="7">
        <f t="shared" si="88"/>
        <v>444</v>
      </c>
      <c r="U304" s="9"/>
      <c r="V304" s="10"/>
      <c r="W304" s="3"/>
      <c r="Y304" s="7"/>
      <c r="Z304" s="7"/>
      <c r="AC304" s="9">
        <v>148</v>
      </c>
      <c r="AD304" s="10">
        <v>671.1</v>
      </c>
      <c r="AE304" s="9">
        <v>150.1</v>
      </c>
      <c r="AF304" s="3">
        <f t="shared" si="89"/>
        <v>0.13759410441241368</v>
      </c>
      <c r="AG304" s="2">
        <v>3.3000000000000002E-2</v>
      </c>
      <c r="AH304" s="7">
        <f t="shared" si="102"/>
        <v>194.04</v>
      </c>
      <c r="AI304" s="7">
        <f t="shared" si="91"/>
        <v>431.2</v>
      </c>
      <c r="AK304"/>
      <c r="AL304"/>
      <c r="AM304"/>
      <c r="AN304"/>
      <c r="AO304"/>
      <c r="AP304"/>
      <c r="AQ304"/>
      <c r="AR304"/>
      <c r="AS304"/>
    </row>
    <row r="305" spans="2:45">
      <c r="B305" s="2">
        <v>148.5</v>
      </c>
      <c r="C305" s="3">
        <v>124.9</v>
      </c>
      <c r="D305" s="3">
        <v>150.1</v>
      </c>
      <c r="E305" s="3">
        <f t="shared" si="84"/>
        <v>0.49760512913985627</v>
      </c>
      <c r="F305" s="2">
        <v>2.1000000000000001E-2</v>
      </c>
      <c r="G305" s="7">
        <f t="shared" si="85"/>
        <v>187.11</v>
      </c>
      <c r="H305" s="7">
        <f t="shared" si="99"/>
        <v>149.68800000000002</v>
      </c>
      <c r="K305" s="2">
        <v>148.5</v>
      </c>
      <c r="L305" s="10">
        <v>43</v>
      </c>
      <c r="M305" s="10">
        <v>150</v>
      </c>
      <c r="N305" s="3">
        <f t="shared" si="86"/>
        <v>0.77650295242941247</v>
      </c>
      <c r="O305" s="2">
        <v>1.7000000000000001E-2</v>
      </c>
      <c r="P305" s="7">
        <f t="shared" si="87"/>
        <v>151.47</v>
      </c>
      <c r="Q305" s="7">
        <f t="shared" si="88"/>
        <v>445.49999999999994</v>
      </c>
      <c r="U305" s="9"/>
      <c r="V305" s="10"/>
      <c r="W305" s="3"/>
      <c r="Y305" s="7"/>
      <c r="Z305" s="7"/>
      <c r="AC305" s="9">
        <v>148.5</v>
      </c>
      <c r="AD305" s="10">
        <v>670.8</v>
      </c>
      <c r="AE305" s="9">
        <v>150.1</v>
      </c>
      <c r="AF305" s="3">
        <f t="shared" si="89"/>
        <v>0.13765564023728505</v>
      </c>
      <c r="AG305" s="2">
        <v>3.3000000000000002E-2</v>
      </c>
      <c r="AH305" s="7">
        <f t="shared" si="102"/>
        <v>195.03</v>
      </c>
      <c r="AI305" s="7">
        <f t="shared" si="91"/>
        <v>433.4</v>
      </c>
      <c r="AK305"/>
      <c r="AL305"/>
      <c r="AM305"/>
      <c r="AN305"/>
      <c r="AO305"/>
      <c r="AP305"/>
      <c r="AQ305"/>
      <c r="AR305"/>
      <c r="AS305"/>
    </row>
    <row r="306" spans="2:45">
      <c r="B306" s="2">
        <v>149</v>
      </c>
      <c r="C306" s="3">
        <v>119.5</v>
      </c>
      <c r="D306" s="3">
        <v>150.1</v>
      </c>
      <c r="E306" s="3">
        <f t="shared" si="84"/>
        <v>0.52009105129345656</v>
      </c>
      <c r="F306" s="2">
        <v>2.1000000000000001E-2</v>
      </c>
      <c r="G306" s="7">
        <f t="shared" si="85"/>
        <v>187.74</v>
      </c>
      <c r="H306" s="7">
        <f t="shared" si="99"/>
        <v>150.19200000000001</v>
      </c>
      <c r="K306" s="2">
        <v>149</v>
      </c>
      <c r="L306" s="10">
        <v>42.3</v>
      </c>
      <c r="M306" s="10">
        <v>150.1</v>
      </c>
      <c r="N306" s="3">
        <f t="shared" si="86"/>
        <v>0.78935288308427265</v>
      </c>
      <c r="O306" s="2">
        <v>1.7000000000000001E-2</v>
      </c>
      <c r="P306" s="7">
        <f t="shared" si="87"/>
        <v>151.98000000000002</v>
      </c>
      <c r="Q306" s="7">
        <f t="shared" si="88"/>
        <v>447</v>
      </c>
      <c r="U306" s="9"/>
      <c r="V306" s="10"/>
      <c r="W306" s="3"/>
      <c r="Y306" s="7"/>
      <c r="Z306" s="7"/>
      <c r="AC306" s="9">
        <v>149</v>
      </c>
      <c r="AD306" s="10">
        <v>671</v>
      </c>
      <c r="AE306" s="9">
        <v>150</v>
      </c>
      <c r="AF306" s="3">
        <f t="shared" si="89"/>
        <v>0.13761461024019495</v>
      </c>
      <c r="AG306" s="2">
        <v>3.3000000000000002E-2</v>
      </c>
      <c r="AH306" s="7">
        <f t="shared" si="102"/>
        <v>196.02</v>
      </c>
      <c r="AI306" s="7">
        <f t="shared" si="91"/>
        <v>435.6</v>
      </c>
      <c r="AK306"/>
      <c r="AL306"/>
      <c r="AM306"/>
      <c r="AN306"/>
      <c r="AO306"/>
      <c r="AP306"/>
      <c r="AQ306"/>
      <c r="AR306"/>
      <c r="AS306"/>
    </row>
    <row r="307" spans="2:45">
      <c r="B307" s="2">
        <v>149.5</v>
      </c>
      <c r="C307" s="3">
        <v>111.3</v>
      </c>
      <c r="D307" s="3">
        <v>150</v>
      </c>
      <c r="E307" s="3">
        <f t="shared" si="84"/>
        <v>0.55840863099342364</v>
      </c>
      <c r="F307" s="2">
        <v>2.1000000000000001E-2</v>
      </c>
      <c r="G307" s="7">
        <f t="shared" si="85"/>
        <v>188.37000000000003</v>
      </c>
      <c r="H307" s="7">
        <f t="shared" si="99"/>
        <v>150.69600000000003</v>
      </c>
      <c r="K307" s="2">
        <v>149.5</v>
      </c>
      <c r="L307" s="10">
        <v>41.2</v>
      </c>
      <c r="M307" s="10">
        <v>150.1</v>
      </c>
      <c r="N307" s="3">
        <f t="shared" si="86"/>
        <v>0.81042783870060031</v>
      </c>
      <c r="O307" s="2">
        <v>1.7000000000000001E-2</v>
      </c>
      <c r="P307" s="7">
        <f t="shared" si="87"/>
        <v>152.49</v>
      </c>
      <c r="Q307" s="7">
        <f t="shared" si="88"/>
        <v>448.5</v>
      </c>
      <c r="U307" s="9"/>
      <c r="V307" s="10"/>
      <c r="W307" s="3"/>
      <c r="Y307" s="7"/>
      <c r="Z307" s="7"/>
      <c r="AC307" s="9">
        <v>149.5</v>
      </c>
      <c r="AD307" s="10">
        <v>671</v>
      </c>
      <c r="AE307" s="9">
        <v>150</v>
      </c>
      <c r="AF307" s="3">
        <f t="shared" si="89"/>
        <v>0.13761461024019495</v>
      </c>
      <c r="AG307" s="2">
        <v>3.3000000000000002E-2</v>
      </c>
      <c r="AH307" s="7">
        <f t="shared" si="102"/>
        <v>197.01</v>
      </c>
      <c r="AI307" s="7">
        <f t="shared" si="91"/>
        <v>437.79999999999995</v>
      </c>
      <c r="AK307"/>
      <c r="AL307"/>
      <c r="AM307"/>
      <c r="AN307"/>
      <c r="AO307"/>
      <c r="AP307"/>
      <c r="AQ307"/>
      <c r="AR307"/>
      <c r="AS307"/>
    </row>
    <row r="308" spans="2:45">
      <c r="B308" s="2">
        <v>150</v>
      </c>
      <c r="C308" s="3">
        <v>105.6</v>
      </c>
      <c r="D308" s="3">
        <v>150.1</v>
      </c>
      <c r="E308" s="3">
        <f t="shared" si="84"/>
        <v>0.58855000596181872</v>
      </c>
      <c r="F308" s="2">
        <v>2.1000000000000001E-2</v>
      </c>
      <c r="G308" s="7">
        <f t="shared" si="85"/>
        <v>189.00000000000003</v>
      </c>
      <c r="H308" s="7">
        <f t="shared" si="99"/>
        <v>151.20000000000002</v>
      </c>
      <c r="K308" s="2">
        <v>150</v>
      </c>
      <c r="L308" s="10">
        <v>40</v>
      </c>
      <c r="M308" s="10">
        <v>150</v>
      </c>
      <c r="N308" s="3">
        <f t="shared" si="86"/>
        <v>0.83474067386161832</v>
      </c>
      <c r="O308" s="2">
        <v>1.7000000000000001E-2</v>
      </c>
      <c r="P308" s="7">
        <f t="shared" si="87"/>
        <v>153.00000000000003</v>
      </c>
      <c r="Q308" s="7">
        <f t="shared" si="88"/>
        <v>450.00000000000006</v>
      </c>
      <c r="U308" s="9"/>
      <c r="V308" s="10"/>
      <c r="W308" s="3"/>
      <c r="Y308" s="7"/>
      <c r="Z308" s="7"/>
      <c r="AC308" s="9">
        <v>150</v>
      </c>
      <c r="AD308" s="10">
        <v>671.1</v>
      </c>
      <c r="AE308" s="9">
        <v>150</v>
      </c>
      <c r="AF308" s="3">
        <f t="shared" si="89"/>
        <v>0.13759410441241368</v>
      </c>
      <c r="AG308" s="2">
        <v>3.3000000000000002E-2</v>
      </c>
      <c r="AH308" s="7">
        <f t="shared" si="102"/>
        <v>198.00000000000003</v>
      </c>
      <c r="AI308" s="7">
        <f t="shared" si="91"/>
        <v>440.00000000000006</v>
      </c>
      <c r="AK308"/>
      <c r="AL308"/>
      <c r="AM308"/>
      <c r="AN308"/>
      <c r="AO308"/>
      <c r="AP308"/>
      <c r="AQ308"/>
      <c r="AR308"/>
      <c r="AS308"/>
    </row>
    <row r="309" spans="2:45">
      <c r="B309" s="2">
        <v>150.5</v>
      </c>
      <c r="C309" s="3">
        <v>98.9</v>
      </c>
      <c r="D309" s="3">
        <v>150.1</v>
      </c>
      <c r="E309" s="3">
        <f t="shared" si="84"/>
        <v>0.62842144215943418</v>
      </c>
      <c r="F309" s="2">
        <v>2.1000000000000001E-2</v>
      </c>
      <c r="G309" s="7">
        <f t="shared" si="85"/>
        <v>189.63000000000002</v>
      </c>
      <c r="H309" s="7">
        <f t="shared" si="99"/>
        <v>151.70400000000001</v>
      </c>
      <c r="K309" s="2">
        <v>150.5</v>
      </c>
      <c r="L309" s="10">
        <v>39.1</v>
      </c>
      <c r="M309" s="10">
        <v>150.1</v>
      </c>
      <c r="N309" s="3">
        <f t="shared" si="86"/>
        <v>0.85395465356687295</v>
      </c>
      <c r="O309" s="2">
        <v>1.7000000000000001E-2</v>
      </c>
      <c r="P309" s="7">
        <f t="shared" si="87"/>
        <v>153.51</v>
      </c>
      <c r="Q309" s="7">
        <f t="shared" si="88"/>
        <v>451.49999999999994</v>
      </c>
      <c r="V309" s="3"/>
      <c r="AC309" s="9">
        <v>150.5</v>
      </c>
      <c r="AD309" s="10">
        <v>671</v>
      </c>
      <c r="AE309" s="9">
        <v>150</v>
      </c>
      <c r="AF309" s="3">
        <f t="shared" si="89"/>
        <v>0.13761461024019495</v>
      </c>
      <c r="AG309" s="2">
        <v>3.3000000000000002E-2</v>
      </c>
      <c r="AH309" s="7">
        <f t="shared" si="102"/>
        <v>198.99</v>
      </c>
      <c r="AI309" s="7">
        <f t="shared" si="91"/>
        <v>442.2</v>
      </c>
      <c r="AK309"/>
      <c r="AL309"/>
      <c r="AM309"/>
      <c r="AN309"/>
      <c r="AO309"/>
      <c r="AP309"/>
      <c r="AQ309"/>
      <c r="AR309"/>
      <c r="AS309"/>
    </row>
    <row r="310" spans="2:45">
      <c r="B310" s="2">
        <v>151</v>
      </c>
      <c r="C310" s="3">
        <v>93.8</v>
      </c>
      <c r="D310" s="3">
        <v>150.1</v>
      </c>
      <c r="E310" s="3">
        <f t="shared" si="84"/>
        <v>0.66258934573100259</v>
      </c>
      <c r="F310" s="2">
        <v>2.1000000000000001E-2</v>
      </c>
      <c r="G310" s="7">
        <f t="shared" si="85"/>
        <v>190.26000000000002</v>
      </c>
      <c r="H310" s="7">
        <f t="shared" si="99"/>
        <v>152.20800000000003</v>
      </c>
      <c r="K310" s="2">
        <v>151</v>
      </c>
      <c r="L310" s="10">
        <v>37.9</v>
      </c>
      <c r="M310" s="10">
        <v>150.1</v>
      </c>
      <c r="N310" s="3">
        <f t="shared" si="86"/>
        <v>0.88099279563231492</v>
      </c>
      <c r="O310" s="2">
        <v>1.7000000000000001E-2</v>
      </c>
      <c r="P310" s="7">
        <f t="shared" si="87"/>
        <v>154.02000000000001</v>
      </c>
      <c r="Q310" s="7">
        <f t="shared" si="88"/>
        <v>453</v>
      </c>
      <c r="V310" s="3"/>
      <c r="AC310" s="9">
        <v>151</v>
      </c>
      <c r="AD310" s="10">
        <v>671</v>
      </c>
      <c r="AE310" s="9">
        <v>150</v>
      </c>
      <c r="AF310" s="3">
        <f t="shared" si="89"/>
        <v>0.13761461024019495</v>
      </c>
      <c r="AG310" s="2">
        <v>3.3000000000000002E-2</v>
      </c>
      <c r="AH310" s="7">
        <f t="shared" si="102"/>
        <v>199.98000000000002</v>
      </c>
      <c r="AI310" s="7">
        <f t="shared" si="91"/>
        <v>444.40000000000003</v>
      </c>
      <c r="AK310"/>
      <c r="AL310"/>
      <c r="AM310"/>
      <c r="AN310"/>
      <c r="AO310"/>
      <c r="AP310"/>
      <c r="AQ310"/>
      <c r="AR310"/>
      <c r="AS310"/>
    </row>
    <row r="311" spans="2:45">
      <c r="B311" s="2">
        <v>151.5</v>
      </c>
      <c r="C311" s="3">
        <v>90.4</v>
      </c>
      <c r="D311" s="3">
        <v>150.1</v>
      </c>
      <c r="E311" s="3">
        <f t="shared" si="84"/>
        <v>0.68750974147752264</v>
      </c>
      <c r="F311" s="2">
        <v>2.1000000000000001E-2</v>
      </c>
      <c r="G311" s="7">
        <f t="shared" si="85"/>
        <v>190.89000000000001</v>
      </c>
      <c r="H311" s="7">
        <f t="shared" si="99"/>
        <v>152.71200000000002</v>
      </c>
      <c r="K311" s="2">
        <v>151.5</v>
      </c>
      <c r="L311" s="10">
        <v>36.799999999999997</v>
      </c>
      <c r="M311" s="10">
        <v>150.1</v>
      </c>
      <c r="N311" s="3">
        <f t="shared" si="86"/>
        <v>0.90732681941480264</v>
      </c>
      <c r="O311" s="2">
        <v>1.7000000000000001E-2</v>
      </c>
      <c r="P311" s="7">
        <f t="shared" si="87"/>
        <v>154.53000000000003</v>
      </c>
      <c r="Q311" s="7">
        <f t="shared" si="88"/>
        <v>454.50000000000006</v>
      </c>
      <c r="V311" s="3"/>
      <c r="AC311" s="9">
        <v>151.5</v>
      </c>
      <c r="AD311" s="10">
        <v>671.1</v>
      </c>
      <c r="AE311" s="9">
        <v>150</v>
      </c>
      <c r="AF311" s="3">
        <f t="shared" si="89"/>
        <v>0.13759410441241368</v>
      </c>
      <c r="AG311" s="2">
        <v>3.3000000000000002E-2</v>
      </c>
      <c r="AH311" s="7">
        <f t="shared" si="102"/>
        <v>200.97000000000003</v>
      </c>
      <c r="AI311" s="7">
        <f t="shared" si="91"/>
        <v>446.6</v>
      </c>
      <c r="AK311"/>
      <c r="AL311"/>
      <c r="AM311"/>
      <c r="AN311"/>
      <c r="AO311"/>
      <c r="AP311"/>
      <c r="AQ311"/>
      <c r="AR311"/>
      <c r="AS311"/>
    </row>
    <row r="312" spans="2:45">
      <c r="B312" s="2">
        <v>152</v>
      </c>
      <c r="C312" s="3">
        <v>85.7</v>
      </c>
      <c r="D312" s="3">
        <v>150</v>
      </c>
      <c r="E312" s="3">
        <f t="shared" si="84"/>
        <v>0.72521447642436454</v>
      </c>
      <c r="F312" s="2">
        <v>2.1000000000000001E-2</v>
      </c>
      <c r="G312" s="7">
        <f t="shared" si="85"/>
        <v>191.52</v>
      </c>
      <c r="H312" s="7">
        <f t="shared" si="99"/>
        <v>153.21600000000001</v>
      </c>
      <c r="K312" s="2">
        <v>152</v>
      </c>
      <c r="L312" s="10">
        <v>36</v>
      </c>
      <c r="M312" s="10">
        <v>150.1</v>
      </c>
      <c r="N312" s="3">
        <f t="shared" si="86"/>
        <v>0.92748963762402037</v>
      </c>
      <c r="O312" s="2">
        <v>1.7000000000000001E-2</v>
      </c>
      <c r="P312" s="7">
        <f t="shared" si="87"/>
        <v>155.04</v>
      </c>
      <c r="Q312" s="7">
        <f t="shared" si="88"/>
        <v>455.99999999999994</v>
      </c>
      <c r="V312" s="3"/>
      <c r="AC312" s="9">
        <v>152</v>
      </c>
      <c r="AD312" s="10">
        <v>670.9</v>
      </c>
      <c r="AE312" s="9">
        <v>150</v>
      </c>
      <c r="AF312" s="3">
        <f t="shared" si="89"/>
        <v>0.13763512218090745</v>
      </c>
      <c r="AG312" s="2">
        <v>3.3000000000000002E-2</v>
      </c>
      <c r="AH312" s="7">
        <f t="shared" si="102"/>
        <v>201.96</v>
      </c>
      <c r="AI312" s="7">
        <f t="shared" si="91"/>
        <v>448.8</v>
      </c>
      <c r="AK312"/>
      <c r="AL312"/>
      <c r="AM312"/>
      <c r="AN312"/>
      <c r="AO312"/>
      <c r="AP312"/>
      <c r="AQ312"/>
      <c r="AR312"/>
      <c r="AS312"/>
    </row>
    <row r="313" spans="2:45">
      <c r="B313" s="2">
        <v>152.5</v>
      </c>
      <c r="C313" s="3">
        <v>81.7</v>
      </c>
      <c r="D313" s="3">
        <v>150.19999999999999</v>
      </c>
      <c r="E313" s="3">
        <f t="shared" si="84"/>
        <v>0.76072069314036783</v>
      </c>
      <c r="F313" s="2">
        <v>2.1000000000000001E-2</v>
      </c>
      <c r="G313" s="7">
        <f t="shared" si="85"/>
        <v>192.15</v>
      </c>
      <c r="H313" s="7">
        <f t="shared" si="99"/>
        <v>153.72</v>
      </c>
      <c r="K313" s="2">
        <v>152.5</v>
      </c>
      <c r="L313" s="10">
        <v>43.4</v>
      </c>
      <c r="M313" s="10">
        <v>150</v>
      </c>
      <c r="N313" s="3">
        <f t="shared" si="86"/>
        <v>0.76934624319043166</v>
      </c>
      <c r="O313" s="2">
        <v>1.7000000000000001E-2</v>
      </c>
      <c r="P313" s="7">
        <f t="shared" si="87"/>
        <v>155.55000000000001</v>
      </c>
      <c r="Q313" s="7">
        <f t="shared" si="88"/>
        <v>457.5</v>
      </c>
      <c r="V313" s="3"/>
      <c r="AC313" s="9">
        <v>152.5</v>
      </c>
      <c r="AD313" s="10">
        <v>671.2</v>
      </c>
      <c r="AE313" s="9">
        <v>150</v>
      </c>
      <c r="AF313" s="3">
        <f t="shared" si="89"/>
        <v>0.13757360469483135</v>
      </c>
      <c r="AG313" s="2">
        <v>3.3000000000000002E-2</v>
      </c>
      <c r="AH313" s="7">
        <f t="shared" si="102"/>
        <v>202.95000000000002</v>
      </c>
      <c r="AI313" s="7">
        <f t="shared" si="91"/>
        <v>451</v>
      </c>
      <c r="AK313"/>
      <c r="AL313"/>
      <c r="AM313"/>
      <c r="AN313"/>
      <c r="AO313"/>
      <c r="AP313"/>
      <c r="AQ313"/>
      <c r="AR313"/>
      <c r="AS313"/>
    </row>
    <row r="314" spans="2:45">
      <c r="B314" s="2">
        <v>153</v>
      </c>
      <c r="C314" s="3">
        <v>80.3</v>
      </c>
      <c r="D314" s="3">
        <v>150.1</v>
      </c>
      <c r="E314" s="3">
        <f t="shared" si="84"/>
        <v>0.77398356948403546</v>
      </c>
      <c r="F314" s="2">
        <v>2.1000000000000001E-2</v>
      </c>
      <c r="G314" s="7">
        <f t="shared" si="85"/>
        <v>192.78</v>
      </c>
      <c r="H314" s="7">
        <f t="shared" si="99"/>
        <v>154.22399999999999</v>
      </c>
      <c r="K314" s="2">
        <v>153</v>
      </c>
      <c r="L314" s="10">
        <v>41.6</v>
      </c>
      <c r="M314" s="10">
        <v>150</v>
      </c>
      <c r="N314" s="3">
        <f t="shared" si="86"/>
        <v>0.80263526332847912</v>
      </c>
      <c r="O314" s="2">
        <v>1.7000000000000001E-2</v>
      </c>
      <c r="P314" s="7">
        <f t="shared" si="87"/>
        <v>156.06</v>
      </c>
      <c r="Q314" s="7">
        <f t="shared" si="88"/>
        <v>459</v>
      </c>
      <c r="V314" s="3"/>
      <c r="AC314" s="9">
        <v>153</v>
      </c>
      <c r="AD314" s="10">
        <v>670.9</v>
      </c>
      <c r="AE314" s="9">
        <v>149.9</v>
      </c>
      <c r="AF314" s="3">
        <f t="shared" si="89"/>
        <v>0.13763512218090745</v>
      </c>
      <c r="AG314" s="2">
        <v>3.3000000000000002E-2</v>
      </c>
      <c r="AH314" s="7">
        <f t="shared" si="102"/>
        <v>203.94</v>
      </c>
      <c r="AI314" s="7">
        <f t="shared" si="91"/>
        <v>453.2</v>
      </c>
      <c r="AK314"/>
      <c r="AL314"/>
      <c r="AM314"/>
      <c r="AN314"/>
      <c r="AO314"/>
      <c r="AP314"/>
      <c r="AQ314"/>
      <c r="AR314"/>
      <c r="AS314"/>
    </row>
    <row r="315" spans="2:45">
      <c r="B315" s="2">
        <v>153.5</v>
      </c>
      <c r="C315" s="3">
        <v>76.599999999999994</v>
      </c>
      <c r="D315" s="3">
        <v>150.1</v>
      </c>
      <c r="E315" s="3">
        <f t="shared" si="84"/>
        <v>0.81136919881942626</v>
      </c>
      <c r="F315" s="2">
        <v>2.1000000000000001E-2</v>
      </c>
      <c r="G315" s="7">
        <f t="shared" si="85"/>
        <v>193.41</v>
      </c>
      <c r="H315" s="7">
        <f t="shared" si="99"/>
        <v>154.72800000000001</v>
      </c>
      <c r="K315" s="2">
        <v>153.5</v>
      </c>
      <c r="L315" s="10">
        <v>40.200000000000003</v>
      </c>
      <c r="M315" s="10">
        <v>150.19999999999999</v>
      </c>
      <c r="N315" s="3">
        <f t="shared" si="86"/>
        <v>0.83058773518568985</v>
      </c>
      <c r="O315" s="2">
        <v>1.7000000000000001E-2</v>
      </c>
      <c r="P315" s="7">
        <f t="shared" si="87"/>
        <v>156.57000000000002</v>
      </c>
      <c r="Q315" s="7">
        <f t="shared" si="88"/>
        <v>460.50000000000006</v>
      </c>
      <c r="V315" s="3"/>
      <c r="AC315" s="9">
        <v>153.5</v>
      </c>
      <c r="AD315" s="10">
        <v>671.1</v>
      </c>
      <c r="AE315" s="9">
        <v>149.9</v>
      </c>
      <c r="AF315" s="3">
        <f t="shared" si="89"/>
        <v>0.13759410441241368</v>
      </c>
      <c r="AG315" s="2">
        <v>3.3000000000000002E-2</v>
      </c>
      <c r="AH315" s="7">
        <f t="shared" si="102"/>
        <v>204.93</v>
      </c>
      <c r="AI315" s="7">
        <f t="shared" si="91"/>
        <v>455.4</v>
      </c>
      <c r="AK315"/>
      <c r="AL315"/>
      <c r="AM315"/>
      <c r="AN315"/>
      <c r="AO315"/>
      <c r="AP315"/>
      <c r="AQ315"/>
      <c r="AR315"/>
      <c r="AS315"/>
    </row>
    <row r="316" spans="2:45">
      <c r="B316" s="2">
        <v>154</v>
      </c>
      <c r="C316" s="3">
        <v>72.3</v>
      </c>
      <c r="D316" s="3">
        <v>150.1</v>
      </c>
      <c r="E316" s="3">
        <f t="shared" si="84"/>
        <v>0.85962490497327881</v>
      </c>
      <c r="F316" s="2">
        <v>2.1000000000000001E-2</v>
      </c>
      <c r="G316" s="7">
        <f t="shared" si="85"/>
        <v>194.04</v>
      </c>
      <c r="H316" s="7">
        <f t="shared" si="99"/>
        <v>155.232</v>
      </c>
      <c r="K316" s="2">
        <v>154</v>
      </c>
      <c r="L316" s="10">
        <v>38.799999999999997</v>
      </c>
      <c r="M316" s="10">
        <v>150.1</v>
      </c>
      <c r="N316" s="3">
        <f t="shared" si="86"/>
        <v>0.86055739573362722</v>
      </c>
      <c r="O316" s="2">
        <v>1.7000000000000001E-2</v>
      </c>
      <c r="P316" s="7">
        <f t="shared" si="87"/>
        <v>157.08000000000001</v>
      </c>
      <c r="Q316" s="7">
        <f t="shared" si="88"/>
        <v>462</v>
      </c>
      <c r="V316" s="3"/>
      <c r="AC316" s="9">
        <v>154</v>
      </c>
      <c r="AD316" s="10">
        <v>618.79999999999995</v>
      </c>
      <c r="AE316" s="9">
        <v>149.80000000000001</v>
      </c>
      <c r="AF316" s="3">
        <f t="shared" si="89"/>
        <v>0.14922334109756114</v>
      </c>
      <c r="AG316" s="2">
        <v>3.3000000000000002E-2</v>
      </c>
      <c r="AH316" s="7">
        <f t="shared" si="102"/>
        <v>205.92000000000002</v>
      </c>
      <c r="AI316" s="7">
        <f t="shared" si="91"/>
        <v>457.6</v>
      </c>
      <c r="AK316"/>
      <c r="AL316"/>
      <c r="AM316"/>
      <c r="AN316"/>
      <c r="AO316"/>
      <c r="AP316"/>
      <c r="AQ316"/>
      <c r="AR316"/>
      <c r="AS316"/>
    </row>
    <row r="317" spans="2:45">
      <c r="B317" s="2">
        <v>154.5</v>
      </c>
      <c r="C317" s="3">
        <v>69.5</v>
      </c>
      <c r="D317" s="3">
        <v>150.1</v>
      </c>
      <c r="E317" s="3">
        <f t="shared" si="84"/>
        <v>0.89425727524558341</v>
      </c>
      <c r="F317" s="2">
        <v>2.1000000000000001E-2</v>
      </c>
      <c r="G317" s="7">
        <f t="shared" si="85"/>
        <v>194.67000000000002</v>
      </c>
      <c r="H317" s="7">
        <f t="shared" si="99"/>
        <v>155.73600000000002</v>
      </c>
      <c r="K317" s="2">
        <v>154.5</v>
      </c>
      <c r="L317" s="10">
        <v>37.4</v>
      </c>
      <c r="M317" s="10">
        <v>150.19999999999999</v>
      </c>
      <c r="N317" s="3">
        <f t="shared" si="86"/>
        <v>0.89277077418354911</v>
      </c>
      <c r="O317" s="2">
        <v>1.7000000000000001E-2</v>
      </c>
      <c r="P317" s="7">
        <f t="shared" si="87"/>
        <v>157.59</v>
      </c>
      <c r="Q317" s="7">
        <f t="shared" si="88"/>
        <v>463.5</v>
      </c>
      <c r="V317" s="3"/>
      <c r="AC317" s="9">
        <v>154.5</v>
      </c>
      <c r="AD317" s="10">
        <v>544</v>
      </c>
      <c r="AE317" s="9">
        <v>149.69999999999999</v>
      </c>
      <c r="AF317" s="3">
        <f t="shared" si="89"/>
        <v>0.16974155049847575</v>
      </c>
      <c r="AG317" s="2">
        <v>3.3000000000000002E-2</v>
      </c>
      <c r="AH317" s="7">
        <f t="shared" si="102"/>
        <v>206.91</v>
      </c>
      <c r="AI317" s="7">
        <f t="shared" si="91"/>
        <v>459.79999999999995</v>
      </c>
      <c r="AK317"/>
      <c r="AL317"/>
      <c r="AM317"/>
      <c r="AN317"/>
      <c r="AO317"/>
      <c r="AP317"/>
      <c r="AQ317"/>
      <c r="AR317"/>
      <c r="AS317"/>
    </row>
    <row r="318" spans="2:45">
      <c r="B318" s="2">
        <v>155</v>
      </c>
      <c r="C318" s="3">
        <v>66.7</v>
      </c>
      <c r="D318" s="3">
        <v>150.1</v>
      </c>
      <c r="E318" s="3">
        <f t="shared" si="84"/>
        <v>0.93179731078812655</v>
      </c>
      <c r="F318" s="2">
        <v>2.1000000000000001E-2</v>
      </c>
      <c r="G318" s="7">
        <f t="shared" si="85"/>
        <v>195.3</v>
      </c>
      <c r="H318" s="7">
        <f t="shared" si="99"/>
        <v>156.24</v>
      </c>
      <c r="K318" s="2">
        <v>155</v>
      </c>
      <c r="L318" s="10">
        <v>36.299999999999997</v>
      </c>
      <c r="M318" s="10">
        <v>150.1</v>
      </c>
      <c r="N318" s="3">
        <f t="shared" si="86"/>
        <v>0.91982443400729297</v>
      </c>
      <c r="O318" s="2">
        <v>1.7000000000000001E-2</v>
      </c>
      <c r="P318" s="7">
        <f t="shared" si="87"/>
        <v>158.10000000000002</v>
      </c>
      <c r="Q318" s="7">
        <f t="shared" si="88"/>
        <v>465.00000000000006</v>
      </c>
      <c r="V318" s="3"/>
      <c r="AC318" s="9">
        <v>155</v>
      </c>
      <c r="AD318" s="10">
        <v>492.9</v>
      </c>
      <c r="AE318" s="9">
        <v>149.80000000000001</v>
      </c>
      <c r="AF318" s="3">
        <f t="shared" si="89"/>
        <v>0.18733902104112563</v>
      </c>
      <c r="AG318" s="2">
        <v>3.3000000000000002E-2</v>
      </c>
      <c r="AH318" s="7">
        <f t="shared" si="102"/>
        <v>207.9</v>
      </c>
      <c r="AI318" s="7">
        <f t="shared" si="91"/>
        <v>462</v>
      </c>
      <c r="AK318"/>
      <c r="AL318"/>
      <c r="AM318"/>
      <c r="AN318"/>
      <c r="AO318"/>
      <c r="AP318"/>
      <c r="AQ318"/>
      <c r="AR318"/>
      <c r="AS318"/>
    </row>
    <row r="319" spans="2:45">
      <c r="B319" s="2">
        <v>155.5</v>
      </c>
      <c r="C319" s="3">
        <v>64.3</v>
      </c>
      <c r="D319" s="3">
        <v>150.1</v>
      </c>
      <c r="E319" s="3">
        <f t="shared" si="84"/>
        <v>0.96657668164180488</v>
      </c>
      <c r="F319" s="2">
        <v>2.1000000000000001E-2</v>
      </c>
      <c r="G319" s="7">
        <f t="shared" si="85"/>
        <v>195.93</v>
      </c>
      <c r="H319" s="7">
        <f t="shared" si="99"/>
        <v>156.744</v>
      </c>
      <c r="K319" s="2">
        <v>155.5</v>
      </c>
      <c r="L319" s="10">
        <v>37.200000000000003</v>
      </c>
      <c r="M319" s="10">
        <v>150.19999999999999</v>
      </c>
      <c r="N319" s="3">
        <f t="shared" si="86"/>
        <v>0.89757061705550356</v>
      </c>
      <c r="O319" s="2">
        <v>1.7000000000000001E-2</v>
      </c>
      <c r="P319" s="7">
        <f t="shared" si="87"/>
        <v>158.61000000000001</v>
      </c>
      <c r="Q319" s="7">
        <f t="shared" si="88"/>
        <v>466.5</v>
      </c>
      <c r="V319" s="3"/>
      <c r="AC319" s="9">
        <v>155.5</v>
      </c>
      <c r="AD319" s="10">
        <v>465</v>
      </c>
      <c r="AE319" s="9">
        <v>149.6</v>
      </c>
      <c r="AF319" s="3">
        <f t="shared" si="89"/>
        <v>0.19857936230359313</v>
      </c>
      <c r="AG319" s="2">
        <v>3.3000000000000002E-2</v>
      </c>
      <c r="AH319" s="7">
        <f t="shared" si="102"/>
        <v>208.89000000000001</v>
      </c>
      <c r="AI319" s="7">
        <f t="shared" si="91"/>
        <v>464.20000000000005</v>
      </c>
      <c r="AK319"/>
      <c r="AL319"/>
      <c r="AM319"/>
      <c r="AN319"/>
      <c r="AO319"/>
      <c r="AP319"/>
      <c r="AQ319"/>
      <c r="AR319"/>
      <c r="AS319"/>
    </row>
    <row r="320" spans="2:45">
      <c r="B320" s="2">
        <v>156</v>
      </c>
      <c r="C320" s="3">
        <v>61</v>
      </c>
      <c r="D320" s="3">
        <v>150.1</v>
      </c>
      <c r="E320" s="3">
        <f t="shared" si="84"/>
        <v>1.0188668955666893</v>
      </c>
      <c r="F320" s="2">
        <v>2.1000000000000001E-2</v>
      </c>
      <c r="G320" s="7">
        <f t="shared" si="85"/>
        <v>196.56</v>
      </c>
      <c r="H320" s="7">
        <f t="shared" si="99"/>
        <v>157.24799999999999</v>
      </c>
      <c r="K320" s="2">
        <v>156</v>
      </c>
      <c r="L320" s="10">
        <v>36.200000000000003</v>
      </c>
      <c r="M320" s="10">
        <v>150.19999999999999</v>
      </c>
      <c r="N320" s="3">
        <f t="shared" si="86"/>
        <v>0.92236538548245117</v>
      </c>
      <c r="O320" s="2">
        <v>1.7000000000000001E-2</v>
      </c>
      <c r="P320" s="7">
        <f t="shared" si="87"/>
        <v>159.12</v>
      </c>
      <c r="Q320" s="7">
        <f t="shared" si="88"/>
        <v>468</v>
      </c>
      <c r="V320" s="3"/>
      <c r="AC320" s="9">
        <v>156</v>
      </c>
      <c r="AD320" s="10">
        <v>451.3</v>
      </c>
      <c r="AE320" s="9">
        <v>149.80000000000001</v>
      </c>
      <c r="AF320" s="3">
        <f t="shared" si="89"/>
        <v>0.20460758579918195</v>
      </c>
      <c r="AG320" s="2">
        <v>3.3000000000000002E-2</v>
      </c>
      <c r="AH320" s="7">
        <f t="shared" si="102"/>
        <v>209.88000000000002</v>
      </c>
      <c r="AI320" s="7">
        <f t="shared" si="91"/>
        <v>466.40000000000003</v>
      </c>
      <c r="AK320"/>
      <c r="AL320"/>
      <c r="AM320"/>
      <c r="AN320"/>
      <c r="AO320"/>
      <c r="AP320"/>
      <c r="AQ320"/>
      <c r="AR320"/>
      <c r="AS320"/>
    </row>
    <row r="321" spans="2:45">
      <c r="B321" s="2">
        <v>156.5</v>
      </c>
      <c r="C321" s="3">
        <v>59.1</v>
      </c>
      <c r="D321" s="3">
        <v>150.1</v>
      </c>
      <c r="E321" s="3">
        <f t="shared" si="84"/>
        <v>1.0516223456779703</v>
      </c>
      <c r="F321" s="2">
        <v>2.1000000000000001E-2</v>
      </c>
      <c r="G321" s="7">
        <f t="shared" si="85"/>
        <v>197.19</v>
      </c>
      <c r="H321" s="7">
        <f t="shared" si="99"/>
        <v>157.75200000000001</v>
      </c>
      <c r="K321" s="2">
        <v>156.5</v>
      </c>
      <c r="L321" s="10">
        <v>35.5</v>
      </c>
      <c r="M321" s="10">
        <v>150.19999999999999</v>
      </c>
      <c r="N321" s="3">
        <f t="shared" si="86"/>
        <v>0.94055287195675308</v>
      </c>
      <c r="O321" s="2">
        <v>1.7000000000000001E-2</v>
      </c>
      <c r="P321" s="7">
        <f t="shared" si="87"/>
        <v>159.63000000000002</v>
      </c>
      <c r="Q321" s="7">
        <f t="shared" si="88"/>
        <v>469.50000000000006</v>
      </c>
      <c r="V321" s="3"/>
      <c r="AC321" s="9">
        <v>156.5</v>
      </c>
      <c r="AD321" s="10">
        <v>432.9</v>
      </c>
      <c r="AE321" s="9">
        <v>149.80000000000001</v>
      </c>
      <c r="AF321" s="3">
        <f t="shared" si="89"/>
        <v>0.21330423532263992</v>
      </c>
      <c r="AG321" s="2">
        <v>3.3000000000000002E-2</v>
      </c>
      <c r="AH321" s="7">
        <f t="shared" si="102"/>
        <v>210.87</v>
      </c>
      <c r="AI321" s="7">
        <f t="shared" si="91"/>
        <v>468.6</v>
      </c>
      <c r="AK321"/>
      <c r="AL321"/>
      <c r="AM321"/>
      <c r="AN321"/>
      <c r="AO321"/>
      <c r="AP321"/>
      <c r="AQ321"/>
      <c r="AR321"/>
      <c r="AS321"/>
    </row>
    <row r="322" spans="2:45">
      <c r="B322" s="2">
        <v>157</v>
      </c>
      <c r="C322" s="3">
        <v>56.1</v>
      </c>
      <c r="D322" s="3">
        <v>150.1</v>
      </c>
      <c r="E322" s="3">
        <f t="shared" si="84"/>
        <v>1.1078588347516587</v>
      </c>
      <c r="F322" s="2">
        <v>2.1000000000000001E-2</v>
      </c>
      <c r="G322" s="7">
        <f t="shared" si="85"/>
        <v>197.82000000000002</v>
      </c>
      <c r="H322" s="7">
        <f t="shared" si="99"/>
        <v>158.25600000000003</v>
      </c>
      <c r="K322" s="2">
        <v>157</v>
      </c>
      <c r="L322" s="10">
        <v>34.799999999999997</v>
      </c>
      <c r="M322" s="10">
        <v>150.19999999999999</v>
      </c>
      <c r="N322" s="3">
        <f t="shared" si="86"/>
        <v>0.95947203892140054</v>
      </c>
      <c r="O322" s="2">
        <v>1.7000000000000001E-2</v>
      </c>
      <c r="P322" s="7">
        <f t="shared" si="87"/>
        <v>160.14000000000001</v>
      </c>
      <c r="Q322" s="7">
        <f t="shared" si="88"/>
        <v>471</v>
      </c>
      <c r="V322" s="3"/>
      <c r="AC322" s="9">
        <v>157</v>
      </c>
      <c r="AD322" s="10">
        <v>411.1</v>
      </c>
      <c r="AE322" s="9">
        <v>149.9</v>
      </c>
      <c r="AF322" s="3">
        <f t="shared" si="89"/>
        <v>0.2246154304820501</v>
      </c>
      <c r="AG322" s="2">
        <v>3.3000000000000002E-2</v>
      </c>
      <c r="AH322" s="7">
        <f t="shared" si="102"/>
        <v>211.86</v>
      </c>
      <c r="AI322" s="7">
        <f t="shared" si="91"/>
        <v>470.8</v>
      </c>
      <c r="AK322"/>
      <c r="AL322"/>
      <c r="AM322"/>
      <c r="AN322"/>
      <c r="AO322"/>
      <c r="AP322"/>
      <c r="AQ322"/>
      <c r="AR322"/>
      <c r="AS322"/>
    </row>
    <row r="323" spans="2:45">
      <c r="B323" s="2">
        <v>157.5</v>
      </c>
      <c r="C323" s="3">
        <v>53.4</v>
      </c>
      <c r="D323" s="3">
        <v>150</v>
      </c>
      <c r="E323" s="3">
        <f t="shared" si="84"/>
        <v>1.1638741690930348</v>
      </c>
      <c r="F323" s="2">
        <v>2.1000000000000001E-2</v>
      </c>
      <c r="G323" s="7">
        <f t="shared" si="85"/>
        <v>198.45000000000002</v>
      </c>
      <c r="H323" s="7">
        <f t="shared" si="99"/>
        <v>158.76000000000002</v>
      </c>
      <c r="K323" s="2">
        <v>157.5</v>
      </c>
      <c r="L323" s="10">
        <v>32.9</v>
      </c>
      <c r="M323" s="10">
        <v>150.1</v>
      </c>
      <c r="N323" s="3">
        <f t="shared" si="86"/>
        <v>1.0148822782512077</v>
      </c>
      <c r="O323" s="2">
        <v>1.7000000000000001E-2</v>
      </c>
      <c r="P323" s="7">
        <f t="shared" si="87"/>
        <v>160.65</v>
      </c>
      <c r="Q323" s="7">
        <f t="shared" si="88"/>
        <v>472.5</v>
      </c>
      <c r="V323" s="3"/>
      <c r="AC323" s="9">
        <v>157.5</v>
      </c>
      <c r="AD323" s="10">
        <v>396.6</v>
      </c>
      <c r="AE323" s="9">
        <v>149.9</v>
      </c>
      <c r="AF323" s="3">
        <f t="shared" si="89"/>
        <v>0.2328275427916561</v>
      </c>
      <c r="AG323" s="2">
        <v>3.3000000000000002E-2</v>
      </c>
      <c r="AH323" s="7">
        <f t="shared" si="102"/>
        <v>212.85000000000002</v>
      </c>
      <c r="AI323" s="7">
        <f t="shared" si="91"/>
        <v>473.00000000000006</v>
      </c>
      <c r="AK323"/>
      <c r="AL323"/>
      <c r="AM323"/>
      <c r="AN323"/>
      <c r="AO323"/>
      <c r="AP323"/>
      <c r="AQ323"/>
      <c r="AR323"/>
      <c r="AS323"/>
    </row>
    <row r="324" spans="2:45">
      <c r="B324" s="2">
        <v>158</v>
      </c>
      <c r="C324" s="3">
        <v>51.2</v>
      </c>
      <c r="D324" s="3">
        <v>150</v>
      </c>
      <c r="E324" s="3">
        <f t="shared" si="84"/>
        <v>1.2138843872962508</v>
      </c>
      <c r="F324" s="2">
        <v>2.1000000000000001E-2</v>
      </c>
      <c r="G324" s="7">
        <f t="shared" si="85"/>
        <v>199.08</v>
      </c>
      <c r="H324" s="7">
        <f t="shared" si="99"/>
        <v>159.26400000000001</v>
      </c>
      <c r="K324" s="2">
        <v>158</v>
      </c>
      <c r="L324" s="10">
        <v>31.6</v>
      </c>
      <c r="M324" s="10">
        <v>150</v>
      </c>
      <c r="N324" s="3">
        <f t="shared" si="86"/>
        <v>1.0566337643817953</v>
      </c>
      <c r="O324" s="2">
        <v>1.7000000000000001E-2</v>
      </c>
      <c r="P324" s="7">
        <f t="shared" si="87"/>
        <v>161.16000000000003</v>
      </c>
      <c r="Q324" s="7">
        <f t="shared" si="88"/>
        <v>474.00000000000006</v>
      </c>
      <c r="V324" s="3"/>
      <c r="AC324" s="9">
        <v>158</v>
      </c>
      <c r="AD324" s="10">
        <v>375.8</v>
      </c>
      <c r="AE324" s="9">
        <v>150</v>
      </c>
      <c r="AF324" s="3">
        <f t="shared" si="89"/>
        <v>0.24571421892275361</v>
      </c>
      <c r="AG324" s="2">
        <v>3.3000000000000002E-2</v>
      </c>
      <c r="AH324" s="7">
        <f t="shared" si="102"/>
        <v>213.84</v>
      </c>
      <c r="AI324" s="7">
        <f t="shared" si="91"/>
        <v>475.2</v>
      </c>
      <c r="AK324"/>
      <c r="AL324"/>
      <c r="AM324"/>
      <c r="AN324"/>
      <c r="AO324"/>
      <c r="AP324"/>
      <c r="AQ324"/>
      <c r="AR324"/>
      <c r="AS324"/>
    </row>
    <row r="325" spans="2:45">
      <c r="B325" s="2">
        <v>158.5</v>
      </c>
      <c r="C325" s="3">
        <v>48.5</v>
      </c>
      <c r="D325" s="3">
        <v>150</v>
      </c>
      <c r="E325" s="3">
        <f t="shared" si="84"/>
        <v>1.2814614562797537</v>
      </c>
      <c r="F325" s="2">
        <v>2.1000000000000001E-2</v>
      </c>
      <c r="G325" s="7">
        <f t="shared" si="85"/>
        <v>199.71</v>
      </c>
      <c r="H325" s="7">
        <f t="shared" si="99"/>
        <v>159.768</v>
      </c>
      <c r="K325" s="2">
        <v>158.5</v>
      </c>
      <c r="L325" s="10">
        <v>30.3</v>
      </c>
      <c r="M325" s="10">
        <v>150.1</v>
      </c>
      <c r="N325" s="3">
        <f t="shared" si="86"/>
        <v>1.1019678862859648</v>
      </c>
      <c r="O325" s="2">
        <v>1.7000000000000001E-2</v>
      </c>
      <c r="P325" s="7">
        <f t="shared" si="87"/>
        <v>161.67000000000002</v>
      </c>
      <c r="Q325" s="7">
        <f t="shared" si="88"/>
        <v>475.5</v>
      </c>
      <c r="V325" s="3"/>
      <c r="AC325" s="9">
        <v>158.5</v>
      </c>
      <c r="AD325" s="10">
        <v>343.5</v>
      </c>
      <c r="AE325" s="9">
        <v>149.9</v>
      </c>
      <c r="AF325" s="3">
        <f t="shared" si="89"/>
        <v>0.26881922407909986</v>
      </c>
      <c r="AG325" s="2">
        <v>3.3000000000000002E-2</v>
      </c>
      <c r="AH325" s="7">
        <f t="shared" si="102"/>
        <v>214.83</v>
      </c>
      <c r="AI325" s="7">
        <f t="shared" si="91"/>
        <v>477.40000000000003</v>
      </c>
      <c r="AK325"/>
      <c r="AL325"/>
      <c r="AM325"/>
      <c r="AN325"/>
      <c r="AO325"/>
      <c r="AP325"/>
      <c r="AQ325"/>
      <c r="AR325"/>
      <c r="AS325"/>
    </row>
    <row r="326" spans="2:45">
      <c r="B326" s="2">
        <v>159</v>
      </c>
      <c r="C326" s="3">
        <v>46.5</v>
      </c>
      <c r="D326" s="3">
        <v>150</v>
      </c>
      <c r="E326" s="3">
        <f t="shared" si="84"/>
        <v>1.3365780780552268</v>
      </c>
      <c r="F326" s="2">
        <v>2.1000000000000001E-2</v>
      </c>
      <c r="G326" s="7">
        <f t="shared" si="85"/>
        <v>200.34000000000003</v>
      </c>
      <c r="H326" s="7">
        <f t="shared" si="99"/>
        <v>160.27200000000002</v>
      </c>
      <c r="K326" s="2">
        <v>159</v>
      </c>
      <c r="L326" s="10">
        <v>28.9</v>
      </c>
      <c r="M326" s="10">
        <v>150.1</v>
      </c>
      <c r="N326" s="3">
        <f t="shared" si="86"/>
        <v>1.1553504136492989</v>
      </c>
      <c r="O326" s="2">
        <v>1.7000000000000001E-2</v>
      </c>
      <c r="P326" s="7">
        <f t="shared" si="87"/>
        <v>162.18</v>
      </c>
      <c r="Q326" s="7">
        <f t="shared" si="88"/>
        <v>477</v>
      </c>
      <c r="V326" s="3"/>
      <c r="AC326" s="9">
        <v>159</v>
      </c>
      <c r="AD326" s="10">
        <v>317.2</v>
      </c>
      <c r="AE326" s="9">
        <v>150</v>
      </c>
      <c r="AF326" s="3">
        <f t="shared" si="89"/>
        <v>0.29110782935425855</v>
      </c>
      <c r="AG326" s="2">
        <v>3.3000000000000002E-2</v>
      </c>
      <c r="AH326" s="7">
        <f t="shared" si="102"/>
        <v>215.82</v>
      </c>
      <c r="AI326" s="7">
        <f t="shared" si="91"/>
        <v>479.59999999999997</v>
      </c>
      <c r="AK326"/>
      <c r="AL326"/>
      <c r="AM326"/>
      <c r="AN326"/>
      <c r="AO326"/>
      <c r="AP326"/>
      <c r="AQ326"/>
      <c r="AR326"/>
      <c r="AS326"/>
    </row>
    <row r="327" spans="2:45">
      <c r="B327" s="2">
        <v>159.5</v>
      </c>
      <c r="C327" s="3">
        <v>44.5</v>
      </c>
      <c r="D327" s="3">
        <v>150</v>
      </c>
      <c r="E327" s="3">
        <f t="shared" si="84"/>
        <v>1.3966490029116414</v>
      </c>
      <c r="F327" s="2">
        <v>2.1000000000000001E-2</v>
      </c>
      <c r="G327" s="7">
        <f t="shared" si="85"/>
        <v>200.97000000000003</v>
      </c>
      <c r="H327" s="7">
        <f t="shared" si="99"/>
        <v>160.77600000000001</v>
      </c>
      <c r="K327" s="2">
        <v>159.5</v>
      </c>
      <c r="L327" s="10">
        <v>27.9</v>
      </c>
      <c r="M327" s="10">
        <v>150.1</v>
      </c>
      <c r="N327" s="3">
        <f t="shared" si="86"/>
        <v>1.1967608227406716</v>
      </c>
      <c r="O327" s="2">
        <v>1.7000000000000001E-2</v>
      </c>
      <c r="P327" s="7">
        <f t="shared" si="87"/>
        <v>162.69</v>
      </c>
      <c r="Q327" s="7">
        <f t="shared" si="88"/>
        <v>478.49999999999994</v>
      </c>
      <c r="V327" s="3"/>
      <c r="AC327" s="9">
        <v>159.5</v>
      </c>
      <c r="AD327" s="10">
        <v>307.7</v>
      </c>
      <c r="AE327" s="9">
        <v>150.1</v>
      </c>
      <c r="AF327" s="3">
        <f t="shared" si="89"/>
        <v>0.30009555889233286</v>
      </c>
      <c r="AG327" s="2">
        <v>3.3000000000000002E-2</v>
      </c>
      <c r="AH327" s="7">
        <f t="shared" si="102"/>
        <v>216.81</v>
      </c>
      <c r="AI327" s="7">
        <f t="shared" si="91"/>
        <v>481.8</v>
      </c>
      <c r="AK327"/>
      <c r="AL327"/>
      <c r="AM327"/>
      <c r="AN327"/>
      <c r="AO327"/>
      <c r="AP327"/>
      <c r="AQ327"/>
      <c r="AR327"/>
      <c r="AS327"/>
    </row>
    <row r="328" spans="2:45">
      <c r="B328" s="2">
        <v>160</v>
      </c>
      <c r="C328" s="3">
        <v>45.1</v>
      </c>
      <c r="D328" s="3">
        <v>150.1</v>
      </c>
      <c r="E328" s="3">
        <f t="shared" si="84"/>
        <v>1.378068306642307</v>
      </c>
      <c r="F328" s="2">
        <v>2.1000000000000001E-2</v>
      </c>
      <c r="G328" s="7">
        <f t="shared" si="85"/>
        <v>201.60000000000002</v>
      </c>
      <c r="H328" s="7">
        <f t="shared" si="99"/>
        <v>161.28000000000003</v>
      </c>
      <c r="K328" s="2">
        <v>160</v>
      </c>
      <c r="L328" s="10">
        <v>26.6</v>
      </c>
      <c r="M328" s="10">
        <v>150.1</v>
      </c>
      <c r="N328" s="3">
        <f t="shared" si="86"/>
        <v>1.2552491336264937</v>
      </c>
      <c r="O328" s="2">
        <v>1.7000000000000001E-2</v>
      </c>
      <c r="P328" s="7">
        <f t="shared" si="87"/>
        <v>163.20000000000002</v>
      </c>
      <c r="Q328" s="7">
        <f t="shared" si="88"/>
        <v>480</v>
      </c>
      <c r="V328" s="3"/>
      <c r="AC328" s="9">
        <v>160</v>
      </c>
      <c r="AD328" s="10">
        <v>297.2</v>
      </c>
      <c r="AE328" s="9">
        <v>150.1</v>
      </c>
      <c r="AF328" s="3">
        <f t="shared" si="89"/>
        <v>0.31069785824754648</v>
      </c>
      <c r="AG328" s="2">
        <v>3.3000000000000002E-2</v>
      </c>
      <c r="AH328" s="7">
        <f t="shared" si="102"/>
        <v>217.8</v>
      </c>
      <c r="AI328" s="7">
        <f t="shared" si="91"/>
        <v>484</v>
      </c>
      <c r="AK328"/>
      <c r="AL328"/>
      <c r="AM328"/>
      <c r="AN328"/>
      <c r="AO328"/>
      <c r="AP328"/>
      <c r="AQ328"/>
      <c r="AR328"/>
      <c r="AS328"/>
    </row>
    <row r="329" spans="2:45">
      <c r="B329" s="2">
        <v>160.5</v>
      </c>
      <c r="C329" s="3">
        <v>39.299999999999997</v>
      </c>
      <c r="D329" s="3">
        <v>150</v>
      </c>
      <c r="E329" s="3">
        <f t="shared" ref="E329:E392" si="103">(14700*F329*$C$3)/((($C$4/2)*($C$4/2)*3.14159265359)*C329)</f>
        <v>1.5814473442638182</v>
      </c>
      <c r="F329" s="2">
        <v>2.1000000000000001E-2</v>
      </c>
      <c r="G329" s="7">
        <f t="shared" ref="G329:G392" si="104">(F329*B329)*60</f>
        <v>202.23000000000002</v>
      </c>
      <c r="H329" s="7">
        <f t="shared" si="99"/>
        <v>161.78400000000002</v>
      </c>
      <c r="K329" s="2">
        <v>160.5</v>
      </c>
      <c r="L329" s="10">
        <v>25.7</v>
      </c>
      <c r="M329" s="10">
        <v>150.1</v>
      </c>
      <c r="N329" s="3">
        <f t="shared" ref="N329:N392" si="105">(14700*O329*$L$3)/((($L$4/2)*($L$4/2)*3.14159265359)*L329)</f>
        <v>1.2992072744927912</v>
      </c>
      <c r="O329" s="2">
        <v>1.7000000000000001E-2</v>
      </c>
      <c r="P329" s="7">
        <f t="shared" ref="P329:P392" si="106">(O329*K329)*60</f>
        <v>163.71000000000004</v>
      </c>
      <c r="Q329" s="7">
        <f t="shared" ref="Q329:Q392" si="107">P329/$L$5</f>
        <v>481.50000000000006</v>
      </c>
      <c r="V329" s="3"/>
      <c r="AC329" s="9">
        <v>160.5</v>
      </c>
      <c r="AD329" s="10">
        <v>286</v>
      </c>
      <c r="AE329" s="9">
        <v>150</v>
      </c>
      <c r="AF329" s="3">
        <f t="shared" ref="AF329:AF392" si="108">(14700*AG329*$AD$3)/((($AD$4/2)*($AD$4/2)*3.14159265359)*AD329)</f>
        <v>0.32286504710199582</v>
      </c>
      <c r="AG329" s="2">
        <v>3.3000000000000002E-2</v>
      </c>
      <c r="AH329" s="7">
        <f t="shared" si="102"/>
        <v>218.79</v>
      </c>
      <c r="AI329" s="7">
        <f t="shared" ref="AI329:AI392" si="109">AH329/$AD$5</f>
        <v>486.2</v>
      </c>
      <c r="AK329"/>
      <c r="AL329"/>
      <c r="AM329"/>
      <c r="AN329"/>
      <c r="AO329"/>
      <c r="AP329"/>
      <c r="AQ329"/>
      <c r="AR329"/>
      <c r="AS329"/>
    </row>
    <row r="330" spans="2:45">
      <c r="B330" s="2">
        <v>161</v>
      </c>
      <c r="C330" s="3">
        <v>37.299999999999997</v>
      </c>
      <c r="D330" s="3">
        <v>150</v>
      </c>
      <c r="E330" s="3">
        <f t="shared" si="103"/>
        <v>1.6662434485138888</v>
      </c>
      <c r="F330" s="2">
        <v>2.1000000000000001E-2</v>
      </c>
      <c r="G330" s="7">
        <f t="shared" si="104"/>
        <v>202.86</v>
      </c>
      <c r="H330" s="7">
        <f t="shared" ref="H330:H393" si="110">G330/$C$5</f>
        <v>162.28800000000001</v>
      </c>
      <c r="K330" s="2">
        <v>161</v>
      </c>
      <c r="L330" s="10">
        <v>25</v>
      </c>
      <c r="M330" s="10">
        <v>150.1</v>
      </c>
      <c r="N330" s="3">
        <f t="shared" si="105"/>
        <v>1.3355850781785894</v>
      </c>
      <c r="O330" s="2">
        <v>1.7000000000000001E-2</v>
      </c>
      <c r="P330" s="7">
        <f t="shared" si="106"/>
        <v>164.22</v>
      </c>
      <c r="Q330" s="7">
        <f t="shared" si="107"/>
        <v>482.99999999999994</v>
      </c>
      <c r="V330" s="3"/>
      <c r="AC330" s="9">
        <v>161</v>
      </c>
      <c r="AD330" s="10">
        <v>274.39999999999998</v>
      </c>
      <c r="AE330" s="9">
        <v>150.19999999999999</v>
      </c>
      <c r="AF330" s="3">
        <f t="shared" si="108"/>
        <v>0.33651386104654091</v>
      </c>
      <c r="AG330" s="2">
        <v>3.3000000000000002E-2</v>
      </c>
      <c r="AH330" s="7">
        <f t="shared" si="102"/>
        <v>219.78000000000003</v>
      </c>
      <c r="AI330" s="7">
        <f t="shared" si="109"/>
        <v>488.40000000000003</v>
      </c>
      <c r="AK330"/>
      <c r="AL330"/>
      <c r="AM330"/>
      <c r="AN330"/>
      <c r="AO330"/>
      <c r="AP330"/>
      <c r="AQ330"/>
      <c r="AR330"/>
      <c r="AS330"/>
    </row>
    <row r="331" spans="2:45">
      <c r="B331" s="2">
        <v>161.5</v>
      </c>
      <c r="C331" s="3">
        <v>35.200000000000003</v>
      </c>
      <c r="D331" s="3">
        <v>150.1</v>
      </c>
      <c r="E331" s="3">
        <f t="shared" si="103"/>
        <v>1.7656500178854559</v>
      </c>
      <c r="F331" s="2">
        <v>2.1000000000000001E-2</v>
      </c>
      <c r="G331" s="7">
        <f t="shared" si="104"/>
        <v>203.49</v>
      </c>
      <c r="H331" s="7">
        <f t="shared" si="110"/>
        <v>162.792</v>
      </c>
      <c r="K331" s="2">
        <v>161.5</v>
      </c>
      <c r="L331" s="10">
        <v>24.2</v>
      </c>
      <c r="M331" s="10">
        <v>150</v>
      </c>
      <c r="N331" s="3">
        <f t="shared" si="105"/>
        <v>1.3797366510109395</v>
      </c>
      <c r="O331" s="2">
        <v>1.7000000000000001E-2</v>
      </c>
      <c r="P331" s="7">
        <f t="shared" si="106"/>
        <v>164.73000000000002</v>
      </c>
      <c r="Q331" s="7">
        <f t="shared" si="107"/>
        <v>484.5</v>
      </c>
      <c r="V331" s="3"/>
      <c r="AC331" s="9">
        <v>161.5</v>
      </c>
      <c r="AD331" s="10">
        <v>261.39999999999998</v>
      </c>
      <c r="AE331" s="9">
        <v>150.19999999999999</v>
      </c>
      <c r="AF331" s="3">
        <f t="shared" si="108"/>
        <v>0.35324943944594805</v>
      </c>
      <c r="AG331" s="2">
        <v>3.3000000000000002E-2</v>
      </c>
      <c r="AH331" s="7">
        <f t="shared" si="102"/>
        <v>220.77</v>
      </c>
      <c r="AI331" s="7">
        <f t="shared" si="109"/>
        <v>490.6</v>
      </c>
      <c r="AK331"/>
      <c r="AL331"/>
      <c r="AM331"/>
      <c r="AN331"/>
      <c r="AO331"/>
      <c r="AP331"/>
      <c r="AQ331"/>
      <c r="AR331"/>
      <c r="AS331"/>
    </row>
    <row r="332" spans="2:45">
      <c r="B332" s="2">
        <v>162</v>
      </c>
      <c r="C332" s="3">
        <v>32.9</v>
      </c>
      <c r="D332" s="3">
        <v>150.1</v>
      </c>
      <c r="E332" s="3">
        <f t="shared" si="103"/>
        <v>1.88908451761605</v>
      </c>
      <c r="F332" s="2">
        <v>2.1000000000000001E-2</v>
      </c>
      <c r="G332" s="7">
        <f t="shared" si="104"/>
        <v>204.12</v>
      </c>
      <c r="H332" s="7">
        <f t="shared" si="110"/>
        <v>163.29599999999999</v>
      </c>
      <c r="K332" s="2">
        <v>162</v>
      </c>
      <c r="L332" s="10">
        <v>23.3</v>
      </c>
      <c r="M332" s="10">
        <v>150</v>
      </c>
      <c r="N332" s="3">
        <f t="shared" si="105"/>
        <v>1.4330311997624348</v>
      </c>
      <c r="O332" s="2">
        <v>1.7000000000000001E-2</v>
      </c>
      <c r="P332" s="7">
        <f t="shared" si="106"/>
        <v>165.24</v>
      </c>
      <c r="Q332" s="7">
        <f t="shared" si="107"/>
        <v>486</v>
      </c>
      <c r="V332" s="3"/>
      <c r="AC332" s="9">
        <v>162</v>
      </c>
      <c r="AD332" s="10">
        <v>244.7</v>
      </c>
      <c r="AE332" s="9">
        <v>150.1</v>
      </c>
      <c r="AF332" s="3">
        <f t="shared" si="108"/>
        <v>0.37735759489648879</v>
      </c>
      <c r="AG332" s="2">
        <v>3.3000000000000002E-2</v>
      </c>
      <c r="AH332" s="7">
        <f t="shared" si="102"/>
        <v>221.76000000000002</v>
      </c>
      <c r="AI332" s="7">
        <f t="shared" si="109"/>
        <v>492.8</v>
      </c>
      <c r="AK332"/>
      <c r="AL332"/>
      <c r="AM332"/>
      <c r="AN332"/>
      <c r="AO332"/>
      <c r="AP332"/>
      <c r="AQ332"/>
      <c r="AR332"/>
      <c r="AS332"/>
    </row>
    <row r="333" spans="2:45">
      <c r="B333" s="2">
        <v>162.5</v>
      </c>
      <c r="C333" s="3">
        <v>29.1</v>
      </c>
      <c r="D333" s="3">
        <v>150.1</v>
      </c>
      <c r="E333" s="3">
        <f t="shared" si="103"/>
        <v>2.1357690937995892</v>
      </c>
      <c r="F333" s="2">
        <v>2.1000000000000001E-2</v>
      </c>
      <c r="G333" s="7">
        <f t="shared" si="104"/>
        <v>204.75</v>
      </c>
      <c r="H333" s="7">
        <f t="shared" si="110"/>
        <v>163.80000000000001</v>
      </c>
      <c r="K333" s="2">
        <v>162.5</v>
      </c>
      <c r="L333" s="10">
        <v>22.6</v>
      </c>
      <c r="M333" s="10">
        <v>150.1</v>
      </c>
      <c r="N333" s="3">
        <f t="shared" si="105"/>
        <v>1.4774171218789705</v>
      </c>
      <c r="O333" s="2">
        <v>1.7000000000000001E-2</v>
      </c>
      <c r="P333" s="7">
        <f t="shared" si="106"/>
        <v>165.75</v>
      </c>
      <c r="Q333" s="7">
        <f t="shared" si="107"/>
        <v>487.49999999999994</v>
      </c>
      <c r="V333" s="3"/>
      <c r="AC333" s="9">
        <v>162.5</v>
      </c>
      <c r="AD333" s="10">
        <v>229.9</v>
      </c>
      <c r="AE333" s="9">
        <v>150.19999999999999</v>
      </c>
      <c r="AF333" s="3">
        <f t="shared" si="108"/>
        <v>0.40165029783023404</v>
      </c>
      <c r="AG333" s="2">
        <v>3.3000000000000002E-2</v>
      </c>
      <c r="AH333" s="7">
        <f t="shared" si="102"/>
        <v>222.75000000000003</v>
      </c>
      <c r="AI333" s="7">
        <f t="shared" si="109"/>
        <v>495.00000000000006</v>
      </c>
      <c r="AK333"/>
      <c r="AL333"/>
      <c r="AM333"/>
      <c r="AN333"/>
      <c r="AO333"/>
      <c r="AP333"/>
      <c r="AQ333"/>
      <c r="AR333"/>
      <c r="AS333"/>
    </row>
    <row r="334" spans="2:45">
      <c r="B334" s="2">
        <v>163</v>
      </c>
      <c r="C334" s="3">
        <v>27.7</v>
      </c>
      <c r="D334" s="3">
        <v>150.1</v>
      </c>
      <c r="E334" s="3">
        <f t="shared" si="103"/>
        <v>2.243714102150471</v>
      </c>
      <c r="F334" s="2">
        <v>2.1000000000000001E-2</v>
      </c>
      <c r="G334" s="7">
        <f t="shared" si="104"/>
        <v>205.38</v>
      </c>
      <c r="H334" s="7">
        <f t="shared" si="110"/>
        <v>164.304</v>
      </c>
      <c r="K334" s="2">
        <v>163</v>
      </c>
      <c r="L334" s="10">
        <v>21.9</v>
      </c>
      <c r="M334" s="10">
        <v>150</v>
      </c>
      <c r="N334" s="3">
        <f t="shared" si="105"/>
        <v>1.5246405002038692</v>
      </c>
      <c r="O334" s="2">
        <v>1.7000000000000001E-2</v>
      </c>
      <c r="P334" s="7">
        <f t="shared" si="106"/>
        <v>166.26000000000002</v>
      </c>
      <c r="Q334" s="7">
        <f t="shared" si="107"/>
        <v>489</v>
      </c>
      <c r="V334" s="3"/>
      <c r="AC334" s="9">
        <v>163</v>
      </c>
      <c r="AD334" s="10">
        <v>217.9</v>
      </c>
      <c r="AE334" s="9">
        <v>150.19999999999999</v>
      </c>
      <c r="AF334" s="3">
        <f t="shared" si="108"/>
        <v>0.42376963502143555</v>
      </c>
      <c r="AG334" s="2">
        <v>3.3000000000000002E-2</v>
      </c>
      <c r="AH334" s="7">
        <f t="shared" si="102"/>
        <v>223.74</v>
      </c>
      <c r="AI334" s="7">
        <f t="shared" si="109"/>
        <v>497.2</v>
      </c>
      <c r="AK334"/>
      <c r="AL334"/>
      <c r="AM334"/>
      <c r="AN334"/>
      <c r="AO334"/>
      <c r="AP334"/>
      <c r="AQ334"/>
      <c r="AR334"/>
      <c r="AS334"/>
    </row>
    <row r="335" spans="2:45">
      <c r="B335" s="2">
        <v>163.5</v>
      </c>
      <c r="C335" s="3">
        <v>26.1</v>
      </c>
      <c r="D335" s="3">
        <v>150.19999999999999</v>
      </c>
      <c r="E335" s="3">
        <f t="shared" si="103"/>
        <v>2.3812597942363234</v>
      </c>
      <c r="F335" s="2">
        <v>2.1000000000000001E-2</v>
      </c>
      <c r="G335" s="7">
        <f t="shared" si="104"/>
        <v>206.01</v>
      </c>
      <c r="H335" s="7">
        <f t="shared" si="110"/>
        <v>164.80799999999999</v>
      </c>
      <c r="K335" s="2">
        <v>163.5</v>
      </c>
      <c r="L335" s="10">
        <v>21.1</v>
      </c>
      <c r="M335" s="10">
        <v>149.9</v>
      </c>
      <c r="N335" s="3">
        <f t="shared" si="105"/>
        <v>1.5824467750931153</v>
      </c>
      <c r="O335" s="2">
        <v>1.7000000000000001E-2</v>
      </c>
      <c r="P335" s="7">
        <f t="shared" si="106"/>
        <v>166.77</v>
      </c>
      <c r="Q335" s="7">
        <f t="shared" si="107"/>
        <v>490.5</v>
      </c>
      <c r="V335" s="3"/>
      <c r="AC335" s="9">
        <v>163.5</v>
      </c>
      <c r="AD335" s="10">
        <v>198.1</v>
      </c>
      <c r="AE335" s="9">
        <v>150.1</v>
      </c>
      <c r="AF335" s="3">
        <f t="shared" si="108"/>
        <v>0.46612520682065023</v>
      </c>
      <c r="AG335" s="2">
        <v>3.3000000000000002E-2</v>
      </c>
      <c r="AH335" s="7">
        <f t="shared" si="102"/>
        <v>224.73000000000002</v>
      </c>
      <c r="AI335" s="7">
        <f t="shared" si="109"/>
        <v>499.40000000000003</v>
      </c>
      <c r="AK335"/>
      <c r="AL335"/>
      <c r="AM335"/>
      <c r="AN335"/>
      <c r="AO335"/>
      <c r="AP335"/>
      <c r="AQ335"/>
      <c r="AR335"/>
      <c r="AS335"/>
    </row>
    <row r="336" spans="2:45">
      <c r="B336" s="2">
        <v>164</v>
      </c>
      <c r="C336" s="3">
        <v>23.1</v>
      </c>
      <c r="D336" s="3">
        <v>150.1</v>
      </c>
      <c r="E336" s="3">
        <f t="shared" si="103"/>
        <v>2.6905143129683133</v>
      </c>
      <c r="F336" s="2">
        <v>2.1000000000000001E-2</v>
      </c>
      <c r="G336" s="7">
        <f t="shared" si="104"/>
        <v>206.64000000000001</v>
      </c>
      <c r="H336" s="7">
        <f t="shared" si="110"/>
        <v>165.31200000000001</v>
      </c>
      <c r="K336" s="2">
        <v>164</v>
      </c>
      <c r="L336" s="10">
        <v>20.6</v>
      </c>
      <c r="M336" s="10">
        <v>150.1</v>
      </c>
      <c r="N336" s="3">
        <f t="shared" si="105"/>
        <v>1.6208556774012006</v>
      </c>
      <c r="O336" s="2">
        <v>1.7000000000000001E-2</v>
      </c>
      <c r="P336" s="7">
        <f t="shared" si="106"/>
        <v>167.28000000000003</v>
      </c>
      <c r="Q336" s="7">
        <f t="shared" si="107"/>
        <v>492.00000000000006</v>
      </c>
      <c r="V336" s="3"/>
      <c r="AC336" s="9">
        <v>164</v>
      </c>
      <c r="AD336" s="10">
        <v>183.8</v>
      </c>
      <c r="AE336" s="9">
        <v>150.1</v>
      </c>
      <c r="AF336" s="3">
        <f t="shared" si="108"/>
        <v>0.50239066088776285</v>
      </c>
      <c r="AG336" s="2">
        <v>3.3000000000000002E-2</v>
      </c>
      <c r="AH336" s="7">
        <f t="shared" si="102"/>
        <v>225.72</v>
      </c>
      <c r="AI336" s="7">
        <f t="shared" si="109"/>
        <v>501.59999999999997</v>
      </c>
      <c r="AK336"/>
      <c r="AL336"/>
      <c r="AM336"/>
      <c r="AN336"/>
      <c r="AO336"/>
      <c r="AP336"/>
      <c r="AQ336"/>
      <c r="AR336"/>
      <c r="AS336"/>
    </row>
    <row r="337" spans="2:45">
      <c r="B337" s="2">
        <v>164.5</v>
      </c>
      <c r="C337" s="3">
        <v>21.5</v>
      </c>
      <c r="D337" s="3">
        <v>150.1</v>
      </c>
      <c r="E337" s="3">
        <f t="shared" si="103"/>
        <v>2.8907386339333976</v>
      </c>
      <c r="F337" s="2">
        <v>2.1000000000000001E-2</v>
      </c>
      <c r="G337" s="7">
        <f t="shared" si="104"/>
        <v>207.27</v>
      </c>
      <c r="H337" s="7">
        <f t="shared" si="110"/>
        <v>165.816</v>
      </c>
      <c r="K337" s="2">
        <v>164.5</v>
      </c>
      <c r="L337" s="10">
        <v>3.8</v>
      </c>
      <c r="M337" s="10">
        <v>150</v>
      </c>
      <c r="N337" s="3">
        <f t="shared" si="105"/>
        <v>8.7867439353854575</v>
      </c>
      <c r="O337" s="2">
        <v>1.7000000000000001E-2</v>
      </c>
      <c r="P337" s="7">
        <f t="shared" si="106"/>
        <v>167.79</v>
      </c>
      <c r="Q337" s="7">
        <f t="shared" si="107"/>
        <v>493.49999999999994</v>
      </c>
      <c r="V337" s="3"/>
      <c r="AC337" s="9">
        <v>164.5</v>
      </c>
      <c r="AD337" s="10">
        <v>175.4</v>
      </c>
      <c r="AE337" s="9">
        <v>150.1</v>
      </c>
      <c r="AF337" s="3">
        <f t="shared" si="108"/>
        <v>0.52645041887782673</v>
      </c>
      <c r="AG337" s="2">
        <v>3.3000000000000002E-2</v>
      </c>
      <c r="AH337" s="7">
        <f t="shared" si="102"/>
        <v>226.71</v>
      </c>
      <c r="AI337" s="7">
        <f t="shared" si="109"/>
        <v>503.8</v>
      </c>
      <c r="AK337"/>
      <c r="AL337"/>
      <c r="AM337"/>
      <c r="AN337"/>
      <c r="AO337"/>
      <c r="AP337"/>
      <c r="AQ337"/>
      <c r="AR337"/>
      <c r="AS337"/>
    </row>
    <row r="338" spans="2:45">
      <c r="B338" s="2">
        <v>165</v>
      </c>
      <c r="C338" s="3">
        <v>19.8</v>
      </c>
      <c r="D338" s="3">
        <v>150.19999999999999</v>
      </c>
      <c r="E338" s="3">
        <f t="shared" si="103"/>
        <v>3.1389333651296996</v>
      </c>
      <c r="F338" s="2">
        <v>2.1000000000000001E-2</v>
      </c>
      <c r="G338" s="7">
        <f t="shared" si="104"/>
        <v>207.9</v>
      </c>
      <c r="H338" s="7">
        <f t="shared" si="110"/>
        <v>166.32</v>
      </c>
      <c r="K338" s="2">
        <v>165</v>
      </c>
      <c r="L338" s="10">
        <v>9.4</v>
      </c>
      <c r="M338" s="10">
        <v>150.1</v>
      </c>
      <c r="N338" s="3">
        <f t="shared" si="105"/>
        <v>3.5520879738792273</v>
      </c>
      <c r="O338" s="2">
        <v>1.7000000000000001E-2</v>
      </c>
      <c r="P338" s="7">
        <f t="shared" si="106"/>
        <v>168.3</v>
      </c>
      <c r="Q338" s="7">
        <f t="shared" si="107"/>
        <v>495</v>
      </c>
      <c r="V338" s="3"/>
      <c r="AC338" s="9">
        <v>165</v>
      </c>
      <c r="AD338" s="10">
        <v>168.4</v>
      </c>
      <c r="AE338" s="9">
        <v>150.30000000000001</v>
      </c>
      <c r="AF338" s="3">
        <f t="shared" si="108"/>
        <v>0.54833374982880523</v>
      </c>
      <c r="AG338" s="2">
        <v>3.3000000000000002E-2</v>
      </c>
      <c r="AH338" s="7">
        <f t="shared" si="102"/>
        <v>227.70000000000002</v>
      </c>
      <c r="AI338" s="7">
        <f t="shared" si="109"/>
        <v>506</v>
      </c>
      <c r="AK338"/>
      <c r="AL338"/>
      <c r="AM338"/>
      <c r="AN338"/>
      <c r="AO338"/>
      <c r="AP338"/>
      <c r="AQ338"/>
      <c r="AR338"/>
      <c r="AS338"/>
    </row>
    <row r="339" spans="2:45">
      <c r="B339" s="2">
        <v>165.5</v>
      </c>
      <c r="C339" s="3">
        <v>18.5</v>
      </c>
      <c r="D339" s="3">
        <v>150.19999999999999</v>
      </c>
      <c r="E339" s="3">
        <f t="shared" si="103"/>
        <v>3.359507061057732</v>
      </c>
      <c r="F339" s="2">
        <v>2.1000000000000001E-2</v>
      </c>
      <c r="G339" s="7">
        <f t="shared" si="104"/>
        <v>208.53000000000003</v>
      </c>
      <c r="H339" s="7">
        <f t="shared" si="110"/>
        <v>166.82400000000001</v>
      </c>
      <c r="K339" s="2">
        <v>165.5</v>
      </c>
      <c r="L339" s="10">
        <v>12.7</v>
      </c>
      <c r="M339" s="10">
        <v>150</v>
      </c>
      <c r="N339" s="3">
        <f t="shared" si="105"/>
        <v>2.6291044846035225</v>
      </c>
      <c r="O339" s="2">
        <v>1.7000000000000001E-2</v>
      </c>
      <c r="P339" s="7">
        <f t="shared" si="106"/>
        <v>168.81000000000003</v>
      </c>
      <c r="Q339" s="7">
        <f t="shared" si="107"/>
        <v>496.50000000000006</v>
      </c>
      <c r="V339" s="3"/>
      <c r="AC339" s="9">
        <v>165.5</v>
      </c>
      <c r="AD339" s="10">
        <v>167.6</v>
      </c>
      <c r="AE339" s="9">
        <v>150.1</v>
      </c>
      <c r="AF339" s="3">
        <f t="shared" si="108"/>
        <v>0.55095109469672321</v>
      </c>
      <c r="AG339" s="2">
        <v>3.3000000000000002E-2</v>
      </c>
      <c r="AH339" s="7">
        <f t="shared" si="102"/>
        <v>228.69</v>
      </c>
      <c r="AI339" s="7">
        <f t="shared" si="109"/>
        <v>508.2</v>
      </c>
      <c r="AK339"/>
      <c r="AL339"/>
      <c r="AM339"/>
      <c r="AN339"/>
      <c r="AO339"/>
      <c r="AP339"/>
      <c r="AQ339"/>
      <c r="AR339"/>
      <c r="AS339"/>
    </row>
    <row r="340" spans="2:45">
      <c r="B340" s="2">
        <v>166</v>
      </c>
      <c r="C340" s="3">
        <v>17.600000000000001</v>
      </c>
      <c r="D340" s="3">
        <v>150.19999999999999</v>
      </c>
      <c r="E340" s="3">
        <f t="shared" si="103"/>
        <v>3.5313000357709119</v>
      </c>
      <c r="F340" s="2">
        <v>2.1000000000000001E-2</v>
      </c>
      <c r="G340" s="7">
        <f t="shared" si="104"/>
        <v>209.16000000000003</v>
      </c>
      <c r="H340" s="7">
        <f t="shared" si="110"/>
        <v>167.32800000000003</v>
      </c>
      <c r="K340" s="2">
        <v>166</v>
      </c>
      <c r="L340" s="10">
        <v>15.9</v>
      </c>
      <c r="M340" s="10">
        <v>150</v>
      </c>
      <c r="N340" s="3">
        <f t="shared" si="105"/>
        <v>2.0999765380166502</v>
      </c>
      <c r="O340" s="2">
        <v>1.7000000000000001E-2</v>
      </c>
      <c r="P340" s="7">
        <f t="shared" si="106"/>
        <v>169.32</v>
      </c>
      <c r="Q340" s="7">
        <f t="shared" si="107"/>
        <v>497.99999999999994</v>
      </c>
      <c r="V340" s="3"/>
      <c r="AC340" s="9">
        <v>166</v>
      </c>
      <c r="AD340" s="10">
        <v>159.4</v>
      </c>
      <c r="AE340" s="9">
        <v>150.19999999999999</v>
      </c>
      <c r="AF340" s="3">
        <f t="shared" si="108"/>
        <v>0.57929362278024343</v>
      </c>
      <c r="AG340" s="2">
        <v>3.3000000000000002E-2</v>
      </c>
      <c r="AH340" s="7">
        <f t="shared" si="102"/>
        <v>229.68</v>
      </c>
      <c r="AI340" s="7">
        <f t="shared" si="109"/>
        <v>510.4</v>
      </c>
      <c r="AK340"/>
      <c r="AL340"/>
      <c r="AM340"/>
      <c r="AN340"/>
      <c r="AO340"/>
      <c r="AP340"/>
      <c r="AQ340"/>
      <c r="AR340"/>
      <c r="AS340"/>
    </row>
    <row r="341" spans="2:45">
      <c r="B341" s="2">
        <v>166.5</v>
      </c>
      <c r="C341" s="3">
        <v>16.8</v>
      </c>
      <c r="D341" s="3">
        <v>150.19999999999999</v>
      </c>
      <c r="E341" s="3">
        <f t="shared" si="103"/>
        <v>3.6994571803314313</v>
      </c>
      <c r="F341" s="2">
        <v>2.1000000000000001E-2</v>
      </c>
      <c r="G341" s="7">
        <f t="shared" si="104"/>
        <v>209.79000000000002</v>
      </c>
      <c r="H341" s="7">
        <f t="shared" si="110"/>
        <v>167.83200000000002</v>
      </c>
      <c r="K341" s="2">
        <v>166.5</v>
      </c>
      <c r="L341" s="10">
        <v>18.8</v>
      </c>
      <c r="M341" s="10">
        <v>150</v>
      </c>
      <c r="N341" s="3">
        <f t="shared" si="105"/>
        <v>1.7760439869396136</v>
      </c>
      <c r="O341" s="2">
        <v>1.7000000000000001E-2</v>
      </c>
      <c r="P341" s="7">
        <f t="shared" si="106"/>
        <v>169.83</v>
      </c>
      <c r="Q341" s="7">
        <f t="shared" si="107"/>
        <v>499.5</v>
      </c>
      <c r="V341" s="3"/>
      <c r="AC341" s="9">
        <v>166.5</v>
      </c>
      <c r="AD341" s="10">
        <v>159.6</v>
      </c>
      <c r="AE341" s="9">
        <v>150.30000000000001</v>
      </c>
      <c r="AF341" s="3">
        <f t="shared" si="108"/>
        <v>0.5785676909221229</v>
      </c>
      <c r="AG341" s="2">
        <v>3.3000000000000002E-2</v>
      </c>
      <c r="AH341" s="7">
        <f t="shared" si="102"/>
        <v>230.67000000000002</v>
      </c>
      <c r="AI341" s="7">
        <f t="shared" si="109"/>
        <v>512.6</v>
      </c>
      <c r="AK341"/>
      <c r="AL341"/>
      <c r="AM341"/>
      <c r="AN341"/>
      <c r="AO341"/>
      <c r="AP341"/>
      <c r="AQ341"/>
      <c r="AR341"/>
      <c r="AS341"/>
    </row>
    <row r="342" spans="2:45">
      <c r="B342" s="2">
        <v>167</v>
      </c>
      <c r="C342" s="3">
        <v>16.100000000000001</v>
      </c>
      <c r="D342" s="3">
        <v>150.19999999999999</v>
      </c>
      <c r="E342" s="3">
        <f t="shared" si="103"/>
        <v>3.8603031446936673</v>
      </c>
      <c r="F342" s="2">
        <v>2.1000000000000001E-2</v>
      </c>
      <c r="G342" s="7">
        <f t="shared" si="104"/>
        <v>210.42000000000002</v>
      </c>
      <c r="H342" s="7">
        <f t="shared" si="110"/>
        <v>168.33600000000001</v>
      </c>
      <c r="K342" s="2">
        <v>167</v>
      </c>
      <c r="L342" s="10">
        <v>21.7</v>
      </c>
      <c r="M342" s="10">
        <v>150</v>
      </c>
      <c r="N342" s="3">
        <f t="shared" si="105"/>
        <v>1.5386924863808633</v>
      </c>
      <c r="O342" s="2">
        <v>1.7000000000000001E-2</v>
      </c>
      <c r="P342" s="7">
        <f t="shared" si="106"/>
        <v>170.34000000000003</v>
      </c>
      <c r="Q342" s="7">
        <f t="shared" si="107"/>
        <v>501.00000000000006</v>
      </c>
      <c r="V342" s="3"/>
      <c r="AC342" s="9">
        <v>167</v>
      </c>
      <c r="AD342" s="10">
        <v>158.4</v>
      </c>
      <c r="AE342" s="9">
        <v>150.30000000000001</v>
      </c>
      <c r="AF342" s="3">
        <f t="shared" si="108"/>
        <v>0.58295077948971474</v>
      </c>
      <c r="AG342" s="2">
        <v>3.3000000000000002E-2</v>
      </c>
      <c r="AH342" s="7">
        <f t="shared" si="102"/>
        <v>231.66000000000003</v>
      </c>
      <c r="AI342" s="7">
        <f t="shared" si="109"/>
        <v>514.80000000000007</v>
      </c>
      <c r="AK342"/>
      <c r="AL342"/>
      <c r="AM342"/>
      <c r="AN342"/>
      <c r="AO342"/>
      <c r="AP342"/>
      <c r="AQ342"/>
      <c r="AR342"/>
      <c r="AS342"/>
    </row>
    <row r="343" spans="2:45">
      <c r="B343" s="2">
        <v>167.5</v>
      </c>
      <c r="C343" s="3">
        <v>14.2</v>
      </c>
      <c r="D343" s="3">
        <v>150.1</v>
      </c>
      <c r="E343" s="3">
        <f t="shared" si="103"/>
        <v>4.3768225795470457</v>
      </c>
      <c r="F343" s="2">
        <v>2.1000000000000001E-2</v>
      </c>
      <c r="G343" s="7">
        <f t="shared" si="104"/>
        <v>211.05</v>
      </c>
      <c r="H343" s="7">
        <f t="shared" si="110"/>
        <v>168.84</v>
      </c>
      <c r="K343" s="2">
        <v>167.5</v>
      </c>
      <c r="L343" s="10">
        <v>24.6</v>
      </c>
      <c r="M343" s="10">
        <v>150.1</v>
      </c>
      <c r="N343" s="3">
        <f t="shared" si="105"/>
        <v>1.3573019087180787</v>
      </c>
      <c r="O343" s="2">
        <v>1.7000000000000001E-2</v>
      </c>
      <c r="P343" s="7">
        <f t="shared" si="106"/>
        <v>170.85000000000002</v>
      </c>
      <c r="Q343" s="7">
        <f t="shared" si="107"/>
        <v>502.50000000000006</v>
      </c>
      <c r="V343" s="3"/>
      <c r="AC343" s="9">
        <v>167.5</v>
      </c>
      <c r="AD343" s="10">
        <v>157.69999999999999</v>
      </c>
      <c r="AE343" s="9">
        <v>150.30000000000001</v>
      </c>
      <c r="AF343" s="3">
        <f t="shared" si="108"/>
        <v>0.58553838599347374</v>
      </c>
      <c r="AG343" s="2">
        <v>3.3000000000000002E-2</v>
      </c>
      <c r="AH343" s="7">
        <f t="shared" si="102"/>
        <v>232.65000000000003</v>
      </c>
      <c r="AI343" s="7">
        <f t="shared" si="109"/>
        <v>517.00000000000011</v>
      </c>
      <c r="AK343"/>
      <c r="AL343"/>
      <c r="AM343"/>
      <c r="AN343"/>
      <c r="AO343"/>
      <c r="AP343"/>
      <c r="AQ343"/>
      <c r="AR343"/>
      <c r="AS343"/>
    </row>
    <row r="344" spans="2:45">
      <c r="B344" s="2">
        <v>168</v>
      </c>
      <c r="C344" s="3">
        <v>14.4</v>
      </c>
      <c r="D344" s="3">
        <v>150.1</v>
      </c>
      <c r="E344" s="3">
        <f t="shared" si="103"/>
        <v>4.3160333770533361</v>
      </c>
      <c r="F344" s="2">
        <v>2.1000000000000001E-2</v>
      </c>
      <c r="G344" s="7">
        <f t="shared" si="104"/>
        <v>211.68</v>
      </c>
      <c r="H344" s="7">
        <f t="shared" si="110"/>
        <v>169.34399999999999</v>
      </c>
      <c r="K344" s="2">
        <v>168</v>
      </c>
      <c r="L344" s="10">
        <v>26.3</v>
      </c>
      <c r="M344" s="10">
        <v>149.9</v>
      </c>
      <c r="N344" s="3">
        <f t="shared" si="105"/>
        <v>1.2695675648085449</v>
      </c>
      <c r="O344" s="2">
        <v>1.7000000000000001E-2</v>
      </c>
      <c r="P344" s="7">
        <f t="shared" si="106"/>
        <v>171.36</v>
      </c>
      <c r="Q344" s="7">
        <f t="shared" si="107"/>
        <v>504</v>
      </c>
      <c r="V344" s="3"/>
      <c r="AC344" s="9">
        <v>168</v>
      </c>
      <c r="AD344" s="10">
        <v>155.30000000000001</v>
      </c>
      <c r="AE344" s="9">
        <v>150.19999999999999</v>
      </c>
      <c r="AF344" s="3">
        <f t="shared" si="108"/>
        <v>0.59458727283432589</v>
      </c>
      <c r="AG344" s="2">
        <v>3.3000000000000002E-2</v>
      </c>
      <c r="AH344" s="7">
        <f t="shared" si="102"/>
        <v>233.64000000000001</v>
      </c>
      <c r="AI344" s="7">
        <f t="shared" si="109"/>
        <v>519.20000000000005</v>
      </c>
      <c r="AK344"/>
      <c r="AL344"/>
      <c r="AM344"/>
      <c r="AN344"/>
      <c r="AO344"/>
      <c r="AP344"/>
      <c r="AQ344"/>
      <c r="AR344"/>
      <c r="AS344"/>
    </row>
    <row r="345" spans="2:45">
      <c r="B345" s="2">
        <v>168.5</v>
      </c>
      <c r="C345" s="3">
        <v>14</v>
      </c>
      <c r="D345" s="3">
        <v>150.1</v>
      </c>
      <c r="E345" s="3">
        <f t="shared" si="103"/>
        <v>4.4393486163977176</v>
      </c>
      <c r="F345" s="2">
        <v>2.1000000000000001E-2</v>
      </c>
      <c r="G345" s="7">
        <f t="shared" si="104"/>
        <v>212.31000000000003</v>
      </c>
      <c r="H345" s="7">
        <f t="shared" si="110"/>
        <v>169.84800000000001</v>
      </c>
      <c r="K345" s="2">
        <v>168.5</v>
      </c>
      <c r="L345" s="10">
        <v>27.1</v>
      </c>
      <c r="M345" s="10">
        <v>150</v>
      </c>
      <c r="N345" s="3">
        <f t="shared" si="105"/>
        <v>1.232089555515304</v>
      </c>
      <c r="O345" s="2">
        <v>1.7000000000000001E-2</v>
      </c>
      <c r="P345" s="7">
        <f t="shared" si="106"/>
        <v>171.87</v>
      </c>
      <c r="Q345" s="7">
        <f t="shared" si="107"/>
        <v>505.5</v>
      </c>
      <c r="V345" s="3"/>
      <c r="AC345" s="9">
        <v>168.5</v>
      </c>
      <c r="AD345" s="10">
        <v>148.1</v>
      </c>
      <c r="AE345" s="9">
        <v>150.30000000000001</v>
      </c>
      <c r="AF345" s="3">
        <f t="shared" si="108"/>
        <v>0.62349360885328031</v>
      </c>
      <c r="AG345" s="2">
        <v>3.3000000000000002E-2</v>
      </c>
      <c r="AH345" s="7">
        <f t="shared" si="102"/>
        <v>234.63000000000002</v>
      </c>
      <c r="AI345" s="7">
        <f t="shared" si="109"/>
        <v>521.40000000000009</v>
      </c>
      <c r="AK345"/>
      <c r="AL345"/>
      <c r="AM345"/>
      <c r="AN345"/>
      <c r="AO345"/>
      <c r="AP345"/>
      <c r="AQ345"/>
      <c r="AR345"/>
      <c r="AS345"/>
    </row>
    <row r="346" spans="2:45">
      <c r="B346" s="2">
        <v>169</v>
      </c>
      <c r="C346" s="3">
        <v>13.8</v>
      </c>
      <c r="D346" s="3">
        <v>150.19999999999999</v>
      </c>
      <c r="E346" s="3">
        <f t="shared" si="103"/>
        <v>4.5036870021426116</v>
      </c>
      <c r="F346" s="2">
        <v>2.1000000000000001E-2</v>
      </c>
      <c r="G346" s="7">
        <f t="shared" si="104"/>
        <v>212.94000000000003</v>
      </c>
      <c r="H346" s="7">
        <f t="shared" si="110"/>
        <v>170.35200000000003</v>
      </c>
      <c r="K346" s="2">
        <v>169</v>
      </c>
      <c r="L346" s="10">
        <v>29.2</v>
      </c>
      <c r="M346" s="10">
        <v>149.9</v>
      </c>
      <c r="N346" s="3">
        <f t="shared" si="105"/>
        <v>1.1434803751529019</v>
      </c>
      <c r="O346" s="2">
        <v>1.7000000000000001E-2</v>
      </c>
      <c r="P346" s="7">
        <f t="shared" si="106"/>
        <v>172.38000000000002</v>
      </c>
      <c r="Q346" s="7">
        <f t="shared" si="107"/>
        <v>507.00000000000006</v>
      </c>
      <c r="V346" s="3"/>
      <c r="AC346" s="9">
        <v>169</v>
      </c>
      <c r="AD346" s="10">
        <v>139.4</v>
      </c>
      <c r="AE346" s="9">
        <v>150.4</v>
      </c>
      <c r="AF346" s="3">
        <f t="shared" si="108"/>
        <v>0.66240605072575909</v>
      </c>
      <c r="AG346" s="2">
        <v>3.3000000000000002E-2</v>
      </c>
      <c r="AH346" s="7">
        <f t="shared" si="102"/>
        <v>235.62</v>
      </c>
      <c r="AI346" s="7">
        <f t="shared" si="109"/>
        <v>523.6</v>
      </c>
      <c r="AK346"/>
      <c r="AL346"/>
      <c r="AM346"/>
      <c r="AN346"/>
      <c r="AO346"/>
      <c r="AP346"/>
      <c r="AQ346"/>
      <c r="AR346"/>
      <c r="AS346"/>
    </row>
    <row r="347" spans="2:45">
      <c r="B347" s="2">
        <v>169.5</v>
      </c>
      <c r="C347" s="3">
        <v>12.7</v>
      </c>
      <c r="D347" s="3">
        <v>150.1</v>
      </c>
      <c r="E347" s="3">
        <f t="shared" si="103"/>
        <v>4.8937701283124451</v>
      </c>
      <c r="F347" s="2">
        <v>2.1000000000000001E-2</v>
      </c>
      <c r="G347" s="7">
        <f t="shared" si="104"/>
        <v>213.57000000000002</v>
      </c>
      <c r="H347" s="7">
        <f t="shared" si="110"/>
        <v>170.85600000000002</v>
      </c>
      <c r="K347" s="2">
        <v>169.5</v>
      </c>
      <c r="L347" s="10">
        <v>32.200000000000003</v>
      </c>
      <c r="M347" s="10">
        <v>150</v>
      </c>
      <c r="N347" s="3">
        <f t="shared" si="105"/>
        <v>1.0369449364740599</v>
      </c>
      <c r="O347" s="2">
        <v>1.7000000000000001E-2</v>
      </c>
      <c r="P347" s="7">
        <f t="shared" si="106"/>
        <v>172.89000000000001</v>
      </c>
      <c r="Q347" s="7">
        <f t="shared" si="107"/>
        <v>508.5</v>
      </c>
      <c r="V347" s="3"/>
      <c r="AC347" s="9">
        <v>169.5</v>
      </c>
      <c r="AD347" s="10">
        <v>132.9</v>
      </c>
      <c r="AE347" s="9">
        <v>150.30000000000001</v>
      </c>
      <c r="AF347" s="3">
        <f t="shared" si="108"/>
        <v>0.69480363785681565</v>
      </c>
      <c r="AG347" s="2">
        <v>3.3000000000000002E-2</v>
      </c>
      <c r="AH347" s="7">
        <f t="shared" si="102"/>
        <v>236.61</v>
      </c>
      <c r="AI347" s="7">
        <f t="shared" si="109"/>
        <v>525.80000000000007</v>
      </c>
      <c r="AK347"/>
      <c r="AL347"/>
      <c r="AM347"/>
      <c r="AN347"/>
      <c r="AO347"/>
      <c r="AP347"/>
      <c r="AQ347"/>
      <c r="AR347"/>
      <c r="AS347"/>
    </row>
    <row r="348" spans="2:45">
      <c r="B348" s="2">
        <v>170</v>
      </c>
      <c r="C348" s="3">
        <v>9.6</v>
      </c>
      <c r="D348" s="3">
        <v>150.19999999999999</v>
      </c>
      <c r="E348" s="3">
        <f t="shared" si="103"/>
        <v>6.4740500655800055</v>
      </c>
      <c r="F348" s="2">
        <v>2.1000000000000001E-2</v>
      </c>
      <c r="G348" s="7">
        <f t="shared" si="104"/>
        <v>214.20000000000002</v>
      </c>
      <c r="H348" s="7">
        <f t="shared" si="110"/>
        <v>171.36</v>
      </c>
      <c r="K348" s="2">
        <v>170</v>
      </c>
      <c r="L348" s="10">
        <v>35.299999999999997</v>
      </c>
      <c r="M348" s="10">
        <v>149.9</v>
      </c>
      <c r="N348" s="3">
        <f t="shared" si="105"/>
        <v>0.94588178341259876</v>
      </c>
      <c r="O348" s="2">
        <v>1.7000000000000001E-2</v>
      </c>
      <c r="P348" s="7">
        <f t="shared" si="106"/>
        <v>173.4</v>
      </c>
      <c r="Q348" s="7">
        <f t="shared" si="107"/>
        <v>510</v>
      </c>
      <c r="V348" s="3"/>
      <c r="AC348" s="9">
        <v>170</v>
      </c>
      <c r="AD348" s="10">
        <v>124.2</v>
      </c>
      <c r="AE348" s="9">
        <v>150.30000000000001</v>
      </c>
      <c r="AF348" s="3">
        <f t="shared" si="108"/>
        <v>0.74347345789992603</v>
      </c>
      <c r="AG348" s="2">
        <v>3.3000000000000002E-2</v>
      </c>
      <c r="AH348" s="7">
        <f t="shared" si="102"/>
        <v>237.6</v>
      </c>
      <c r="AI348" s="7">
        <f t="shared" si="109"/>
        <v>528</v>
      </c>
      <c r="AK348"/>
      <c r="AL348"/>
      <c r="AM348"/>
      <c r="AN348"/>
      <c r="AO348"/>
      <c r="AP348"/>
      <c r="AQ348"/>
      <c r="AR348"/>
      <c r="AS348"/>
    </row>
    <row r="349" spans="2:45">
      <c r="B349" s="2">
        <v>170.5</v>
      </c>
      <c r="C349" s="3">
        <v>11.9</v>
      </c>
      <c r="D349" s="3">
        <v>150.19999999999999</v>
      </c>
      <c r="E349" s="3">
        <f t="shared" si="103"/>
        <v>5.2227630781149621</v>
      </c>
      <c r="F349" s="2">
        <v>2.1000000000000001E-2</v>
      </c>
      <c r="G349" s="7">
        <f t="shared" si="104"/>
        <v>214.83</v>
      </c>
      <c r="H349" s="7">
        <f t="shared" si="110"/>
        <v>171.864</v>
      </c>
      <c r="K349" s="2">
        <v>170.5</v>
      </c>
      <c r="L349" s="10">
        <v>37.700000000000003</v>
      </c>
      <c r="M349" s="10">
        <v>150</v>
      </c>
      <c r="N349" s="3">
        <f t="shared" si="105"/>
        <v>0.88566649746590809</v>
      </c>
      <c r="O349" s="2">
        <v>1.7000000000000001E-2</v>
      </c>
      <c r="P349" s="7">
        <f t="shared" si="106"/>
        <v>173.91000000000003</v>
      </c>
      <c r="Q349" s="7">
        <f t="shared" si="107"/>
        <v>511.50000000000006</v>
      </c>
      <c r="V349" s="3"/>
      <c r="AC349" s="9">
        <v>170.5</v>
      </c>
      <c r="AD349" s="10">
        <v>116.6</v>
      </c>
      <c r="AE349" s="9">
        <v>150.4</v>
      </c>
      <c r="AF349" s="3">
        <f t="shared" si="108"/>
        <v>0.7919331344011219</v>
      </c>
      <c r="AG349" s="2">
        <v>3.3000000000000002E-2</v>
      </c>
      <c r="AH349" s="7">
        <f t="shared" si="102"/>
        <v>238.59</v>
      </c>
      <c r="AI349" s="7">
        <f t="shared" si="109"/>
        <v>530.20000000000005</v>
      </c>
      <c r="AK349"/>
      <c r="AL349"/>
      <c r="AM349"/>
      <c r="AN349"/>
      <c r="AO349"/>
      <c r="AP349"/>
      <c r="AQ349"/>
      <c r="AR349"/>
      <c r="AS349"/>
    </row>
    <row r="350" spans="2:45">
      <c r="B350" s="2">
        <v>171</v>
      </c>
      <c r="C350" s="3">
        <v>11.3</v>
      </c>
      <c r="D350" s="3">
        <v>150.1</v>
      </c>
      <c r="E350" s="3">
        <f t="shared" si="103"/>
        <v>5.5000779318201811</v>
      </c>
      <c r="F350" s="2">
        <v>2.1000000000000001E-2</v>
      </c>
      <c r="G350" s="7">
        <f t="shared" si="104"/>
        <v>215.46</v>
      </c>
      <c r="H350" s="7">
        <f t="shared" si="110"/>
        <v>172.36799999999999</v>
      </c>
      <c r="K350" s="2">
        <v>171</v>
      </c>
      <c r="L350" s="10">
        <v>40.200000000000003</v>
      </c>
      <c r="M350" s="10">
        <v>149.9</v>
      </c>
      <c r="N350" s="3">
        <f t="shared" si="105"/>
        <v>0.83058773518568985</v>
      </c>
      <c r="O350" s="2">
        <v>1.7000000000000001E-2</v>
      </c>
      <c r="P350" s="7">
        <f t="shared" si="106"/>
        <v>174.42000000000002</v>
      </c>
      <c r="Q350" s="7">
        <f t="shared" si="107"/>
        <v>513</v>
      </c>
      <c r="V350" s="3"/>
      <c r="AC350" s="9">
        <v>171</v>
      </c>
      <c r="AD350" s="10">
        <v>112.2</v>
      </c>
      <c r="AE350" s="9">
        <v>150.30000000000001</v>
      </c>
      <c r="AF350" s="3">
        <f t="shared" si="108"/>
        <v>0.82298933575018551</v>
      </c>
      <c r="AG350" s="2">
        <v>3.3000000000000002E-2</v>
      </c>
      <c r="AH350" s="7">
        <f t="shared" si="102"/>
        <v>239.58</v>
      </c>
      <c r="AI350" s="7">
        <f t="shared" si="109"/>
        <v>532.4</v>
      </c>
      <c r="AK350"/>
      <c r="AL350"/>
      <c r="AM350"/>
      <c r="AN350"/>
      <c r="AO350"/>
      <c r="AP350"/>
      <c r="AQ350"/>
      <c r="AR350"/>
      <c r="AS350"/>
    </row>
    <row r="351" spans="2:45">
      <c r="B351" s="2">
        <v>171.5</v>
      </c>
      <c r="C351" s="3">
        <v>10.9</v>
      </c>
      <c r="D351" s="3">
        <v>150.1</v>
      </c>
      <c r="E351" s="3">
        <f t="shared" si="103"/>
        <v>5.7019156540888121</v>
      </c>
      <c r="F351" s="2">
        <v>2.1000000000000001E-2</v>
      </c>
      <c r="G351" s="7">
        <f t="shared" si="104"/>
        <v>216.09</v>
      </c>
      <c r="H351" s="7">
        <f t="shared" si="110"/>
        <v>172.87200000000001</v>
      </c>
      <c r="K351" s="2">
        <v>171.5</v>
      </c>
      <c r="L351" s="10">
        <v>42.6</v>
      </c>
      <c r="M351" s="10">
        <v>150</v>
      </c>
      <c r="N351" s="3">
        <f t="shared" si="105"/>
        <v>0.7837940599639609</v>
      </c>
      <c r="O351" s="2">
        <v>1.7000000000000001E-2</v>
      </c>
      <c r="P351" s="7">
        <f t="shared" si="106"/>
        <v>174.93</v>
      </c>
      <c r="Q351" s="7">
        <f t="shared" si="107"/>
        <v>514.5</v>
      </c>
      <c r="V351" s="3"/>
      <c r="AC351" s="9">
        <v>171.5</v>
      </c>
      <c r="AD351" s="10">
        <v>108.9</v>
      </c>
      <c r="AE351" s="9">
        <v>150.30000000000001</v>
      </c>
      <c r="AF351" s="3">
        <f t="shared" si="108"/>
        <v>0.84792840653049417</v>
      </c>
      <c r="AG351" s="2">
        <v>3.3000000000000002E-2</v>
      </c>
      <c r="AH351" s="7">
        <f t="shared" si="102"/>
        <v>240.57</v>
      </c>
      <c r="AI351" s="7">
        <f t="shared" si="109"/>
        <v>534.6</v>
      </c>
      <c r="AK351"/>
      <c r="AL351"/>
      <c r="AM351"/>
      <c r="AN351"/>
      <c r="AO351"/>
      <c r="AP351"/>
      <c r="AQ351"/>
      <c r="AR351"/>
      <c r="AS351"/>
    </row>
    <row r="352" spans="2:45">
      <c r="B352" s="2">
        <v>172</v>
      </c>
      <c r="C352" s="3">
        <v>10.199999999999999</v>
      </c>
      <c r="D352" s="3">
        <v>150.1</v>
      </c>
      <c r="E352" s="3">
        <f t="shared" si="103"/>
        <v>6.093223591134123</v>
      </c>
      <c r="F352" s="2">
        <v>2.1000000000000001E-2</v>
      </c>
      <c r="G352" s="7">
        <f t="shared" si="104"/>
        <v>216.72</v>
      </c>
      <c r="H352" s="7">
        <f t="shared" si="110"/>
        <v>173.376</v>
      </c>
      <c r="K352" s="2">
        <v>172</v>
      </c>
      <c r="L352" s="10">
        <v>45.9</v>
      </c>
      <c r="M352" s="10">
        <v>149.9</v>
      </c>
      <c r="N352" s="3">
        <f t="shared" si="105"/>
        <v>0.72744285303844736</v>
      </c>
      <c r="O352" s="2">
        <v>1.7000000000000001E-2</v>
      </c>
      <c r="P352" s="7">
        <f t="shared" si="106"/>
        <v>175.44000000000003</v>
      </c>
      <c r="Q352" s="7">
        <f t="shared" si="107"/>
        <v>516</v>
      </c>
      <c r="V352" s="3"/>
      <c r="AC352" s="9">
        <v>172</v>
      </c>
      <c r="AD352" s="10">
        <v>105.4</v>
      </c>
      <c r="AE352" s="9">
        <v>150.30000000000001</v>
      </c>
      <c r="AF352" s="3">
        <f t="shared" si="108"/>
        <v>0.87608542192761685</v>
      </c>
      <c r="AG352" s="2">
        <v>3.3000000000000002E-2</v>
      </c>
      <c r="AH352" s="7">
        <f t="shared" si="102"/>
        <v>241.56</v>
      </c>
      <c r="AI352" s="7">
        <f t="shared" si="109"/>
        <v>536.79999999999995</v>
      </c>
      <c r="AK352"/>
      <c r="AL352"/>
      <c r="AM352"/>
      <c r="AN352"/>
      <c r="AO352"/>
      <c r="AP352"/>
      <c r="AQ352"/>
      <c r="AR352"/>
      <c r="AS352"/>
    </row>
    <row r="353" spans="2:45">
      <c r="B353" s="2">
        <v>172.5</v>
      </c>
      <c r="C353" s="3">
        <v>9.5</v>
      </c>
      <c r="D353" s="3">
        <v>150</v>
      </c>
      <c r="E353" s="3">
        <f t="shared" si="103"/>
        <v>6.5421979610071626</v>
      </c>
      <c r="F353" s="2">
        <v>2.1000000000000001E-2</v>
      </c>
      <c r="G353" s="7">
        <f t="shared" si="104"/>
        <v>217.35</v>
      </c>
      <c r="H353" s="7">
        <f t="shared" si="110"/>
        <v>173.88</v>
      </c>
      <c r="K353" s="2">
        <v>172.5</v>
      </c>
      <c r="L353" s="10">
        <v>47.6</v>
      </c>
      <c r="M353" s="10">
        <v>150</v>
      </c>
      <c r="N353" s="3">
        <f t="shared" si="105"/>
        <v>0.70146275114421708</v>
      </c>
      <c r="O353" s="2">
        <v>1.7000000000000001E-2</v>
      </c>
      <c r="P353" s="7">
        <f t="shared" si="106"/>
        <v>175.95000000000002</v>
      </c>
      <c r="Q353" s="7">
        <f t="shared" si="107"/>
        <v>517.5</v>
      </c>
      <c r="V353" s="3"/>
      <c r="AC353" s="9">
        <v>172.5</v>
      </c>
      <c r="AD353" s="10">
        <v>95.9</v>
      </c>
      <c r="AE353" s="9">
        <v>150.30000000000001</v>
      </c>
      <c r="AF353" s="3">
        <f t="shared" si="108"/>
        <v>0.96287177759302189</v>
      </c>
      <c r="AG353" s="2">
        <v>3.3000000000000002E-2</v>
      </c>
      <c r="AH353" s="7">
        <f t="shared" si="102"/>
        <v>242.55</v>
      </c>
      <c r="AI353" s="7">
        <f t="shared" si="109"/>
        <v>539</v>
      </c>
      <c r="AK353"/>
      <c r="AL353"/>
      <c r="AM353"/>
      <c r="AN353"/>
      <c r="AO353"/>
      <c r="AP353"/>
      <c r="AQ353"/>
      <c r="AR353"/>
      <c r="AS353"/>
    </row>
    <row r="354" spans="2:45">
      <c r="B354" s="2">
        <v>173</v>
      </c>
      <c r="C354" s="3">
        <v>9.4</v>
      </c>
      <c r="D354" s="3">
        <v>150</v>
      </c>
      <c r="E354" s="3">
        <f t="shared" si="103"/>
        <v>6.611795811656175</v>
      </c>
      <c r="F354" s="2">
        <v>2.1000000000000001E-2</v>
      </c>
      <c r="G354" s="7">
        <f t="shared" si="104"/>
        <v>217.98</v>
      </c>
      <c r="H354" s="7">
        <f t="shared" si="110"/>
        <v>174.38399999999999</v>
      </c>
      <c r="K354" s="2">
        <v>173</v>
      </c>
      <c r="L354" s="10">
        <v>49.5</v>
      </c>
      <c r="M354" s="10">
        <v>150</v>
      </c>
      <c r="N354" s="3">
        <f t="shared" si="105"/>
        <v>0.67453791827201481</v>
      </c>
      <c r="O354" s="2">
        <v>1.7000000000000001E-2</v>
      </c>
      <c r="P354" s="7">
        <f t="shared" si="106"/>
        <v>176.46</v>
      </c>
      <c r="Q354" s="7">
        <f t="shared" si="107"/>
        <v>519</v>
      </c>
      <c r="V354" s="3"/>
      <c r="AC354" s="9">
        <v>173</v>
      </c>
      <c r="AD354" s="10">
        <v>90</v>
      </c>
      <c r="AE354" s="9">
        <v>150.19999999999999</v>
      </c>
      <c r="AF354" s="3">
        <f t="shared" si="108"/>
        <v>1.0259933719018979</v>
      </c>
      <c r="AG354" s="2">
        <v>3.3000000000000002E-2</v>
      </c>
      <c r="AH354" s="7">
        <f t="shared" si="102"/>
        <v>243.54000000000002</v>
      </c>
      <c r="AI354" s="7">
        <f t="shared" si="109"/>
        <v>541.20000000000005</v>
      </c>
      <c r="AK354"/>
      <c r="AL354"/>
      <c r="AM354"/>
      <c r="AN354"/>
      <c r="AO354"/>
      <c r="AP354"/>
      <c r="AQ354"/>
      <c r="AR354"/>
      <c r="AS354"/>
    </row>
    <row r="355" spans="2:45">
      <c r="B355" s="2">
        <v>173.5</v>
      </c>
      <c r="C355" s="3">
        <v>8.6999999999999993</v>
      </c>
      <c r="D355" s="3">
        <v>150</v>
      </c>
      <c r="E355" s="3">
        <f t="shared" si="103"/>
        <v>7.1437793827089715</v>
      </c>
      <c r="F355" s="2">
        <v>2.1000000000000001E-2</v>
      </c>
      <c r="G355" s="7">
        <f t="shared" si="104"/>
        <v>218.61</v>
      </c>
      <c r="H355" s="7">
        <f t="shared" si="110"/>
        <v>174.88800000000001</v>
      </c>
      <c r="K355" s="2">
        <v>173.5</v>
      </c>
      <c r="L355" s="10">
        <v>50.5</v>
      </c>
      <c r="M355" s="10">
        <v>150</v>
      </c>
      <c r="N355" s="3">
        <f t="shared" si="105"/>
        <v>0.66118073177157888</v>
      </c>
      <c r="O355" s="2">
        <v>1.7000000000000001E-2</v>
      </c>
      <c r="P355" s="7">
        <f t="shared" si="106"/>
        <v>176.97</v>
      </c>
      <c r="Q355" s="7">
        <f t="shared" si="107"/>
        <v>520.5</v>
      </c>
      <c r="V355" s="3"/>
      <c r="AC355" s="9">
        <v>173.5</v>
      </c>
      <c r="AD355" s="10">
        <v>82.9</v>
      </c>
      <c r="AE355" s="9">
        <v>150.1</v>
      </c>
      <c r="AF355" s="3">
        <f t="shared" si="108"/>
        <v>1.1138649393386104</v>
      </c>
      <c r="AG355" s="2">
        <v>3.3000000000000002E-2</v>
      </c>
      <c r="AH355" s="7">
        <f t="shared" si="102"/>
        <v>244.53</v>
      </c>
      <c r="AI355" s="7">
        <f t="shared" si="109"/>
        <v>543.4</v>
      </c>
      <c r="AK355"/>
      <c r="AL355"/>
      <c r="AM355"/>
      <c r="AN355"/>
      <c r="AO355"/>
      <c r="AP355"/>
      <c r="AQ355"/>
      <c r="AR355"/>
      <c r="AS355"/>
    </row>
    <row r="356" spans="2:45">
      <c r="B356" s="2">
        <v>174</v>
      </c>
      <c r="C356" s="3">
        <v>9.3000000000000007</v>
      </c>
      <c r="D356" s="3">
        <v>150</v>
      </c>
      <c r="E356" s="3">
        <f t="shared" si="103"/>
        <v>6.6828903902761336</v>
      </c>
      <c r="F356" s="2">
        <v>2.1000000000000001E-2</v>
      </c>
      <c r="G356" s="7">
        <f t="shared" si="104"/>
        <v>219.24</v>
      </c>
      <c r="H356" s="7">
        <f t="shared" si="110"/>
        <v>175.392</v>
      </c>
      <c r="K356" s="2">
        <v>174</v>
      </c>
      <c r="L356" s="10">
        <v>52.7</v>
      </c>
      <c r="M356" s="10">
        <v>149.9</v>
      </c>
      <c r="N356" s="3">
        <f t="shared" si="105"/>
        <v>0.6335792590980025</v>
      </c>
      <c r="O356" s="2">
        <v>1.7000000000000001E-2</v>
      </c>
      <c r="P356" s="7">
        <f t="shared" si="106"/>
        <v>177.48000000000002</v>
      </c>
      <c r="Q356" s="7">
        <f t="shared" si="107"/>
        <v>522</v>
      </c>
      <c r="V356" s="3"/>
      <c r="AC356" s="9">
        <v>174</v>
      </c>
      <c r="AD356" s="10">
        <v>77.5</v>
      </c>
      <c r="AE356" s="9">
        <v>150.30000000000001</v>
      </c>
      <c r="AF356" s="3">
        <f t="shared" si="108"/>
        <v>1.1914761738215589</v>
      </c>
      <c r="AG356" s="2">
        <v>3.3000000000000002E-2</v>
      </c>
      <c r="AH356" s="7">
        <f t="shared" si="102"/>
        <v>245.52000000000004</v>
      </c>
      <c r="AI356" s="7">
        <f t="shared" si="109"/>
        <v>545.6</v>
      </c>
      <c r="AK356"/>
      <c r="AL356"/>
      <c r="AM356"/>
      <c r="AN356"/>
      <c r="AO356"/>
      <c r="AP356"/>
      <c r="AQ356"/>
      <c r="AR356"/>
      <c r="AS356"/>
    </row>
    <row r="357" spans="2:45">
      <c r="B357" s="2">
        <v>174.5</v>
      </c>
      <c r="C357" s="3">
        <v>8.4</v>
      </c>
      <c r="D357" s="3">
        <v>149.9</v>
      </c>
      <c r="E357" s="3">
        <f t="shared" si="103"/>
        <v>7.3989143606628627</v>
      </c>
      <c r="F357" s="2">
        <v>2.1000000000000001E-2</v>
      </c>
      <c r="G357" s="7">
        <f t="shared" si="104"/>
        <v>219.87</v>
      </c>
      <c r="H357" s="7">
        <f t="shared" si="110"/>
        <v>175.89600000000002</v>
      </c>
      <c r="K357" s="2">
        <v>174.5</v>
      </c>
      <c r="L357" s="10">
        <v>56.5</v>
      </c>
      <c r="M357" s="10">
        <v>149.9</v>
      </c>
      <c r="N357" s="3">
        <f t="shared" si="105"/>
        <v>0.59096684875158823</v>
      </c>
      <c r="O357" s="2">
        <v>1.7000000000000001E-2</v>
      </c>
      <c r="P357" s="7">
        <f t="shared" si="106"/>
        <v>177.99</v>
      </c>
      <c r="Q357" s="7">
        <f t="shared" si="107"/>
        <v>523.5</v>
      </c>
      <c r="V357" s="3"/>
      <c r="AC357" s="9">
        <v>174.5</v>
      </c>
      <c r="AD357" s="10">
        <v>74.2</v>
      </c>
      <c r="AE357" s="9">
        <v>150.30000000000001</v>
      </c>
      <c r="AF357" s="3">
        <f t="shared" si="108"/>
        <v>1.2444663540589058</v>
      </c>
      <c r="AG357" s="2">
        <v>3.3000000000000002E-2</v>
      </c>
      <c r="AH357" s="7">
        <f t="shared" si="102"/>
        <v>246.51000000000002</v>
      </c>
      <c r="AI357" s="7">
        <f t="shared" si="109"/>
        <v>547.80000000000007</v>
      </c>
      <c r="AK357"/>
      <c r="AL357"/>
      <c r="AM357"/>
      <c r="AN357"/>
      <c r="AO357"/>
      <c r="AP357"/>
      <c r="AQ357"/>
      <c r="AR357"/>
      <c r="AS357"/>
    </row>
    <row r="358" spans="2:45">
      <c r="B358" s="2">
        <v>175</v>
      </c>
      <c r="C358" s="3">
        <v>7.9</v>
      </c>
      <c r="D358" s="3">
        <v>150</v>
      </c>
      <c r="E358" s="3">
        <f t="shared" si="103"/>
        <v>7.8672000796921573</v>
      </c>
      <c r="F358" s="2">
        <v>2.1000000000000001E-2</v>
      </c>
      <c r="G358" s="7">
        <f t="shared" si="104"/>
        <v>220.50000000000003</v>
      </c>
      <c r="H358" s="7">
        <f t="shared" si="110"/>
        <v>176.40000000000003</v>
      </c>
      <c r="K358" s="2">
        <v>175</v>
      </c>
      <c r="L358" s="10">
        <v>57.7</v>
      </c>
      <c r="M358" s="10">
        <v>150</v>
      </c>
      <c r="N358" s="3">
        <f t="shared" si="105"/>
        <v>0.57867637702711838</v>
      </c>
      <c r="O358" s="2">
        <v>1.7000000000000001E-2</v>
      </c>
      <c r="P358" s="7">
        <f t="shared" si="106"/>
        <v>178.5</v>
      </c>
      <c r="Q358" s="7">
        <f t="shared" si="107"/>
        <v>525</v>
      </c>
      <c r="V358" s="3"/>
      <c r="AC358" s="9">
        <v>175</v>
      </c>
      <c r="AD358" s="10">
        <v>69.7</v>
      </c>
      <c r="AE358" s="9">
        <v>150.1</v>
      </c>
      <c r="AF358" s="3">
        <f t="shared" si="108"/>
        <v>1.3248121014515182</v>
      </c>
      <c r="AG358" s="2">
        <v>3.3000000000000002E-2</v>
      </c>
      <c r="AH358" s="7">
        <f t="shared" si="102"/>
        <v>247.5</v>
      </c>
      <c r="AI358" s="7">
        <f t="shared" si="109"/>
        <v>550</v>
      </c>
      <c r="AK358"/>
      <c r="AL358"/>
      <c r="AM358"/>
      <c r="AN358"/>
      <c r="AO358"/>
      <c r="AP358"/>
      <c r="AQ358"/>
      <c r="AR358"/>
      <c r="AS358"/>
    </row>
    <row r="359" spans="2:45">
      <c r="B359" s="2">
        <v>175.5</v>
      </c>
      <c r="C359" s="3">
        <v>7.9</v>
      </c>
      <c r="D359" s="3">
        <v>150</v>
      </c>
      <c r="E359" s="3">
        <f t="shared" si="103"/>
        <v>7.8672000796921573</v>
      </c>
      <c r="F359" s="2">
        <v>2.1000000000000001E-2</v>
      </c>
      <c r="G359" s="7">
        <f t="shared" si="104"/>
        <v>221.13000000000002</v>
      </c>
      <c r="H359" s="7">
        <f t="shared" si="110"/>
        <v>176.90400000000002</v>
      </c>
      <c r="K359" s="2">
        <v>175.5</v>
      </c>
      <c r="L359" s="10">
        <v>57.7</v>
      </c>
      <c r="M359" s="10">
        <v>150</v>
      </c>
      <c r="N359" s="3">
        <f t="shared" si="105"/>
        <v>0.57867637702711838</v>
      </c>
      <c r="O359" s="2">
        <v>1.7000000000000001E-2</v>
      </c>
      <c r="P359" s="7">
        <f t="shared" si="106"/>
        <v>179.01000000000002</v>
      </c>
      <c r="Q359" s="7">
        <f t="shared" si="107"/>
        <v>526.5</v>
      </c>
      <c r="V359" s="3"/>
      <c r="AC359" s="9">
        <v>175.5</v>
      </c>
      <c r="AD359" s="10">
        <v>62.5</v>
      </c>
      <c r="AE359" s="9">
        <v>150.19999999999999</v>
      </c>
      <c r="AF359" s="3">
        <f t="shared" si="108"/>
        <v>1.477430455538733</v>
      </c>
      <c r="AG359" s="2">
        <v>3.3000000000000002E-2</v>
      </c>
      <c r="AH359" s="7">
        <f t="shared" si="102"/>
        <v>248.49000000000004</v>
      </c>
      <c r="AI359" s="7">
        <f t="shared" si="109"/>
        <v>552.20000000000005</v>
      </c>
      <c r="AK359"/>
      <c r="AL359"/>
      <c r="AM359"/>
      <c r="AN359"/>
      <c r="AO359"/>
      <c r="AP359"/>
      <c r="AQ359"/>
      <c r="AR359"/>
      <c r="AS359"/>
    </row>
    <row r="360" spans="2:45">
      <c r="B360" s="2">
        <v>176</v>
      </c>
      <c r="C360" s="3">
        <v>8</v>
      </c>
      <c r="D360" s="3">
        <v>150</v>
      </c>
      <c r="E360" s="3">
        <f t="shared" si="103"/>
        <v>7.7688600786960063</v>
      </c>
      <c r="F360" s="2">
        <v>2.1000000000000001E-2</v>
      </c>
      <c r="G360" s="7">
        <f t="shared" si="104"/>
        <v>221.76000000000002</v>
      </c>
      <c r="H360" s="7">
        <f t="shared" si="110"/>
        <v>177.40800000000002</v>
      </c>
      <c r="K360" s="2">
        <v>176</v>
      </c>
      <c r="L360" s="10">
        <v>58.5</v>
      </c>
      <c r="M360" s="10">
        <v>150</v>
      </c>
      <c r="N360" s="3">
        <f t="shared" si="105"/>
        <v>0.57076285392247406</v>
      </c>
      <c r="O360" s="2">
        <v>1.7000000000000001E-2</v>
      </c>
      <c r="P360" s="7">
        <f t="shared" si="106"/>
        <v>179.52</v>
      </c>
      <c r="Q360" s="7">
        <f t="shared" si="107"/>
        <v>528</v>
      </c>
      <c r="V360" s="3"/>
      <c r="AC360" s="9">
        <v>176</v>
      </c>
      <c r="AD360" s="10">
        <v>61.8</v>
      </c>
      <c r="AE360" s="9">
        <v>150.19999999999999</v>
      </c>
      <c r="AF360" s="3">
        <f t="shared" si="108"/>
        <v>1.4941651047115019</v>
      </c>
      <c r="AG360" s="2">
        <v>3.3000000000000002E-2</v>
      </c>
      <c r="AH360" s="7">
        <f t="shared" si="102"/>
        <v>249.48000000000002</v>
      </c>
      <c r="AI360" s="7">
        <f t="shared" si="109"/>
        <v>554.4</v>
      </c>
      <c r="AK360"/>
      <c r="AL360"/>
      <c r="AM360"/>
      <c r="AN360"/>
      <c r="AO360"/>
      <c r="AP360"/>
      <c r="AQ360"/>
      <c r="AR360"/>
      <c r="AS360"/>
    </row>
    <row r="361" spans="2:45">
      <c r="B361" s="2">
        <v>176.5</v>
      </c>
      <c r="C361" s="3">
        <v>7.8</v>
      </c>
      <c r="D361" s="3">
        <v>150</v>
      </c>
      <c r="E361" s="3">
        <f t="shared" si="103"/>
        <v>7.9680616191753915</v>
      </c>
      <c r="F361" s="2">
        <v>2.1000000000000001E-2</v>
      </c>
      <c r="G361" s="7">
        <f t="shared" si="104"/>
        <v>222.39000000000001</v>
      </c>
      <c r="H361" s="7">
        <f t="shared" si="110"/>
        <v>177.91200000000001</v>
      </c>
      <c r="K361" s="2">
        <v>176.5</v>
      </c>
      <c r="L361" s="10">
        <v>60.5</v>
      </c>
      <c r="M361" s="10">
        <v>150</v>
      </c>
      <c r="N361" s="3">
        <f t="shared" si="105"/>
        <v>0.55189466040437574</v>
      </c>
      <c r="O361" s="2">
        <v>1.7000000000000001E-2</v>
      </c>
      <c r="P361" s="7">
        <f t="shared" si="106"/>
        <v>180.03</v>
      </c>
      <c r="Q361" s="7">
        <f t="shared" si="107"/>
        <v>529.5</v>
      </c>
      <c r="V361" s="3"/>
      <c r="AC361" s="9">
        <v>176.5</v>
      </c>
      <c r="AD361" s="10">
        <v>55.4</v>
      </c>
      <c r="AE361" s="9">
        <v>150.30000000000001</v>
      </c>
      <c r="AF361" s="3">
        <f t="shared" si="108"/>
        <v>1.6667762359417115</v>
      </c>
      <c r="AG361" s="2">
        <v>3.3000000000000002E-2</v>
      </c>
      <c r="AH361" s="7">
        <f t="shared" si="102"/>
        <v>250.47</v>
      </c>
      <c r="AI361" s="7">
        <f t="shared" si="109"/>
        <v>556.6</v>
      </c>
      <c r="AK361"/>
      <c r="AL361"/>
      <c r="AM361"/>
      <c r="AN361"/>
      <c r="AO361"/>
      <c r="AP361"/>
      <c r="AQ361"/>
      <c r="AR361"/>
      <c r="AS361"/>
    </row>
    <row r="362" spans="2:45">
      <c r="B362" s="2">
        <v>177</v>
      </c>
      <c r="C362" s="3">
        <v>7.8</v>
      </c>
      <c r="D362" s="3">
        <v>150</v>
      </c>
      <c r="E362" s="3">
        <f t="shared" si="103"/>
        <v>7.9680616191753915</v>
      </c>
      <c r="F362" s="2">
        <v>2.1000000000000001E-2</v>
      </c>
      <c r="G362" s="7">
        <f t="shared" si="104"/>
        <v>223.02</v>
      </c>
      <c r="H362" s="7">
        <f t="shared" si="110"/>
        <v>178.416</v>
      </c>
      <c r="K362" s="2">
        <v>177</v>
      </c>
      <c r="L362" s="10">
        <v>60.2</v>
      </c>
      <c r="M362" s="10">
        <v>150</v>
      </c>
      <c r="N362" s="3">
        <f t="shared" si="105"/>
        <v>0.55464496602100888</v>
      </c>
      <c r="O362" s="2">
        <v>1.7000000000000001E-2</v>
      </c>
      <c r="P362" s="7">
        <f t="shared" si="106"/>
        <v>180.54000000000002</v>
      </c>
      <c r="Q362" s="7">
        <f t="shared" si="107"/>
        <v>531</v>
      </c>
      <c r="V362" s="3"/>
      <c r="AC362" s="9">
        <v>177</v>
      </c>
      <c r="AD362" s="10">
        <v>50.3</v>
      </c>
      <c r="AE362" s="9">
        <v>150.19999999999999</v>
      </c>
      <c r="AF362" s="3">
        <f t="shared" si="108"/>
        <v>1.8357734288503145</v>
      </c>
      <c r="AG362" s="2">
        <v>3.3000000000000002E-2</v>
      </c>
      <c r="AH362" s="7">
        <f t="shared" ref="AH362:AH425" si="111">(AG362*AC262)*60</f>
        <v>251.45999999999998</v>
      </c>
      <c r="AI362" s="7">
        <f t="shared" si="109"/>
        <v>558.79999999999995</v>
      </c>
      <c r="AK362"/>
      <c r="AL362"/>
      <c r="AM362"/>
      <c r="AN362"/>
      <c r="AO362"/>
      <c r="AP362"/>
      <c r="AQ362"/>
      <c r="AR362"/>
      <c r="AS362"/>
    </row>
    <row r="363" spans="2:45">
      <c r="B363" s="2">
        <v>177.5</v>
      </c>
      <c r="C363" s="3">
        <v>7.9</v>
      </c>
      <c r="D363" s="3">
        <v>149.9</v>
      </c>
      <c r="E363" s="3">
        <f t="shared" si="103"/>
        <v>7.8672000796921573</v>
      </c>
      <c r="F363" s="2">
        <v>2.1000000000000001E-2</v>
      </c>
      <c r="G363" s="7">
        <f t="shared" si="104"/>
        <v>223.65</v>
      </c>
      <c r="H363" s="7">
        <f t="shared" si="110"/>
        <v>178.92000000000002</v>
      </c>
      <c r="K363" s="2">
        <v>177.5</v>
      </c>
      <c r="L363" s="10">
        <v>66.5</v>
      </c>
      <c r="M363" s="10">
        <v>150</v>
      </c>
      <c r="N363" s="3">
        <f t="shared" si="105"/>
        <v>0.50209965345059748</v>
      </c>
      <c r="O363" s="2">
        <v>1.7000000000000001E-2</v>
      </c>
      <c r="P363" s="7">
        <f t="shared" si="106"/>
        <v>181.05</v>
      </c>
      <c r="Q363" s="7">
        <f t="shared" si="107"/>
        <v>532.5</v>
      </c>
      <c r="V363" s="3"/>
      <c r="AC363" s="9">
        <v>177.5</v>
      </c>
      <c r="AD363" s="10">
        <v>45.9</v>
      </c>
      <c r="AE363" s="9">
        <v>150.19999999999999</v>
      </c>
      <c r="AF363" s="3">
        <f t="shared" si="108"/>
        <v>2.0117517096115645</v>
      </c>
      <c r="AG363" s="2">
        <v>3.3000000000000002E-2</v>
      </c>
      <c r="AH363" s="7">
        <f t="shared" si="111"/>
        <v>252.45000000000002</v>
      </c>
      <c r="AI363" s="7">
        <f t="shared" si="109"/>
        <v>561</v>
      </c>
      <c r="AK363"/>
      <c r="AL363"/>
      <c r="AM363"/>
      <c r="AN363"/>
      <c r="AO363"/>
      <c r="AP363"/>
      <c r="AQ363"/>
      <c r="AR363"/>
      <c r="AS363"/>
    </row>
    <row r="364" spans="2:45">
      <c r="B364" s="2">
        <v>178</v>
      </c>
      <c r="C364" s="3">
        <v>7.2</v>
      </c>
      <c r="D364" s="3">
        <v>150</v>
      </c>
      <c r="E364" s="3">
        <f t="shared" si="103"/>
        <v>8.6320667541066722</v>
      </c>
      <c r="F364" s="2">
        <v>2.1000000000000001E-2</v>
      </c>
      <c r="G364" s="7">
        <f t="shared" si="104"/>
        <v>224.28000000000003</v>
      </c>
      <c r="H364" s="7">
        <f t="shared" si="110"/>
        <v>179.42400000000004</v>
      </c>
      <c r="K364" s="2">
        <v>178</v>
      </c>
      <c r="L364" s="10">
        <v>66.099999999999994</v>
      </c>
      <c r="M364" s="10">
        <v>150</v>
      </c>
      <c r="N364" s="3">
        <f t="shared" si="105"/>
        <v>0.50513807797979937</v>
      </c>
      <c r="O364" s="2">
        <v>1.7000000000000001E-2</v>
      </c>
      <c r="P364" s="7">
        <f t="shared" si="106"/>
        <v>181.56</v>
      </c>
      <c r="Q364" s="7">
        <f t="shared" si="107"/>
        <v>534</v>
      </c>
      <c r="V364" s="3"/>
      <c r="AC364" s="9">
        <v>178</v>
      </c>
      <c r="AD364" s="10">
        <v>44.8</v>
      </c>
      <c r="AE364" s="9">
        <v>150.19999999999999</v>
      </c>
      <c r="AF364" s="3">
        <f t="shared" si="108"/>
        <v>2.0611473989100628</v>
      </c>
      <c r="AG364" s="2">
        <v>3.3000000000000002E-2</v>
      </c>
      <c r="AH364" s="7">
        <f t="shared" si="111"/>
        <v>253.44</v>
      </c>
      <c r="AI364" s="7">
        <f t="shared" si="109"/>
        <v>563.19999999999993</v>
      </c>
      <c r="AK364"/>
      <c r="AL364"/>
      <c r="AM364"/>
      <c r="AN364"/>
      <c r="AO364"/>
      <c r="AP364"/>
      <c r="AQ364"/>
      <c r="AR364"/>
      <c r="AS364"/>
    </row>
    <row r="365" spans="2:45">
      <c r="B365" s="2">
        <v>178.5</v>
      </c>
      <c r="C365" s="3">
        <v>7.5</v>
      </c>
      <c r="D365" s="3">
        <v>150</v>
      </c>
      <c r="E365" s="3">
        <f t="shared" si="103"/>
        <v>8.2867840839424076</v>
      </c>
      <c r="F365" s="2">
        <v>2.1000000000000001E-2</v>
      </c>
      <c r="G365" s="7">
        <f t="shared" si="104"/>
        <v>224.91000000000003</v>
      </c>
      <c r="H365" s="7">
        <f t="shared" si="110"/>
        <v>179.92800000000003</v>
      </c>
      <c r="K365" s="2">
        <v>178.5</v>
      </c>
      <c r="L365" s="10">
        <v>61.2</v>
      </c>
      <c r="M365" s="10">
        <v>150</v>
      </c>
      <c r="N365" s="3">
        <f t="shared" si="105"/>
        <v>0.54558213977883552</v>
      </c>
      <c r="O365" s="2">
        <v>1.7000000000000001E-2</v>
      </c>
      <c r="P365" s="7">
        <f t="shared" si="106"/>
        <v>182.07000000000002</v>
      </c>
      <c r="Q365" s="7">
        <f t="shared" si="107"/>
        <v>535.5</v>
      </c>
      <c r="V365" s="3"/>
      <c r="AC365" s="9">
        <v>178.5</v>
      </c>
      <c r="AD365" s="10">
        <v>43.4</v>
      </c>
      <c r="AE365" s="9">
        <v>150.1</v>
      </c>
      <c r="AF365" s="3">
        <f t="shared" si="108"/>
        <v>2.127636024681355</v>
      </c>
      <c r="AG365" s="2">
        <v>3.3000000000000002E-2</v>
      </c>
      <c r="AH365" s="7">
        <f t="shared" si="111"/>
        <v>254.43</v>
      </c>
      <c r="AI365" s="7">
        <f t="shared" si="109"/>
        <v>565.4</v>
      </c>
      <c r="AK365"/>
      <c r="AL365"/>
      <c r="AM365"/>
      <c r="AN365"/>
      <c r="AO365"/>
      <c r="AP365"/>
      <c r="AQ365"/>
      <c r="AR365"/>
      <c r="AS365"/>
    </row>
    <row r="366" spans="2:45">
      <c r="B366" s="2">
        <v>179</v>
      </c>
      <c r="C366" s="3">
        <v>7</v>
      </c>
      <c r="D366" s="3">
        <v>150</v>
      </c>
      <c r="E366" s="3">
        <f t="shared" si="103"/>
        <v>8.8786972327954352</v>
      </c>
      <c r="F366" s="2">
        <v>2.1000000000000001E-2</v>
      </c>
      <c r="G366" s="7">
        <f t="shared" si="104"/>
        <v>225.54000000000002</v>
      </c>
      <c r="H366" s="7">
        <f t="shared" si="110"/>
        <v>180.43200000000002</v>
      </c>
      <c r="K366" s="2">
        <v>179</v>
      </c>
      <c r="L366" s="10">
        <v>63.3</v>
      </c>
      <c r="M366" s="10">
        <v>150</v>
      </c>
      <c r="N366" s="3">
        <f t="shared" si="105"/>
        <v>0.52748225836437179</v>
      </c>
      <c r="O366" s="2">
        <v>1.7000000000000001E-2</v>
      </c>
      <c r="P366" s="7">
        <f t="shared" si="106"/>
        <v>182.58</v>
      </c>
      <c r="Q366" s="7">
        <f t="shared" si="107"/>
        <v>537</v>
      </c>
      <c r="V366" s="3"/>
      <c r="AC366" s="9">
        <v>179</v>
      </c>
      <c r="AD366" s="10">
        <v>40.200000000000003</v>
      </c>
      <c r="AE366" s="9">
        <v>150.1</v>
      </c>
      <c r="AF366" s="3">
        <f t="shared" si="108"/>
        <v>2.2970000863475324</v>
      </c>
      <c r="AG366" s="2">
        <v>3.3000000000000002E-2</v>
      </c>
      <c r="AH366" s="7">
        <f t="shared" si="111"/>
        <v>255.42000000000004</v>
      </c>
      <c r="AI366" s="7">
        <f t="shared" si="109"/>
        <v>567.60000000000014</v>
      </c>
      <c r="AK366"/>
      <c r="AL366"/>
      <c r="AM366"/>
      <c r="AN366"/>
      <c r="AO366"/>
      <c r="AP366"/>
      <c r="AQ366"/>
      <c r="AR366"/>
      <c r="AS366"/>
    </row>
    <row r="367" spans="2:45">
      <c r="B367" s="2">
        <v>179.5</v>
      </c>
      <c r="C367" s="3">
        <v>6.8</v>
      </c>
      <c r="D367" s="3">
        <v>150</v>
      </c>
      <c r="E367" s="3">
        <f t="shared" si="103"/>
        <v>9.1398353867011846</v>
      </c>
      <c r="F367" s="2">
        <v>2.1000000000000001E-2</v>
      </c>
      <c r="G367" s="7">
        <f t="shared" si="104"/>
        <v>226.17000000000002</v>
      </c>
      <c r="H367" s="7">
        <f t="shared" si="110"/>
        <v>180.93600000000001</v>
      </c>
      <c r="K367" s="2">
        <v>179.5</v>
      </c>
      <c r="L367" s="10">
        <v>68</v>
      </c>
      <c r="M367" s="10">
        <v>150</v>
      </c>
      <c r="N367" s="3">
        <f t="shared" si="105"/>
        <v>0.49102392580095194</v>
      </c>
      <c r="O367" s="2">
        <v>1.7000000000000001E-2</v>
      </c>
      <c r="P367" s="7">
        <f t="shared" si="106"/>
        <v>183.09000000000003</v>
      </c>
      <c r="Q367" s="7">
        <f t="shared" si="107"/>
        <v>538.5</v>
      </c>
      <c r="V367" s="3"/>
      <c r="AC367" s="9">
        <v>179.5</v>
      </c>
      <c r="AD367" s="10">
        <v>34</v>
      </c>
      <c r="AE367" s="9">
        <v>150</v>
      </c>
      <c r="AF367" s="3">
        <f t="shared" si="108"/>
        <v>2.715864807975612</v>
      </c>
      <c r="AG367" s="2">
        <v>3.3000000000000002E-2</v>
      </c>
      <c r="AH367" s="7">
        <f t="shared" si="111"/>
        <v>256.41000000000003</v>
      </c>
      <c r="AI367" s="7">
        <f t="shared" si="109"/>
        <v>569.80000000000007</v>
      </c>
      <c r="AK367"/>
      <c r="AL367"/>
      <c r="AM367"/>
      <c r="AN367"/>
      <c r="AO367"/>
      <c r="AP367"/>
      <c r="AQ367"/>
      <c r="AR367"/>
      <c r="AS367"/>
    </row>
    <row r="368" spans="2:45">
      <c r="B368" s="2">
        <v>180</v>
      </c>
      <c r="C368" s="3">
        <v>7.1</v>
      </c>
      <c r="D368" s="3">
        <v>150</v>
      </c>
      <c r="E368" s="3">
        <f t="shared" si="103"/>
        <v>8.7536451590940914</v>
      </c>
      <c r="F368" s="2">
        <v>2.1000000000000001E-2</v>
      </c>
      <c r="G368" s="7">
        <f t="shared" si="104"/>
        <v>226.8</v>
      </c>
      <c r="H368" s="7">
        <f t="shared" si="110"/>
        <v>181.44</v>
      </c>
      <c r="K368" s="2">
        <v>180</v>
      </c>
      <c r="L368" s="10">
        <v>64.2</v>
      </c>
      <c r="M368" s="10">
        <v>150</v>
      </c>
      <c r="N368" s="3">
        <f t="shared" si="105"/>
        <v>0.52008764726580581</v>
      </c>
      <c r="O368" s="2">
        <v>1.7000000000000001E-2</v>
      </c>
      <c r="P368" s="7">
        <f t="shared" si="106"/>
        <v>183.6</v>
      </c>
      <c r="Q368" s="7">
        <f t="shared" si="107"/>
        <v>540</v>
      </c>
      <c r="V368" s="3"/>
      <c r="AC368" s="9">
        <v>180</v>
      </c>
      <c r="AD368" s="10">
        <v>35.4</v>
      </c>
      <c r="AE368" s="9">
        <v>150.1</v>
      </c>
      <c r="AF368" s="3">
        <f t="shared" si="108"/>
        <v>2.6084577251743166</v>
      </c>
      <c r="AG368" s="2">
        <v>3.3000000000000002E-2</v>
      </c>
      <c r="AH368" s="7">
        <f t="shared" si="111"/>
        <v>257.39999999999998</v>
      </c>
      <c r="AI368" s="7">
        <f t="shared" si="109"/>
        <v>571.99999999999989</v>
      </c>
      <c r="AK368"/>
      <c r="AL368"/>
      <c r="AM368"/>
      <c r="AN368"/>
      <c r="AO368"/>
      <c r="AP368"/>
      <c r="AQ368"/>
      <c r="AR368"/>
      <c r="AS368"/>
    </row>
    <row r="369" spans="2:45">
      <c r="B369" s="2">
        <v>180.5</v>
      </c>
      <c r="C369" s="3">
        <v>6.8</v>
      </c>
      <c r="D369" s="3">
        <v>150</v>
      </c>
      <c r="E369" s="3">
        <f t="shared" si="103"/>
        <v>9.1398353867011846</v>
      </c>
      <c r="F369" s="2">
        <v>2.1000000000000001E-2</v>
      </c>
      <c r="G369" s="7">
        <f t="shared" si="104"/>
        <v>227.43</v>
      </c>
      <c r="H369" s="7">
        <f t="shared" si="110"/>
        <v>181.94400000000002</v>
      </c>
      <c r="K369" s="2">
        <v>180.5</v>
      </c>
      <c r="L369" s="10">
        <v>59.2</v>
      </c>
      <c r="M369" s="10">
        <v>149.9</v>
      </c>
      <c r="N369" s="3">
        <f t="shared" si="105"/>
        <v>0.56401396882541777</v>
      </c>
      <c r="O369" s="2">
        <v>1.7000000000000001E-2</v>
      </c>
      <c r="P369" s="7">
        <f t="shared" si="106"/>
        <v>184.11</v>
      </c>
      <c r="Q369" s="7">
        <f t="shared" si="107"/>
        <v>541.5</v>
      </c>
      <c r="V369" s="3"/>
      <c r="AC369" s="9">
        <v>180.5</v>
      </c>
      <c r="AD369" s="10">
        <v>33.9</v>
      </c>
      <c r="AE369" s="9">
        <v>150.1</v>
      </c>
      <c r="AF369" s="3">
        <f t="shared" si="108"/>
        <v>2.7238762085891093</v>
      </c>
      <c r="AG369" s="2">
        <v>3.3000000000000002E-2</v>
      </c>
      <c r="AH369" s="7">
        <f t="shared" si="111"/>
        <v>258.39</v>
      </c>
      <c r="AI369" s="7">
        <f t="shared" si="109"/>
        <v>574.19999999999993</v>
      </c>
      <c r="AK369"/>
      <c r="AL369"/>
      <c r="AM369"/>
      <c r="AN369"/>
      <c r="AO369"/>
      <c r="AP369"/>
      <c r="AQ369"/>
      <c r="AR369"/>
      <c r="AS369"/>
    </row>
    <row r="370" spans="2:45">
      <c r="B370" s="2">
        <v>181</v>
      </c>
      <c r="C370" s="3">
        <v>6.2</v>
      </c>
      <c r="D370" s="3">
        <v>150</v>
      </c>
      <c r="E370" s="3">
        <f t="shared" si="103"/>
        <v>10.024335585414201</v>
      </c>
      <c r="F370" s="2">
        <v>2.1000000000000001E-2</v>
      </c>
      <c r="G370" s="7">
        <f t="shared" si="104"/>
        <v>228.06</v>
      </c>
      <c r="H370" s="7">
        <f t="shared" si="110"/>
        <v>182.44800000000001</v>
      </c>
      <c r="K370" s="2">
        <v>181</v>
      </c>
      <c r="L370" s="10">
        <v>60.4</v>
      </c>
      <c r="M370" s="10">
        <v>149.9</v>
      </c>
      <c r="N370" s="3">
        <f t="shared" si="105"/>
        <v>0.55280839328583997</v>
      </c>
      <c r="O370" s="2">
        <v>1.7000000000000001E-2</v>
      </c>
      <c r="P370" s="7">
        <f t="shared" si="106"/>
        <v>184.62000000000003</v>
      </c>
      <c r="Q370" s="7">
        <f t="shared" si="107"/>
        <v>543.00000000000011</v>
      </c>
      <c r="V370" s="3"/>
      <c r="AC370" s="9">
        <v>181</v>
      </c>
      <c r="AD370" s="10">
        <v>33.6</v>
      </c>
      <c r="AE370" s="9">
        <v>150</v>
      </c>
      <c r="AF370" s="3">
        <f t="shared" si="108"/>
        <v>2.7481965318800832</v>
      </c>
      <c r="AG370" s="2">
        <v>3.3000000000000002E-2</v>
      </c>
      <c r="AH370" s="7">
        <f t="shared" si="111"/>
        <v>259.38</v>
      </c>
      <c r="AI370" s="7">
        <f t="shared" si="109"/>
        <v>576.4</v>
      </c>
      <c r="AK370"/>
      <c r="AL370"/>
      <c r="AM370"/>
      <c r="AN370"/>
      <c r="AO370"/>
      <c r="AP370"/>
      <c r="AQ370"/>
      <c r="AR370"/>
      <c r="AS370"/>
    </row>
    <row r="371" spans="2:45">
      <c r="B371" s="2">
        <v>181.5</v>
      </c>
      <c r="C371" s="3">
        <v>6.1</v>
      </c>
      <c r="D371" s="3">
        <v>150</v>
      </c>
      <c r="E371" s="3">
        <f t="shared" si="103"/>
        <v>10.188668955666893</v>
      </c>
      <c r="F371" s="2">
        <v>2.1000000000000001E-2</v>
      </c>
      <c r="G371" s="7">
        <f t="shared" si="104"/>
        <v>228.69</v>
      </c>
      <c r="H371" s="7">
        <f t="shared" si="110"/>
        <v>182.952</v>
      </c>
      <c r="K371" s="2">
        <v>181.5</v>
      </c>
      <c r="L371" s="10">
        <v>61</v>
      </c>
      <c r="M371" s="10">
        <v>149.9</v>
      </c>
      <c r="N371" s="3">
        <f t="shared" si="105"/>
        <v>0.54737093367974965</v>
      </c>
      <c r="O371" s="2">
        <v>1.7000000000000001E-2</v>
      </c>
      <c r="P371" s="7">
        <f t="shared" si="106"/>
        <v>185.13</v>
      </c>
      <c r="Q371" s="7">
        <f t="shared" si="107"/>
        <v>544.5</v>
      </c>
      <c r="V371" s="3"/>
      <c r="AC371" s="9">
        <v>181.5</v>
      </c>
      <c r="AD371" s="10">
        <v>36.799999999999997</v>
      </c>
      <c r="AE371" s="9">
        <v>150</v>
      </c>
      <c r="AF371" s="3">
        <f t="shared" si="108"/>
        <v>2.5092229204122507</v>
      </c>
      <c r="AG371" s="2">
        <v>3.3000000000000002E-2</v>
      </c>
      <c r="AH371" s="7">
        <f t="shared" si="111"/>
        <v>260.37</v>
      </c>
      <c r="AI371" s="7">
        <f t="shared" si="109"/>
        <v>578.6</v>
      </c>
      <c r="AK371"/>
      <c r="AL371"/>
      <c r="AM371"/>
      <c r="AN371"/>
      <c r="AO371"/>
      <c r="AP371"/>
      <c r="AQ371"/>
      <c r="AR371"/>
      <c r="AS371"/>
    </row>
    <row r="372" spans="2:45">
      <c r="B372" s="2">
        <v>182</v>
      </c>
      <c r="C372" s="3">
        <v>6.5</v>
      </c>
      <c r="D372" s="3">
        <v>150</v>
      </c>
      <c r="E372" s="3">
        <f t="shared" si="103"/>
        <v>9.5616739430104687</v>
      </c>
      <c r="F372" s="2">
        <v>2.1000000000000001E-2</v>
      </c>
      <c r="G372" s="7">
        <f t="shared" si="104"/>
        <v>229.32</v>
      </c>
      <c r="H372" s="7">
        <f t="shared" si="110"/>
        <v>183.45599999999999</v>
      </c>
      <c r="K372" s="2">
        <v>182</v>
      </c>
      <c r="L372" s="10">
        <v>62.2</v>
      </c>
      <c r="M372" s="10">
        <v>149.9</v>
      </c>
      <c r="N372" s="3">
        <f t="shared" si="105"/>
        <v>0.53681072274059061</v>
      </c>
      <c r="O372" s="2">
        <v>1.7000000000000001E-2</v>
      </c>
      <c r="P372" s="7">
        <f t="shared" si="106"/>
        <v>185.64000000000001</v>
      </c>
      <c r="Q372" s="7">
        <f t="shared" si="107"/>
        <v>546</v>
      </c>
      <c r="V372" s="3"/>
      <c r="AC372" s="9">
        <v>182</v>
      </c>
      <c r="AD372" s="10">
        <v>61.2</v>
      </c>
      <c r="AE372" s="9">
        <v>150.1</v>
      </c>
      <c r="AF372" s="3">
        <f t="shared" si="108"/>
        <v>1.5088137822086733</v>
      </c>
      <c r="AG372" s="2">
        <v>3.3000000000000002E-2</v>
      </c>
      <c r="AH372" s="7">
        <f t="shared" si="111"/>
        <v>261.36</v>
      </c>
      <c r="AI372" s="7">
        <f t="shared" si="109"/>
        <v>580.80000000000007</v>
      </c>
      <c r="AK372"/>
      <c r="AL372"/>
      <c r="AM372"/>
      <c r="AN372"/>
      <c r="AO372"/>
      <c r="AP372"/>
      <c r="AQ372"/>
      <c r="AR372"/>
      <c r="AS372"/>
    </row>
    <row r="373" spans="2:45">
      <c r="B373" s="2">
        <v>182.5</v>
      </c>
      <c r="C373" s="3">
        <v>6</v>
      </c>
      <c r="D373" s="3">
        <v>150</v>
      </c>
      <c r="E373" s="3">
        <f t="shared" si="103"/>
        <v>10.358480104928008</v>
      </c>
      <c r="F373" s="2">
        <v>2.1000000000000001E-2</v>
      </c>
      <c r="G373" s="7">
        <f t="shared" si="104"/>
        <v>229.95</v>
      </c>
      <c r="H373" s="7">
        <f t="shared" si="110"/>
        <v>183.95999999999998</v>
      </c>
      <c r="K373" s="2">
        <v>182.5</v>
      </c>
      <c r="L373" s="10">
        <v>65.7</v>
      </c>
      <c r="M373" s="10">
        <v>149.80000000000001</v>
      </c>
      <c r="N373" s="3">
        <f t="shared" si="105"/>
        <v>0.5082135000679564</v>
      </c>
      <c r="O373" s="2">
        <v>1.7000000000000001E-2</v>
      </c>
      <c r="P373" s="7">
        <f t="shared" si="106"/>
        <v>186.15</v>
      </c>
      <c r="Q373" s="7">
        <f t="shared" si="107"/>
        <v>547.5</v>
      </c>
      <c r="V373" s="3"/>
      <c r="AC373" s="9">
        <v>182.5</v>
      </c>
      <c r="AD373" s="10">
        <v>56.7</v>
      </c>
      <c r="AE373" s="9">
        <v>150</v>
      </c>
      <c r="AF373" s="3">
        <f t="shared" si="108"/>
        <v>1.6285609077807903</v>
      </c>
      <c r="AG373" s="2">
        <v>3.3000000000000002E-2</v>
      </c>
      <c r="AH373" s="7">
        <f t="shared" si="111"/>
        <v>262.35000000000002</v>
      </c>
      <c r="AI373" s="7">
        <f t="shared" si="109"/>
        <v>583</v>
      </c>
      <c r="AK373"/>
      <c r="AL373"/>
      <c r="AM373"/>
      <c r="AN373"/>
      <c r="AO373"/>
      <c r="AP373"/>
      <c r="AQ373"/>
      <c r="AR373"/>
      <c r="AS373"/>
    </row>
    <row r="374" spans="2:45">
      <c r="B374" s="2">
        <v>183</v>
      </c>
      <c r="C374" s="3">
        <v>6.4</v>
      </c>
      <c r="D374" s="3">
        <v>150</v>
      </c>
      <c r="E374" s="3">
        <f t="shared" si="103"/>
        <v>9.7110750983700065</v>
      </c>
      <c r="F374" s="2">
        <v>2.1000000000000001E-2</v>
      </c>
      <c r="G374" s="7">
        <f t="shared" si="104"/>
        <v>230.58</v>
      </c>
      <c r="H374" s="7">
        <f t="shared" si="110"/>
        <v>184.464</v>
      </c>
      <c r="K374" s="2">
        <v>183</v>
      </c>
      <c r="L374" s="10">
        <v>70.7</v>
      </c>
      <c r="M374" s="10">
        <v>149.9</v>
      </c>
      <c r="N374" s="3">
        <f t="shared" si="105"/>
        <v>0.47227195126541344</v>
      </c>
      <c r="O374" s="2">
        <v>1.7000000000000001E-2</v>
      </c>
      <c r="P374" s="7">
        <f t="shared" si="106"/>
        <v>186.66000000000003</v>
      </c>
      <c r="Q374" s="7">
        <f t="shared" si="107"/>
        <v>549</v>
      </c>
      <c r="V374" s="3"/>
      <c r="AC374" s="9">
        <v>183</v>
      </c>
      <c r="AD374" s="10">
        <v>44.9</v>
      </c>
      <c r="AE374" s="9">
        <v>150.1</v>
      </c>
      <c r="AF374" s="3">
        <f t="shared" si="108"/>
        <v>2.0565568701819781</v>
      </c>
      <c r="AG374" s="2">
        <v>3.3000000000000002E-2</v>
      </c>
      <c r="AH374" s="7">
        <f t="shared" si="111"/>
        <v>263.34000000000003</v>
      </c>
      <c r="AI374" s="7">
        <f t="shared" si="109"/>
        <v>585.20000000000005</v>
      </c>
      <c r="AK374"/>
      <c r="AL374"/>
      <c r="AM374"/>
      <c r="AN374"/>
      <c r="AO374"/>
      <c r="AP374"/>
      <c r="AQ374"/>
      <c r="AR374"/>
      <c r="AS374"/>
    </row>
    <row r="375" spans="2:45">
      <c r="B375" s="2">
        <v>183.5</v>
      </c>
      <c r="C375" s="3">
        <v>5.7</v>
      </c>
      <c r="D375" s="3">
        <v>150</v>
      </c>
      <c r="E375" s="3">
        <f t="shared" si="103"/>
        <v>10.903663268345271</v>
      </c>
      <c r="F375" s="2">
        <v>2.1000000000000001E-2</v>
      </c>
      <c r="G375" s="7">
        <f t="shared" si="104"/>
        <v>231.21000000000004</v>
      </c>
      <c r="H375" s="7">
        <f t="shared" si="110"/>
        <v>184.96800000000002</v>
      </c>
      <c r="K375" s="2">
        <v>183.5</v>
      </c>
      <c r="L375" s="10">
        <v>59</v>
      </c>
      <c r="M375" s="10">
        <v>149.9</v>
      </c>
      <c r="N375" s="3">
        <f t="shared" si="105"/>
        <v>0.56592588058414806</v>
      </c>
      <c r="O375" s="2">
        <v>1.7000000000000001E-2</v>
      </c>
      <c r="P375" s="7">
        <f t="shared" si="106"/>
        <v>187.17000000000002</v>
      </c>
      <c r="Q375" s="7">
        <f t="shared" si="107"/>
        <v>550.5</v>
      </c>
      <c r="V375" s="3"/>
      <c r="AC375" s="9">
        <v>183.5</v>
      </c>
      <c r="AD375" s="10">
        <v>40.9</v>
      </c>
      <c r="AE375" s="9">
        <v>150.1</v>
      </c>
      <c r="AF375" s="3">
        <f t="shared" si="108"/>
        <v>2.2576871264344942</v>
      </c>
      <c r="AG375" s="2">
        <v>3.3000000000000002E-2</v>
      </c>
      <c r="AH375" s="7">
        <f t="shared" si="111"/>
        <v>264.33</v>
      </c>
      <c r="AI375" s="7">
        <f t="shared" si="109"/>
        <v>587.4</v>
      </c>
      <c r="AK375"/>
      <c r="AL375"/>
      <c r="AM375"/>
      <c r="AN375"/>
      <c r="AO375"/>
      <c r="AP375"/>
      <c r="AQ375"/>
      <c r="AR375"/>
      <c r="AS375"/>
    </row>
    <row r="376" spans="2:45">
      <c r="B376" s="2">
        <v>184</v>
      </c>
      <c r="C376" s="3">
        <v>5.8</v>
      </c>
      <c r="D376" s="3">
        <v>149.9</v>
      </c>
      <c r="E376" s="3">
        <f t="shared" si="103"/>
        <v>10.715669074063456</v>
      </c>
      <c r="F376" s="2">
        <v>2.1000000000000001E-2</v>
      </c>
      <c r="G376" s="7">
        <f t="shared" si="104"/>
        <v>231.84000000000003</v>
      </c>
      <c r="H376" s="7">
        <f t="shared" si="110"/>
        <v>185.47200000000004</v>
      </c>
      <c r="K376" s="2">
        <v>184</v>
      </c>
      <c r="L376" s="10">
        <v>60.5</v>
      </c>
      <c r="M376" s="10">
        <v>149.80000000000001</v>
      </c>
      <c r="N376" s="3">
        <f t="shared" si="105"/>
        <v>0.55189466040437574</v>
      </c>
      <c r="O376" s="2">
        <v>1.7000000000000001E-2</v>
      </c>
      <c r="P376" s="7">
        <f t="shared" si="106"/>
        <v>187.68</v>
      </c>
      <c r="Q376" s="7">
        <f t="shared" si="107"/>
        <v>552</v>
      </c>
      <c r="V376" s="3"/>
      <c r="AC376" s="9">
        <v>184</v>
      </c>
      <c r="AD376" s="10">
        <v>33</v>
      </c>
      <c r="AE376" s="9">
        <v>150</v>
      </c>
      <c r="AF376" s="3">
        <f t="shared" si="108"/>
        <v>2.7981637415506304</v>
      </c>
      <c r="AG376" s="2">
        <v>3.3000000000000002E-2</v>
      </c>
      <c r="AH376" s="7">
        <f t="shared" si="111"/>
        <v>265.32000000000005</v>
      </c>
      <c r="AI376" s="7">
        <f t="shared" si="109"/>
        <v>589.60000000000014</v>
      </c>
      <c r="AK376"/>
      <c r="AL376"/>
      <c r="AM376"/>
      <c r="AN376"/>
      <c r="AO376"/>
      <c r="AP376"/>
      <c r="AQ376"/>
      <c r="AR376"/>
      <c r="AS376"/>
    </row>
    <row r="377" spans="2:45">
      <c r="B377" s="2">
        <v>184.5</v>
      </c>
      <c r="C377" s="3">
        <v>5.9</v>
      </c>
      <c r="D377" s="3">
        <v>150</v>
      </c>
      <c r="E377" s="3">
        <f t="shared" si="103"/>
        <v>10.534047564333568</v>
      </c>
      <c r="F377" s="2">
        <v>2.1000000000000001E-2</v>
      </c>
      <c r="G377" s="7">
        <f t="shared" si="104"/>
        <v>232.47000000000003</v>
      </c>
      <c r="H377" s="7">
        <f t="shared" si="110"/>
        <v>185.97600000000003</v>
      </c>
      <c r="K377" s="2">
        <v>184.5</v>
      </c>
      <c r="L377" s="10">
        <v>61.2</v>
      </c>
      <c r="M377" s="10">
        <v>149.9</v>
      </c>
      <c r="N377" s="3">
        <f t="shared" si="105"/>
        <v>0.54558213977883552</v>
      </c>
      <c r="O377" s="2">
        <v>1.7000000000000001E-2</v>
      </c>
      <c r="P377" s="7">
        <f t="shared" si="106"/>
        <v>188.19000000000003</v>
      </c>
      <c r="Q377" s="7">
        <f t="shared" si="107"/>
        <v>553.5</v>
      </c>
      <c r="V377" s="3"/>
      <c r="AC377" s="9">
        <v>184.5</v>
      </c>
      <c r="AD377" s="10">
        <v>28.9</v>
      </c>
      <c r="AE377" s="9">
        <v>150</v>
      </c>
      <c r="AF377" s="3">
        <f t="shared" si="108"/>
        <v>3.1951350682066026</v>
      </c>
      <c r="AG377" s="2">
        <v>3.3000000000000002E-2</v>
      </c>
      <c r="AH377" s="7">
        <f t="shared" si="111"/>
        <v>266.31</v>
      </c>
      <c r="AI377" s="7">
        <f t="shared" si="109"/>
        <v>591.79999999999995</v>
      </c>
      <c r="AK377"/>
      <c r="AL377"/>
      <c r="AM377"/>
      <c r="AN377"/>
      <c r="AO377"/>
      <c r="AP377"/>
      <c r="AQ377"/>
      <c r="AR377"/>
      <c r="AS377"/>
    </row>
    <row r="378" spans="2:45">
      <c r="B378" s="2">
        <v>185</v>
      </c>
      <c r="C378" s="3">
        <v>6</v>
      </c>
      <c r="D378" s="3">
        <v>149.9</v>
      </c>
      <c r="E378" s="3">
        <f t="shared" si="103"/>
        <v>10.358480104928008</v>
      </c>
      <c r="F378" s="2">
        <v>2.1000000000000001E-2</v>
      </c>
      <c r="G378" s="7">
        <f t="shared" si="104"/>
        <v>233.10000000000002</v>
      </c>
      <c r="H378" s="7">
        <f t="shared" si="110"/>
        <v>186.48000000000002</v>
      </c>
      <c r="K378" s="2">
        <v>185</v>
      </c>
      <c r="L378" s="10">
        <v>61.2</v>
      </c>
      <c r="M378" s="10">
        <v>149.9</v>
      </c>
      <c r="N378" s="3">
        <f t="shared" si="105"/>
        <v>0.54558213977883552</v>
      </c>
      <c r="O378" s="2">
        <v>1.7000000000000001E-2</v>
      </c>
      <c r="P378" s="7">
        <f t="shared" si="106"/>
        <v>188.7</v>
      </c>
      <c r="Q378" s="7">
        <f t="shared" si="107"/>
        <v>554.99999999999989</v>
      </c>
      <c r="V378" s="3"/>
      <c r="AC378" s="9">
        <v>185</v>
      </c>
      <c r="AD378" s="10">
        <v>29.3</v>
      </c>
      <c r="AE378" s="9">
        <v>150</v>
      </c>
      <c r="AF378" s="3">
        <f t="shared" si="108"/>
        <v>3.1515154768317681</v>
      </c>
      <c r="AG378" s="2">
        <v>3.3000000000000002E-2</v>
      </c>
      <c r="AH378" s="7">
        <f t="shared" si="111"/>
        <v>267.3</v>
      </c>
      <c r="AI378" s="7">
        <f t="shared" si="109"/>
        <v>594</v>
      </c>
      <c r="AK378"/>
      <c r="AL378"/>
      <c r="AM378"/>
      <c r="AN378"/>
      <c r="AO378"/>
      <c r="AP378"/>
      <c r="AQ378"/>
      <c r="AR378"/>
      <c r="AS378"/>
    </row>
    <row r="379" spans="2:45">
      <c r="B379" s="2">
        <v>185.5</v>
      </c>
      <c r="C379" s="3">
        <v>5.7</v>
      </c>
      <c r="D379" s="3">
        <v>150</v>
      </c>
      <c r="E379" s="3">
        <f t="shared" si="103"/>
        <v>10.903663268345271</v>
      </c>
      <c r="F379" s="2">
        <v>2.1000000000000001E-2</v>
      </c>
      <c r="G379" s="7">
        <f t="shared" si="104"/>
        <v>233.73000000000002</v>
      </c>
      <c r="H379" s="7">
        <f t="shared" si="110"/>
        <v>186.98400000000001</v>
      </c>
      <c r="K379" s="2">
        <v>185.5</v>
      </c>
      <c r="L379" s="10">
        <v>61.6</v>
      </c>
      <c r="M379" s="10">
        <v>150</v>
      </c>
      <c r="N379" s="3">
        <f t="shared" si="105"/>
        <v>0.54203939861144046</v>
      </c>
      <c r="O379" s="2">
        <v>1.7000000000000001E-2</v>
      </c>
      <c r="P379" s="7">
        <f t="shared" si="106"/>
        <v>189.21</v>
      </c>
      <c r="Q379" s="7">
        <f t="shared" si="107"/>
        <v>556.5</v>
      </c>
      <c r="V379" s="3"/>
      <c r="AC379" s="9">
        <v>185.5</v>
      </c>
      <c r="AD379" s="10">
        <v>24.7</v>
      </c>
      <c r="AE379" s="9">
        <v>150</v>
      </c>
      <c r="AF379" s="3">
        <f t="shared" si="108"/>
        <v>3.738437387496794</v>
      </c>
      <c r="AG379" s="2">
        <v>3.3000000000000002E-2</v>
      </c>
      <c r="AH379" s="7">
        <f t="shared" si="111"/>
        <v>268.28999999999996</v>
      </c>
      <c r="AI379" s="7">
        <f t="shared" si="109"/>
        <v>596.19999999999993</v>
      </c>
      <c r="AK379"/>
      <c r="AL379"/>
      <c r="AM379"/>
      <c r="AN379"/>
      <c r="AO379"/>
      <c r="AP379"/>
      <c r="AQ379"/>
      <c r="AR379"/>
      <c r="AS379"/>
    </row>
    <row r="380" spans="2:45">
      <c r="B380" s="2">
        <v>186</v>
      </c>
      <c r="C380" s="3">
        <v>5.6</v>
      </c>
      <c r="D380" s="3">
        <v>150</v>
      </c>
      <c r="E380" s="3">
        <f t="shared" si="103"/>
        <v>11.098371540994295</v>
      </c>
      <c r="F380" s="2">
        <v>2.1000000000000001E-2</v>
      </c>
      <c r="G380" s="7">
        <f t="shared" si="104"/>
        <v>234.36</v>
      </c>
      <c r="H380" s="7">
        <f t="shared" si="110"/>
        <v>187.488</v>
      </c>
      <c r="K380" s="2">
        <v>186</v>
      </c>
      <c r="L380" s="10">
        <v>61.7</v>
      </c>
      <c r="M380" s="10">
        <v>150</v>
      </c>
      <c r="N380" s="3">
        <f t="shared" si="105"/>
        <v>0.54116089067203788</v>
      </c>
      <c r="O380" s="2">
        <v>1.7000000000000001E-2</v>
      </c>
      <c r="P380" s="7">
        <f t="shared" si="106"/>
        <v>189.72000000000003</v>
      </c>
      <c r="Q380" s="7">
        <f t="shared" si="107"/>
        <v>558</v>
      </c>
      <c r="V380" s="3"/>
      <c r="AC380" s="9">
        <v>186</v>
      </c>
      <c r="AD380" s="10">
        <v>25</v>
      </c>
      <c r="AE380" s="9">
        <v>150</v>
      </c>
      <c r="AF380" s="3">
        <f t="shared" si="108"/>
        <v>3.6935761388468329</v>
      </c>
      <c r="AG380" s="2">
        <v>3.3000000000000002E-2</v>
      </c>
      <c r="AH380" s="7">
        <f t="shared" si="111"/>
        <v>269.28000000000003</v>
      </c>
      <c r="AI380" s="7">
        <f t="shared" si="109"/>
        <v>598.40000000000009</v>
      </c>
      <c r="AK380"/>
      <c r="AL380"/>
      <c r="AM380"/>
      <c r="AN380"/>
      <c r="AO380"/>
      <c r="AP380"/>
      <c r="AQ380"/>
      <c r="AR380"/>
      <c r="AS380"/>
    </row>
    <row r="381" spans="2:45">
      <c r="B381" s="2">
        <v>186.5</v>
      </c>
      <c r="C381" s="3">
        <v>5.9</v>
      </c>
      <c r="D381" s="3">
        <v>149.9</v>
      </c>
      <c r="E381" s="3">
        <f t="shared" si="103"/>
        <v>10.534047564333568</v>
      </c>
      <c r="F381" s="2">
        <v>2.1000000000000001E-2</v>
      </c>
      <c r="G381" s="7">
        <f t="shared" si="104"/>
        <v>234.99</v>
      </c>
      <c r="H381" s="7">
        <f t="shared" si="110"/>
        <v>187.99200000000002</v>
      </c>
      <c r="K381" s="2">
        <v>186.5</v>
      </c>
      <c r="L381" s="10">
        <v>61.5</v>
      </c>
      <c r="M381" s="10">
        <v>150</v>
      </c>
      <c r="N381" s="3">
        <f t="shared" si="105"/>
        <v>0.54292076348723151</v>
      </c>
      <c r="O381" s="2">
        <v>1.7000000000000001E-2</v>
      </c>
      <c r="P381" s="7">
        <f t="shared" si="106"/>
        <v>190.23000000000002</v>
      </c>
      <c r="Q381" s="7">
        <f t="shared" si="107"/>
        <v>559.5</v>
      </c>
      <c r="V381" s="3"/>
      <c r="AC381" s="9">
        <v>186.5</v>
      </c>
      <c r="AD381" s="10">
        <v>22.4</v>
      </c>
      <c r="AE381" s="9">
        <v>150</v>
      </c>
      <c r="AF381" s="3">
        <f t="shared" si="108"/>
        <v>4.1222947978201256</v>
      </c>
      <c r="AG381" s="2">
        <v>3.3000000000000002E-2</v>
      </c>
      <c r="AH381" s="7">
        <f t="shared" si="111"/>
        <v>270.27</v>
      </c>
      <c r="AI381" s="7">
        <f t="shared" si="109"/>
        <v>600.59999999999991</v>
      </c>
      <c r="AK381"/>
      <c r="AL381"/>
      <c r="AM381"/>
      <c r="AN381"/>
      <c r="AO381"/>
      <c r="AP381"/>
      <c r="AQ381"/>
      <c r="AR381"/>
      <c r="AS381"/>
    </row>
    <row r="382" spans="2:45">
      <c r="B382" s="2">
        <v>187</v>
      </c>
      <c r="C382" s="3">
        <v>5.0999999999999996</v>
      </c>
      <c r="D382" s="3">
        <v>150</v>
      </c>
      <c r="E382" s="3">
        <f t="shared" si="103"/>
        <v>12.186447182268246</v>
      </c>
      <c r="F382" s="2">
        <v>2.1000000000000001E-2</v>
      </c>
      <c r="G382" s="7">
        <f t="shared" si="104"/>
        <v>235.62</v>
      </c>
      <c r="H382" s="7">
        <f t="shared" si="110"/>
        <v>188.49600000000001</v>
      </c>
      <c r="K382" s="2">
        <v>187</v>
      </c>
      <c r="L382" s="10">
        <v>61.5</v>
      </c>
      <c r="M382" s="10">
        <v>150</v>
      </c>
      <c r="N382" s="3">
        <f t="shared" si="105"/>
        <v>0.54292076348723151</v>
      </c>
      <c r="O382" s="2">
        <v>1.7000000000000001E-2</v>
      </c>
      <c r="P382" s="7">
        <f t="shared" si="106"/>
        <v>190.74</v>
      </c>
      <c r="Q382" s="7">
        <f t="shared" si="107"/>
        <v>561</v>
      </c>
      <c r="V382" s="3"/>
      <c r="AC382" s="9">
        <v>187</v>
      </c>
      <c r="AD382" s="10">
        <v>23</v>
      </c>
      <c r="AE382" s="9">
        <v>150</v>
      </c>
      <c r="AF382" s="3">
        <f t="shared" si="108"/>
        <v>4.0147566726596002</v>
      </c>
      <c r="AG382" s="2">
        <v>3.3000000000000002E-2</v>
      </c>
      <c r="AH382" s="7">
        <f t="shared" si="111"/>
        <v>271.26</v>
      </c>
      <c r="AI382" s="7">
        <f t="shared" si="109"/>
        <v>602.79999999999995</v>
      </c>
      <c r="AK382"/>
      <c r="AL382"/>
      <c r="AM382"/>
      <c r="AN382"/>
      <c r="AO382"/>
      <c r="AP382"/>
      <c r="AQ382"/>
      <c r="AR382"/>
      <c r="AS382"/>
    </row>
    <row r="383" spans="2:45">
      <c r="B383" s="2">
        <v>187.5</v>
      </c>
      <c r="C383" s="3">
        <v>5.3</v>
      </c>
      <c r="D383" s="3">
        <v>150</v>
      </c>
      <c r="E383" s="3">
        <f t="shared" si="103"/>
        <v>11.726581250861896</v>
      </c>
      <c r="F383" s="2">
        <v>2.1000000000000001E-2</v>
      </c>
      <c r="G383" s="7">
        <f t="shared" si="104"/>
        <v>236.25000000000003</v>
      </c>
      <c r="H383" s="7">
        <f t="shared" si="110"/>
        <v>189.00000000000003</v>
      </c>
      <c r="K383" s="2">
        <v>187.5</v>
      </c>
      <c r="L383" s="10">
        <v>61.1</v>
      </c>
      <c r="M383" s="10">
        <v>150</v>
      </c>
      <c r="N383" s="3">
        <f t="shared" si="105"/>
        <v>0.54647507290449637</v>
      </c>
      <c r="O383" s="2">
        <v>1.7000000000000001E-2</v>
      </c>
      <c r="P383" s="7">
        <f t="shared" si="106"/>
        <v>191.25000000000003</v>
      </c>
      <c r="Q383" s="7">
        <f t="shared" si="107"/>
        <v>562.5</v>
      </c>
      <c r="V383" s="3"/>
      <c r="AC383" s="9">
        <v>187.5</v>
      </c>
      <c r="AD383" s="10">
        <v>21.1</v>
      </c>
      <c r="AE383" s="9">
        <v>150</v>
      </c>
      <c r="AF383" s="3">
        <f t="shared" si="108"/>
        <v>4.3762750460270521</v>
      </c>
      <c r="AG383" s="2">
        <v>3.3000000000000002E-2</v>
      </c>
      <c r="AH383" s="7">
        <f t="shared" si="111"/>
        <v>272.25000000000006</v>
      </c>
      <c r="AI383" s="7">
        <f t="shared" si="109"/>
        <v>605.00000000000011</v>
      </c>
      <c r="AK383"/>
      <c r="AL383"/>
      <c r="AM383"/>
      <c r="AN383"/>
      <c r="AO383"/>
      <c r="AP383"/>
      <c r="AQ383"/>
      <c r="AR383"/>
      <c r="AS383"/>
    </row>
    <row r="384" spans="2:45">
      <c r="B384" s="2">
        <v>188</v>
      </c>
      <c r="C384" s="3">
        <v>5.4</v>
      </c>
      <c r="D384" s="3">
        <v>149.9</v>
      </c>
      <c r="E384" s="3">
        <f t="shared" si="103"/>
        <v>11.509422338808896</v>
      </c>
      <c r="F384" s="2">
        <v>2.1000000000000001E-2</v>
      </c>
      <c r="G384" s="7">
        <f t="shared" si="104"/>
        <v>236.88000000000002</v>
      </c>
      <c r="H384" s="7">
        <f t="shared" si="110"/>
        <v>189.50400000000002</v>
      </c>
      <c r="K384" s="2">
        <v>188</v>
      </c>
      <c r="L384" s="10">
        <v>60.8</v>
      </c>
      <c r="M384" s="10">
        <v>150</v>
      </c>
      <c r="N384" s="3">
        <f t="shared" si="105"/>
        <v>0.54917149596159109</v>
      </c>
      <c r="O384" s="2">
        <v>1.7000000000000001E-2</v>
      </c>
      <c r="P384" s="7">
        <f t="shared" si="106"/>
        <v>191.76000000000002</v>
      </c>
      <c r="Q384" s="7">
        <f t="shared" si="107"/>
        <v>564</v>
      </c>
      <c r="V384" s="3"/>
      <c r="AC384" s="9">
        <v>188</v>
      </c>
      <c r="AD384" s="10">
        <v>21</v>
      </c>
      <c r="AE384" s="9">
        <v>149.9</v>
      </c>
      <c r="AF384" s="3">
        <f t="shared" si="108"/>
        <v>4.3971144510081341</v>
      </c>
      <c r="AG384" s="2">
        <v>3.3000000000000002E-2</v>
      </c>
      <c r="AH384" s="7">
        <f t="shared" si="111"/>
        <v>273.24</v>
      </c>
      <c r="AI384" s="7">
        <f t="shared" si="109"/>
        <v>607.20000000000005</v>
      </c>
      <c r="AK384"/>
      <c r="AL384"/>
      <c r="AM384"/>
      <c r="AN384"/>
      <c r="AO384"/>
      <c r="AP384"/>
      <c r="AQ384"/>
      <c r="AR384"/>
      <c r="AS384"/>
    </row>
    <row r="385" spans="2:45">
      <c r="B385" s="2">
        <v>188.5</v>
      </c>
      <c r="C385" s="3">
        <v>5.5</v>
      </c>
      <c r="D385" s="3">
        <v>149.9</v>
      </c>
      <c r="E385" s="3">
        <f t="shared" si="103"/>
        <v>11.300160114466918</v>
      </c>
      <c r="F385" s="2">
        <v>2.1000000000000001E-2</v>
      </c>
      <c r="G385" s="7">
        <f t="shared" si="104"/>
        <v>237.51000000000002</v>
      </c>
      <c r="H385" s="7">
        <f t="shared" si="110"/>
        <v>190.00800000000001</v>
      </c>
      <c r="K385" s="2">
        <v>188.5</v>
      </c>
      <c r="L385" s="10">
        <v>60.4</v>
      </c>
      <c r="M385" s="10">
        <v>150</v>
      </c>
      <c r="N385" s="3">
        <f t="shared" si="105"/>
        <v>0.55280839328583997</v>
      </c>
      <c r="O385" s="2">
        <v>1.7000000000000001E-2</v>
      </c>
      <c r="P385" s="7">
        <f t="shared" si="106"/>
        <v>192.27</v>
      </c>
      <c r="Q385" s="7">
        <f t="shared" si="107"/>
        <v>565.5</v>
      </c>
      <c r="V385" s="3"/>
      <c r="AC385" s="9">
        <v>188.5</v>
      </c>
      <c r="AD385" s="10">
        <v>20.3</v>
      </c>
      <c r="AE385" s="9">
        <v>150</v>
      </c>
      <c r="AF385" s="3">
        <f t="shared" si="108"/>
        <v>4.5487390872497935</v>
      </c>
      <c r="AG385" s="2">
        <v>3.3000000000000002E-2</v>
      </c>
      <c r="AH385" s="7">
        <f t="shared" si="111"/>
        <v>274.23</v>
      </c>
      <c r="AI385" s="7">
        <f t="shared" si="109"/>
        <v>609.4</v>
      </c>
      <c r="AK385"/>
      <c r="AL385"/>
      <c r="AM385"/>
      <c r="AN385"/>
      <c r="AO385"/>
      <c r="AP385"/>
      <c r="AQ385"/>
      <c r="AR385"/>
      <c r="AS385"/>
    </row>
    <row r="386" spans="2:45">
      <c r="B386" s="2">
        <v>189</v>
      </c>
      <c r="C386" s="3">
        <v>5.6</v>
      </c>
      <c r="D386" s="3">
        <v>149.9</v>
      </c>
      <c r="E386" s="3">
        <f t="shared" si="103"/>
        <v>11.098371540994295</v>
      </c>
      <c r="F386" s="2">
        <v>2.1000000000000001E-2</v>
      </c>
      <c r="G386" s="7">
        <f t="shared" si="104"/>
        <v>238.14000000000001</v>
      </c>
      <c r="H386" s="7">
        <f t="shared" si="110"/>
        <v>190.512</v>
      </c>
      <c r="K386" s="2">
        <v>189</v>
      </c>
      <c r="L386" s="10">
        <v>59.6</v>
      </c>
      <c r="M386" s="10">
        <v>150.1</v>
      </c>
      <c r="N386" s="3">
        <f t="shared" si="105"/>
        <v>0.56022864017558283</v>
      </c>
      <c r="O386" s="2">
        <v>1.7000000000000001E-2</v>
      </c>
      <c r="P386" s="7">
        <f t="shared" si="106"/>
        <v>192.78</v>
      </c>
      <c r="Q386" s="7">
        <f t="shared" si="107"/>
        <v>567</v>
      </c>
      <c r="V386" s="3"/>
      <c r="AC386" s="9">
        <v>189</v>
      </c>
      <c r="AD386" s="10">
        <v>19.100000000000001</v>
      </c>
      <c r="AE386" s="9">
        <v>150</v>
      </c>
      <c r="AF386" s="3">
        <f t="shared" si="108"/>
        <v>4.8345237419461151</v>
      </c>
      <c r="AG386" s="2">
        <v>3.3000000000000002E-2</v>
      </c>
      <c r="AH386" s="7">
        <f t="shared" si="111"/>
        <v>275.22000000000003</v>
      </c>
      <c r="AI386" s="7">
        <f t="shared" si="109"/>
        <v>611.6</v>
      </c>
    </row>
    <row r="387" spans="2:45">
      <c r="B387" s="2">
        <v>189.5</v>
      </c>
      <c r="C387" s="3">
        <v>5.9</v>
      </c>
      <c r="D387" s="3">
        <v>150</v>
      </c>
      <c r="E387" s="3">
        <f t="shared" si="103"/>
        <v>10.534047564333568</v>
      </c>
      <c r="F387" s="2">
        <v>2.1000000000000001E-2</v>
      </c>
      <c r="G387" s="7">
        <f t="shared" si="104"/>
        <v>238.77</v>
      </c>
      <c r="H387" s="7">
        <f t="shared" si="110"/>
        <v>191.01600000000002</v>
      </c>
      <c r="K387" s="2">
        <v>189.5</v>
      </c>
      <c r="L387" s="10">
        <v>58.5</v>
      </c>
      <c r="M387" s="10">
        <v>150</v>
      </c>
      <c r="N387" s="3">
        <f t="shared" si="105"/>
        <v>0.57076285392247406</v>
      </c>
      <c r="O387" s="2">
        <v>1.7000000000000001E-2</v>
      </c>
      <c r="P387" s="7">
        <f t="shared" si="106"/>
        <v>193.29000000000002</v>
      </c>
      <c r="Q387" s="7">
        <f t="shared" si="107"/>
        <v>568.5</v>
      </c>
      <c r="V387" s="3"/>
      <c r="AC387" s="9">
        <v>189.5</v>
      </c>
      <c r="AD387" s="10">
        <v>19.600000000000001</v>
      </c>
      <c r="AE387" s="9">
        <v>150</v>
      </c>
      <c r="AF387" s="3">
        <f t="shared" si="108"/>
        <v>4.7111940546515712</v>
      </c>
      <c r="AG387" s="2">
        <v>3.3000000000000002E-2</v>
      </c>
      <c r="AH387" s="7">
        <f t="shared" si="111"/>
        <v>276.21000000000004</v>
      </c>
      <c r="AI387" s="7">
        <f t="shared" si="109"/>
        <v>613.80000000000007</v>
      </c>
    </row>
    <row r="388" spans="2:45">
      <c r="B388" s="2">
        <v>190</v>
      </c>
      <c r="C388" s="3">
        <v>5.4</v>
      </c>
      <c r="D388" s="3">
        <v>150</v>
      </c>
      <c r="E388" s="3">
        <f t="shared" si="103"/>
        <v>11.509422338808896</v>
      </c>
      <c r="F388" s="2">
        <v>2.1000000000000001E-2</v>
      </c>
      <c r="G388" s="7">
        <f t="shared" si="104"/>
        <v>239.4</v>
      </c>
      <c r="H388" s="7">
        <f t="shared" si="110"/>
        <v>191.52</v>
      </c>
      <c r="K388" s="2">
        <v>190</v>
      </c>
      <c r="L388" s="10">
        <v>58.1</v>
      </c>
      <c r="M388" s="10">
        <v>150</v>
      </c>
      <c r="N388" s="3">
        <f t="shared" si="105"/>
        <v>0.57469237443140675</v>
      </c>
      <c r="O388" s="2">
        <v>1.7000000000000001E-2</v>
      </c>
      <c r="P388" s="7">
        <f t="shared" si="106"/>
        <v>193.8</v>
      </c>
      <c r="Q388" s="7">
        <f t="shared" si="107"/>
        <v>570</v>
      </c>
      <c r="V388" s="3"/>
      <c r="AC388" s="9">
        <v>190</v>
      </c>
      <c r="AD388" s="10">
        <v>22.1</v>
      </c>
      <c r="AE388" s="9">
        <v>150</v>
      </c>
      <c r="AF388" s="3">
        <f t="shared" si="108"/>
        <v>4.1782535507317107</v>
      </c>
      <c r="AG388" s="2">
        <v>3.3000000000000002E-2</v>
      </c>
      <c r="AH388" s="7">
        <f t="shared" si="111"/>
        <v>277.2</v>
      </c>
      <c r="AI388" s="7">
        <f t="shared" si="109"/>
        <v>616</v>
      </c>
    </row>
    <row r="389" spans="2:45">
      <c r="B389" s="2">
        <v>190.5</v>
      </c>
      <c r="C389" s="3">
        <v>5.3</v>
      </c>
      <c r="D389" s="3">
        <v>150</v>
      </c>
      <c r="E389" s="3">
        <f t="shared" si="103"/>
        <v>11.726581250861896</v>
      </c>
      <c r="F389" s="2">
        <v>2.1000000000000001E-2</v>
      </c>
      <c r="G389" s="7">
        <f t="shared" si="104"/>
        <v>240.03000000000003</v>
      </c>
      <c r="H389" s="7">
        <f t="shared" si="110"/>
        <v>192.02400000000003</v>
      </c>
      <c r="K389" s="2">
        <v>190.5</v>
      </c>
      <c r="L389" s="10">
        <v>57.4</v>
      </c>
      <c r="M389" s="10">
        <v>150</v>
      </c>
      <c r="N389" s="3">
        <f t="shared" si="105"/>
        <v>0.58170081802203377</v>
      </c>
      <c r="O389" s="2">
        <v>1.7000000000000001E-2</v>
      </c>
      <c r="P389" s="7">
        <f t="shared" si="106"/>
        <v>194.31</v>
      </c>
      <c r="Q389" s="7">
        <f t="shared" si="107"/>
        <v>571.5</v>
      </c>
      <c r="V389" s="3"/>
      <c r="AC389" s="9">
        <v>190.5</v>
      </c>
      <c r="AD389" s="10">
        <v>22.6</v>
      </c>
      <c r="AE389" s="9">
        <v>150</v>
      </c>
      <c r="AF389" s="3">
        <f t="shared" si="108"/>
        <v>4.0858143128836639</v>
      </c>
      <c r="AG389" s="2">
        <v>3.3000000000000002E-2</v>
      </c>
      <c r="AH389" s="7">
        <f t="shared" si="111"/>
        <v>278.19</v>
      </c>
      <c r="AI389" s="7">
        <f t="shared" si="109"/>
        <v>618.19999999999993</v>
      </c>
    </row>
    <row r="390" spans="2:45">
      <c r="B390" s="2">
        <v>191</v>
      </c>
      <c r="C390" s="3">
        <v>5.5</v>
      </c>
      <c r="D390" s="3">
        <v>150</v>
      </c>
      <c r="E390" s="3">
        <f t="shared" si="103"/>
        <v>11.300160114466918</v>
      </c>
      <c r="F390" s="2">
        <v>2.1000000000000001E-2</v>
      </c>
      <c r="G390" s="7">
        <f t="shared" si="104"/>
        <v>240.66</v>
      </c>
      <c r="H390" s="7">
        <f t="shared" si="110"/>
        <v>192.52799999999999</v>
      </c>
      <c r="K390" s="2">
        <v>191</v>
      </c>
      <c r="L390" s="10">
        <v>56.7</v>
      </c>
      <c r="M390" s="10">
        <v>150.1</v>
      </c>
      <c r="N390" s="3">
        <f t="shared" si="105"/>
        <v>0.58888230960255261</v>
      </c>
      <c r="O390" s="2">
        <v>1.7000000000000001E-2</v>
      </c>
      <c r="P390" s="7">
        <f t="shared" si="106"/>
        <v>194.82000000000002</v>
      </c>
      <c r="Q390" s="7">
        <f t="shared" si="107"/>
        <v>573</v>
      </c>
      <c r="V390" s="3"/>
      <c r="AC390" s="9">
        <v>191</v>
      </c>
      <c r="AD390" s="10">
        <v>22.6</v>
      </c>
      <c r="AE390" s="9">
        <v>150</v>
      </c>
      <c r="AF390" s="3">
        <f t="shared" si="108"/>
        <v>4.0858143128836639</v>
      </c>
      <c r="AG390" s="2">
        <v>3.3000000000000002E-2</v>
      </c>
      <c r="AH390" s="7">
        <f t="shared" si="111"/>
        <v>279.18</v>
      </c>
      <c r="AI390" s="7">
        <f t="shared" si="109"/>
        <v>620.4</v>
      </c>
    </row>
    <row r="391" spans="2:45">
      <c r="B391" s="2">
        <v>191.5</v>
      </c>
      <c r="C391" s="3">
        <v>4.9000000000000004</v>
      </c>
      <c r="D391" s="3">
        <v>150</v>
      </c>
      <c r="E391" s="3">
        <f t="shared" si="103"/>
        <v>12.683853189707765</v>
      </c>
      <c r="F391" s="2">
        <v>2.1000000000000001E-2</v>
      </c>
      <c r="G391" s="7">
        <f t="shared" si="104"/>
        <v>241.29000000000002</v>
      </c>
      <c r="H391" s="7">
        <f t="shared" si="110"/>
        <v>193.03200000000001</v>
      </c>
      <c r="K391" s="2">
        <v>191.5</v>
      </c>
      <c r="L391" s="10">
        <v>55.2</v>
      </c>
      <c r="M391" s="10">
        <v>150.1</v>
      </c>
      <c r="N391" s="3">
        <f t="shared" si="105"/>
        <v>0.60488454627653498</v>
      </c>
      <c r="O391" s="2">
        <v>1.7000000000000001E-2</v>
      </c>
      <c r="P391" s="7">
        <f t="shared" si="106"/>
        <v>195.33</v>
      </c>
      <c r="Q391" s="7">
        <f t="shared" si="107"/>
        <v>574.5</v>
      </c>
      <c r="V391" s="3"/>
      <c r="AC391" s="9">
        <v>191.5</v>
      </c>
      <c r="AD391" s="10">
        <v>6.9</v>
      </c>
      <c r="AE391" s="9">
        <v>150</v>
      </c>
      <c r="AF391" s="3">
        <f t="shared" si="108"/>
        <v>13.382522242198668</v>
      </c>
      <c r="AG391" s="2">
        <v>3.3000000000000002E-2</v>
      </c>
      <c r="AH391" s="7">
        <f t="shared" si="111"/>
        <v>280.17</v>
      </c>
      <c r="AI391" s="7">
        <f t="shared" si="109"/>
        <v>622.6</v>
      </c>
    </row>
    <row r="392" spans="2:45">
      <c r="B392" s="2">
        <v>192</v>
      </c>
      <c r="C392" s="3">
        <v>5.0999999999999996</v>
      </c>
      <c r="D392" s="3">
        <v>150</v>
      </c>
      <c r="E392" s="3">
        <f t="shared" si="103"/>
        <v>12.186447182268246</v>
      </c>
      <c r="F392" s="2">
        <v>2.1000000000000001E-2</v>
      </c>
      <c r="G392" s="7">
        <f t="shared" si="104"/>
        <v>241.92000000000002</v>
      </c>
      <c r="H392" s="7">
        <f t="shared" si="110"/>
        <v>193.536</v>
      </c>
      <c r="K392" s="2">
        <v>192</v>
      </c>
      <c r="L392" s="10">
        <v>54.5</v>
      </c>
      <c r="M392" s="10">
        <v>150.19999999999999</v>
      </c>
      <c r="N392" s="3">
        <f t="shared" si="105"/>
        <v>0.61265370558650889</v>
      </c>
      <c r="O392" s="2">
        <v>1.7000000000000001E-2</v>
      </c>
      <c r="P392" s="7">
        <f t="shared" si="106"/>
        <v>195.84</v>
      </c>
      <c r="Q392" s="7">
        <f t="shared" si="107"/>
        <v>576</v>
      </c>
      <c r="V392" s="3"/>
      <c r="AC392" s="9">
        <v>192</v>
      </c>
      <c r="AD392" s="10">
        <v>17.8</v>
      </c>
      <c r="AE392" s="9">
        <v>150</v>
      </c>
      <c r="AF392" s="3">
        <f t="shared" si="108"/>
        <v>5.1876069365826298</v>
      </c>
      <c r="AG392" s="2">
        <v>3.3000000000000002E-2</v>
      </c>
      <c r="AH392" s="7">
        <f t="shared" si="111"/>
        <v>281.15999999999997</v>
      </c>
      <c r="AI392" s="7">
        <f t="shared" si="109"/>
        <v>624.79999999999995</v>
      </c>
    </row>
    <row r="393" spans="2:45">
      <c r="B393" s="2">
        <v>192.5</v>
      </c>
      <c r="C393" s="3">
        <v>5.3</v>
      </c>
      <c r="D393" s="3">
        <v>150</v>
      </c>
      <c r="E393" s="3">
        <f t="shared" ref="E393:E408" si="112">(14700*F393*$C$3)/((($C$4/2)*($C$4/2)*3.14159265359)*C393)</f>
        <v>11.726581250861896</v>
      </c>
      <c r="F393" s="2">
        <v>2.1000000000000001E-2</v>
      </c>
      <c r="G393" s="7">
        <f t="shared" ref="G393:G408" si="113">(F393*B393)*60</f>
        <v>242.55</v>
      </c>
      <c r="H393" s="7">
        <f t="shared" si="110"/>
        <v>194.04000000000002</v>
      </c>
      <c r="K393" s="2">
        <v>192.5</v>
      </c>
      <c r="L393" s="10">
        <v>52.9</v>
      </c>
      <c r="M393" s="10">
        <v>150.19999999999999</v>
      </c>
      <c r="N393" s="3">
        <f t="shared" ref="N393:N456" si="114">(14700*O393*$L$3)/((($L$4/2)*($L$4/2)*3.14159265359)*L393)</f>
        <v>0.63118387437551482</v>
      </c>
      <c r="O393" s="2">
        <v>1.7000000000000001E-2</v>
      </c>
      <c r="P393" s="7">
        <f t="shared" ref="P393:P456" si="115">(O393*K393)*60</f>
        <v>196.35000000000002</v>
      </c>
      <c r="Q393" s="7">
        <f t="shared" ref="Q393:Q456" si="116">P393/$L$5</f>
        <v>577.5</v>
      </c>
      <c r="V393" s="3"/>
      <c r="AC393" s="9">
        <v>192.5</v>
      </c>
      <c r="AD393" s="10">
        <v>18.899999999999999</v>
      </c>
      <c r="AE393" s="9">
        <v>150</v>
      </c>
      <c r="AF393" s="3">
        <f t="shared" ref="AF393:AF456" si="117">(14700*AG393*$AD$3)/((($AD$4/2)*($AD$4/2)*3.14159265359)*AD393)</f>
        <v>4.8856827233423719</v>
      </c>
      <c r="AG393" s="2">
        <v>3.3000000000000002E-2</v>
      </c>
      <c r="AH393" s="7">
        <f t="shared" si="111"/>
        <v>282.15000000000003</v>
      </c>
      <c r="AI393" s="7">
        <f t="shared" ref="AI393:AI456" si="118">AH393/$AD$5</f>
        <v>627.00000000000011</v>
      </c>
    </row>
    <row r="394" spans="2:45">
      <c r="B394" s="2">
        <v>193</v>
      </c>
      <c r="C394" s="3">
        <v>4.8</v>
      </c>
      <c r="D394" s="3">
        <v>150</v>
      </c>
      <c r="E394" s="3">
        <f t="shared" si="112"/>
        <v>12.948100131160011</v>
      </c>
      <c r="F394" s="2">
        <v>2.1000000000000001E-2</v>
      </c>
      <c r="G394" s="7">
        <f t="shared" si="113"/>
        <v>243.18</v>
      </c>
      <c r="H394" s="7">
        <f t="shared" ref="H394:H408" si="119">G394/$C$5</f>
        <v>194.54400000000001</v>
      </c>
      <c r="K394" s="2">
        <v>193</v>
      </c>
      <c r="L394" s="10">
        <v>53.4</v>
      </c>
      <c r="M394" s="10">
        <v>150.19999999999999</v>
      </c>
      <c r="N394" s="3">
        <f t="shared" si="114"/>
        <v>0.6252739130049576</v>
      </c>
      <c r="O394" s="2">
        <v>1.7000000000000001E-2</v>
      </c>
      <c r="P394" s="7">
        <f t="shared" si="115"/>
        <v>196.86</v>
      </c>
      <c r="Q394" s="7">
        <f t="shared" si="116"/>
        <v>579</v>
      </c>
      <c r="V394" s="3"/>
      <c r="AC394" s="9">
        <v>193</v>
      </c>
      <c r="AD394" s="10">
        <v>18.600000000000001</v>
      </c>
      <c r="AE394" s="9">
        <v>150</v>
      </c>
      <c r="AF394" s="3">
        <f t="shared" si="117"/>
        <v>4.9644840575898286</v>
      </c>
      <c r="AG394" s="2">
        <v>3.3000000000000002E-2</v>
      </c>
      <c r="AH394" s="7">
        <f t="shared" si="111"/>
        <v>283.14000000000004</v>
      </c>
      <c r="AI394" s="7">
        <f t="shared" si="118"/>
        <v>629.20000000000005</v>
      </c>
    </row>
    <row r="395" spans="2:45">
      <c r="B395" s="2">
        <v>193.5</v>
      </c>
      <c r="C395" s="3">
        <v>5.2</v>
      </c>
      <c r="D395" s="3">
        <v>150</v>
      </c>
      <c r="E395" s="3">
        <f t="shared" si="112"/>
        <v>11.952092428763086</v>
      </c>
      <c r="F395" s="2">
        <v>2.1000000000000001E-2</v>
      </c>
      <c r="G395" s="7">
        <f t="shared" si="113"/>
        <v>243.81000000000003</v>
      </c>
      <c r="H395" s="7">
        <f t="shared" si="119"/>
        <v>195.04800000000003</v>
      </c>
      <c r="K395" s="2">
        <v>193.5</v>
      </c>
      <c r="L395" s="10">
        <v>49.5</v>
      </c>
      <c r="M395" s="10">
        <v>150.19999999999999</v>
      </c>
      <c r="N395" s="3">
        <f t="shared" si="114"/>
        <v>0.67453791827201481</v>
      </c>
      <c r="O395" s="2">
        <v>1.7000000000000001E-2</v>
      </c>
      <c r="P395" s="7">
        <f t="shared" si="115"/>
        <v>197.37</v>
      </c>
      <c r="Q395" s="7">
        <f t="shared" si="116"/>
        <v>580.5</v>
      </c>
      <c r="V395" s="3"/>
      <c r="AC395" s="9">
        <v>193.5</v>
      </c>
      <c r="AD395" s="10">
        <v>17.8</v>
      </c>
      <c r="AE395" s="9">
        <v>150</v>
      </c>
      <c r="AF395" s="3">
        <f t="shared" si="117"/>
        <v>5.1876069365826298</v>
      </c>
      <c r="AG395" s="2">
        <v>3.3000000000000002E-2</v>
      </c>
      <c r="AH395" s="7">
        <f t="shared" si="111"/>
        <v>284.13</v>
      </c>
      <c r="AI395" s="7">
        <f t="shared" si="118"/>
        <v>631.4</v>
      </c>
    </row>
    <row r="396" spans="2:45">
      <c r="B396" s="2">
        <v>194</v>
      </c>
      <c r="C396" s="3">
        <v>5.2</v>
      </c>
      <c r="D396" s="3">
        <v>150</v>
      </c>
      <c r="E396" s="3">
        <f t="shared" si="112"/>
        <v>11.952092428763086</v>
      </c>
      <c r="F396" s="2">
        <v>2.1000000000000001E-2</v>
      </c>
      <c r="G396" s="7">
        <f t="shared" si="113"/>
        <v>244.44</v>
      </c>
      <c r="H396" s="7">
        <f t="shared" si="119"/>
        <v>195.55199999999999</v>
      </c>
      <c r="K396" s="2">
        <v>194</v>
      </c>
      <c r="L396" s="10">
        <v>47.9</v>
      </c>
      <c r="M396" s="10">
        <v>150.19999999999999</v>
      </c>
      <c r="N396" s="3">
        <f t="shared" si="114"/>
        <v>0.69706945625187344</v>
      </c>
      <c r="O396" s="2">
        <v>1.7000000000000001E-2</v>
      </c>
      <c r="P396" s="7">
        <f t="shared" si="115"/>
        <v>197.88</v>
      </c>
      <c r="Q396" s="7">
        <f t="shared" si="116"/>
        <v>582</v>
      </c>
      <c r="V396" s="3"/>
      <c r="AC396" s="9">
        <v>194</v>
      </c>
      <c r="AD396" s="10">
        <v>18</v>
      </c>
      <c r="AE396" s="9">
        <v>150</v>
      </c>
      <c r="AF396" s="3">
        <f t="shared" si="117"/>
        <v>5.1299668595094889</v>
      </c>
      <c r="AG396" s="2">
        <v>3.3000000000000002E-2</v>
      </c>
      <c r="AH396" s="7">
        <f t="shared" si="111"/>
        <v>285.12000000000006</v>
      </c>
      <c r="AI396" s="7">
        <f t="shared" si="118"/>
        <v>633.60000000000014</v>
      </c>
    </row>
    <row r="397" spans="2:45">
      <c r="B397" s="2">
        <v>194.5</v>
      </c>
      <c r="C397" s="3">
        <v>5.0999999999999996</v>
      </c>
      <c r="D397" s="3">
        <v>150</v>
      </c>
      <c r="E397" s="3">
        <f t="shared" si="112"/>
        <v>12.186447182268246</v>
      </c>
      <c r="F397" s="2">
        <v>2.1000000000000001E-2</v>
      </c>
      <c r="G397" s="7">
        <f t="shared" si="113"/>
        <v>245.07000000000002</v>
      </c>
      <c r="H397" s="7">
        <f t="shared" si="119"/>
        <v>196.05600000000001</v>
      </c>
      <c r="K397" s="2">
        <v>194.5</v>
      </c>
      <c r="L397" s="10">
        <v>49.4</v>
      </c>
      <c r="M397" s="10">
        <v>150.19999999999999</v>
      </c>
      <c r="N397" s="3">
        <f t="shared" si="114"/>
        <v>0.67590337964503511</v>
      </c>
      <c r="O397" s="2">
        <v>1.7000000000000001E-2</v>
      </c>
      <c r="P397" s="7">
        <f t="shared" si="115"/>
        <v>198.39000000000001</v>
      </c>
      <c r="Q397" s="7">
        <f t="shared" si="116"/>
        <v>583.5</v>
      </c>
      <c r="V397" s="3"/>
      <c r="AC397" s="9">
        <v>194.5</v>
      </c>
      <c r="AD397" s="10">
        <v>17.899999999999999</v>
      </c>
      <c r="AE397" s="9">
        <v>149.9</v>
      </c>
      <c r="AF397" s="3">
        <f t="shared" si="117"/>
        <v>5.1586258922441797</v>
      </c>
      <c r="AG397" s="2">
        <v>3.3000000000000002E-2</v>
      </c>
      <c r="AH397" s="7">
        <f t="shared" si="111"/>
        <v>286.11</v>
      </c>
      <c r="AI397" s="7">
        <f t="shared" si="118"/>
        <v>635.80000000000007</v>
      </c>
    </row>
    <row r="398" spans="2:45">
      <c r="B398" s="2">
        <v>195</v>
      </c>
      <c r="C398" s="3">
        <v>5.4</v>
      </c>
      <c r="D398" s="3">
        <v>150</v>
      </c>
      <c r="E398" s="3">
        <f t="shared" si="112"/>
        <v>11.509422338808896</v>
      </c>
      <c r="F398" s="2">
        <v>2.1000000000000001E-2</v>
      </c>
      <c r="G398" s="7">
        <f t="shared" si="113"/>
        <v>245.70000000000005</v>
      </c>
      <c r="H398" s="7">
        <f t="shared" si="119"/>
        <v>196.56000000000003</v>
      </c>
      <c r="K398" s="2">
        <v>195</v>
      </c>
      <c r="L398" s="10">
        <v>50.2</v>
      </c>
      <c r="M398" s="10">
        <v>150.1</v>
      </c>
      <c r="N398" s="3">
        <f t="shared" si="114"/>
        <v>0.6651320110451141</v>
      </c>
      <c r="O398" s="2">
        <v>1.7000000000000001E-2</v>
      </c>
      <c r="P398" s="7">
        <f t="shared" si="115"/>
        <v>198.90000000000003</v>
      </c>
      <c r="Q398" s="7">
        <f t="shared" si="116"/>
        <v>585.00000000000011</v>
      </c>
      <c r="V398" s="3"/>
      <c r="AC398" s="9">
        <v>195</v>
      </c>
      <c r="AD398" s="10">
        <v>16.7</v>
      </c>
      <c r="AE398" s="9">
        <v>150</v>
      </c>
      <c r="AF398" s="3">
        <f t="shared" si="117"/>
        <v>5.5293055970760969</v>
      </c>
      <c r="AG398" s="2">
        <v>3.3000000000000002E-2</v>
      </c>
      <c r="AH398" s="7">
        <f t="shared" si="111"/>
        <v>287.10000000000002</v>
      </c>
      <c r="AI398" s="7">
        <f t="shared" si="118"/>
        <v>638</v>
      </c>
    </row>
    <row r="399" spans="2:45">
      <c r="B399" s="2">
        <v>195.5</v>
      </c>
      <c r="C399" s="3">
        <v>5</v>
      </c>
      <c r="D399" s="3">
        <v>150</v>
      </c>
      <c r="E399" s="3">
        <f t="shared" si="112"/>
        <v>12.43017612591361</v>
      </c>
      <c r="F399" s="2">
        <v>2.1000000000000001E-2</v>
      </c>
      <c r="G399" s="7">
        <f t="shared" si="113"/>
        <v>246.33</v>
      </c>
      <c r="H399" s="7">
        <f t="shared" si="119"/>
        <v>197.06400000000002</v>
      </c>
      <c r="K399" s="2">
        <v>195.5</v>
      </c>
      <c r="L399" s="10">
        <v>48.1</v>
      </c>
      <c r="M399" s="10">
        <v>150.1</v>
      </c>
      <c r="N399" s="3">
        <f t="shared" si="114"/>
        <v>0.69417103855436024</v>
      </c>
      <c r="O399" s="2">
        <v>1.7000000000000001E-2</v>
      </c>
      <c r="P399" s="7">
        <f t="shared" si="115"/>
        <v>199.41</v>
      </c>
      <c r="Q399" s="7">
        <f t="shared" si="116"/>
        <v>586.5</v>
      </c>
      <c r="V399" s="3"/>
      <c r="AC399" s="9">
        <v>195.5</v>
      </c>
      <c r="AD399" s="10">
        <v>16.100000000000001</v>
      </c>
      <c r="AE399" s="9">
        <v>150</v>
      </c>
      <c r="AF399" s="3">
        <f t="shared" si="117"/>
        <v>5.7353666752280006</v>
      </c>
      <c r="AG399" s="2">
        <v>3.3000000000000002E-2</v>
      </c>
      <c r="AH399" s="7">
        <f t="shared" si="111"/>
        <v>288.08999999999997</v>
      </c>
      <c r="AI399" s="7">
        <f t="shared" si="118"/>
        <v>640.19999999999993</v>
      </c>
    </row>
    <row r="400" spans="2:45">
      <c r="B400" s="2">
        <v>196</v>
      </c>
      <c r="C400" s="3">
        <v>4.4000000000000004</v>
      </c>
      <c r="D400" s="3">
        <v>149.9</v>
      </c>
      <c r="E400" s="3">
        <f t="shared" si="112"/>
        <v>14.125200143083648</v>
      </c>
      <c r="F400" s="2">
        <v>2.1000000000000001E-2</v>
      </c>
      <c r="G400" s="7">
        <f t="shared" si="113"/>
        <v>246.96000000000004</v>
      </c>
      <c r="H400" s="7">
        <f t="shared" si="119"/>
        <v>197.56800000000004</v>
      </c>
      <c r="K400" s="2">
        <v>196</v>
      </c>
      <c r="L400" s="10">
        <v>48.8</v>
      </c>
      <c r="M400" s="10">
        <v>150.1</v>
      </c>
      <c r="N400" s="3">
        <f t="shared" si="114"/>
        <v>0.68421366709968723</v>
      </c>
      <c r="O400" s="2">
        <v>1.7000000000000001E-2</v>
      </c>
      <c r="P400" s="7">
        <f t="shared" si="115"/>
        <v>199.92000000000002</v>
      </c>
      <c r="Q400" s="7">
        <f t="shared" si="116"/>
        <v>588</v>
      </c>
      <c r="V400" s="3"/>
      <c r="AC400" s="9">
        <v>196</v>
      </c>
      <c r="AD400" s="10">
        <v>16.5</v>
      </c>
      <c r="AE400" s="9">
        <v>149.9</v>
      </c>
      <c r="AF400" s="3">
        <f t="shared" si="117"/>
        <v>5.5963274831012608</v>
      </c>
      <c r="AG400" s="2">
        <v>3.3000000000000002E-2</v>
      </c>
      <c r="AH400" s="7">
        <f t="shared" si="111"/>
        <v>289.08000000000004</v>
      </c>
      <c r="AI400" s="7">
        <f t="shared" si="118"/>
        <v>642.40000000000009</v>
      </c>
    </row>
    <row r="401" spans="2:35">
      <c r="B401" s="2">
        <v>196.5</v>
      </c>
      <c r="C401" s="3">
        <v>4.7</v>
      </c>
      <c r="D401" s="3">
        <v>150.1</v>
      </c>
      <c r="E401" s="3">
        <f t="shared" si="112"/>
        <v>13.22359162331235</v>
      </c>
      <c r="F401" s="2">
        <v>2.1000000000000001E-2</v>
      </c>
      <c r="G401" s="7">
        <f t="shared" si="113"/>
        <v>247.59</v>
      </c>
      <c r="H401" s="7">
        <f t="shared" si="119"/>
        <v>198.072</v>
      </c>
      <c r="K401" s="2">
        <v>196.5</v>
      </c>
      <c r="L401" s="10">
        <v>47.4</v>
      </c>
      <c r="M401" s="10">
        <v>150</v>
      </c>
      <c r="N401" s="3">
        <f t="shared" si="114"/>
        <v>0.70442250958786357</v>
      </c>
      <c r="O401" s="2">
        <v>1.7000000000000001E-2</v>
      </c>
      <c r="P401" s="7">
        <f t="shared" si="115"/>
        <v>200.43</v>
      </c>
      <c r="Q401" s="7">
        <f t="shared" si="116"/>
        <v>589.5</v>
      </c>
      <c r="V401" s="3"/>
      <c r="AC401" s="9">
        <v>196.5</v>
      </c>
      <c r="AD401" s="10">
        <v>15.6</v>
      </c>
      <c r="AE401" s="9">
        <v>150</v>
      </c>
      <c r="AF401" s="3">
        <f t="shared" si="117"/>
        <v>5.9191925302032571</v>
      </c>
      <c r="AG401" s="2">
        <v>3.3000000000000002E-2</v>
      </c>
      <c r="AH401" s="7">
        <f t="shared" si="111"/>
        <v>290.07</v>
      </c>
      <c r="AI401" s="7">
        <f t="shared" si="118"/>
        <v>644.6</v>
      </c>
    </row>
    <row r="402" spans="2:35">
      <c r="B402" s="2">
        <v>197</v>
      </c>
      <c r="C402" s="3">
        <v>5</v>
      </c>
      <c r="D402" s="3">
        <v>150</v>
      </c>
      <c r="E402" s="3">
        <f t="shared" si="112"/>
        <v>12.43017612591361</v>
      </c>
      <c r="F402" s="2">
        <v>2.1000000000000001E-2</v>
      </c>
      <c r="G402" s="7">
        <f t="shared" si="113"/>
        <v>248.22000000000003</v>
      </c>
      <c r="H402" s="7">
        <f t="shared" si="119"/>
        <v>198.57600000000002</v>
      </c>
      <c r="K402" s="2">
        <v>197</v>
      </c>
      <c r="L402" s="10">
        <v>47.1</v>
      </c>
      <c r="M402" s="10">
        <v>150.19999999999999</v>
      </c>
      <c r="N402" s="3">
        <f t="shared" si="114"/>
        <v>0.7089092771648563</v>
      </c>
      <c r="O402" s="2">
        <v>1.7000000000000001E-2</v>
      </c>
      <c r="P402" s="7">
        <f t="shared" si="115"/>
        <v>200.94</v>
      </c>
      <c r="Q402" s="7">
        <f t="shared" si="116"/>
        <v>591</v>
      </c>
      <c r="V402" s="3"/>
      <c r="AC402" s="9">
        <v>197</v>
      </c>
      <c r="AD402" s="10">
        <v>14.4</v>
      </c>
      <c r="AE402" s="9">
        <v>150</v>
      </c>
      <c r="AF402" s="3">
        <f t="shared" si="117"/>
        <v>6.4124585743868616</v>
      </c>
      <c r="AG402" s="2">
        <v>3.3000000000000002E-2</v>
      </c>
      <c r="AH402" s="7">
        <f t="shared" si="111"/>
        <v>291.06</v>
      </c>
      <c r="AI402" s="7">
        <f t="shared" si="118"/>
        <v>646.79999999999995</v>
      </c>
    </row>
    <row r="403" spans="2:35">
      <c r="B403" s="2">
        <v>197.5</v>
      </c>
      <c r="C403" s="3">
        <v>5.0999999999999996</v>
      </c>
      <c r="D403" s="3">
        <v>150</v>
      </c>
      <c r="E403" s="3">
        <f t="shared" si="112"/>
        <v>12.186447182268246</v>
      </c>
      <c r="F403" s="2">
        <v>2.1000000000000001E-2</v>
      </c>
      <c r="G403" s="7">
        <f t="shared" si="113"/>
        <v>248.85</v>
      </c>
      <c r="H403" s="7">
        <f t="shared" si="119"/>
        <v>199.07999999999998</v>
      </c>
      <c r="K403" s="2">
        <v>197.5</v>
      </c>
      <c r="L403" s="10">
        <v>47.2</v>
      </c>
      <c r="M403" s="10">
        <v>150.19999999999999</v>
      </c>
      <c r="N403" s="3">
        <f t="shared" si="114"/>
        <v>0.70740735073018501</v>
      </c>
      <c r="O403" s="2">
        <v>1.7000000000000001E-2</v>
      </c>
      <c r="P403" s="7">
        <f t="shared" si="115"/>
        <v>201.45000000000002</v>
      </c>
      <c r="Q403" s="7">
        <f t="shared" si="116"/>
        <v>592.5</v>
      </c>
      <c r="V403" s="3"/>
      <c r="AC403" s="9">
        <v>197.5</v>
      </c>
      <c r="AD403" s="10">
        <v>14.2</v>
      </c>
      <c r="AE403" s="9">
        <v>150</v>
      </c>
      <c r="AF403" s="3">
        <f t="shared" si="117"/>
        <v>6.5027748923359727</v>
      </c>
      <c r="AG403" s="2">
        <v>3.3000000000000002E-2</v>
      </c>
      <c r="AH403" s="7">
        <f t="shared" si="111"/>
        <v>292.05</v>
      </c>
      <c r="AI403" s="7">
        <f t="shared" si="118"/>
        <v>649</v>
      </c>
    </row>
    <row r="404" spans="2:35">
      <c r="B404" s="2">
        <v>198</v>
      </c>
      <c r="C404" s="3">
        <v>4.8</v>
      </c>
      <c r="D404" s="3">
        <v>150</v>
      </c>
      <c r="E404" s="3">
        <f t="shared" si="112"/>
        <v>12.948100131160011</v>
      </c>
      <c r="F404" s="2">
        <v>2.1000000000000001E-2</v>
      </c>
      <c r="G404" s="7">
        <f t="shared" si="113"/>
        <v>249.48000000000002</v>
      </c>
      <c r="H404" s="7">
        <f t="shared" si="119"/>
        <v>199.584</v>
      </c>
      <c r="K404" s="2">
        <v>198</v>
      </c>
      <c r="L404" s="10">
        <v>46.2</v>
      </c>
      <c r="M404" s="10">
        <v>150.1</v>
      </c>
      <c r="N404" s="3">
        <f t="shared" si="114"/>
        <v>0.72271919814858732</v>
      </c>
      <c r="O404" s="2">
        <v>1.7000000000000001E-2</v>
      </c>
      <c r="P404" s="7">
        <f t="shared" si="115"/>
        <v>201.96</v>
      </c>
      <c r="Q404" s="7">
        <f t="shared" si="116"/>
        <v>594</v>
      </c>
      <c r="V404" s="3"/>
      <c r="AC404" s="9">
        <v>198</v>
      </c>
      <c r="AD404" s="10">
        <v>13.8</v>
      </c>
      <c r="AE404" s="9">
        <v>150</v>
      </c>
      <c r="AF404" s="3">
        <f t="shared" si="117"/>
        <v>6.691261121099334</v>
      </c>
      <c r="AG404" s="2">
        <v>3.3000000000000002E-2</v>
      </c>
      <c r="AH404" s="7">
        <f t="shared" si="111"/>
        <v>293.04000000000002</v>
      </c>
      <c r="AI404" s="7">
        <f t="shared" si="118"/>
        <v>651.20000000000005</v>
      </c>
    </row>
    <row r="405" spans="2:35">
      <c r="B405" s="2">
        <v>198.5</v>
      </c>
      <c r="C405" s="3">
        <v>4.5</v>
      </c>
      <c r="D405" s="3">
        <v>150</v>
      </c>
      <c r="E405" s="3">
        <f t="shared" si="112"/>
        <v>13.811306806570679</v>
      </c>
      <c r="F405" s="2">
        <v>2.1000000000000001E-2</v>
      </c>
      <c r="G405" s="7">
        <f t="shared" si="113"/>
        <v>250.10999999999999</v>
      </c>
      <c r="H405" s="7">
        <f t="shared" si="119"/>
        <v>200.08799999999999</v>
      </c>
      <c r="K405" s="2">
        <v>198.5</v>
      </c>
      <c r="L405" s="10">
        <v>46.1</v>
      </c>
      <c r="M405" s="10">
        <v>150.1</v>
      </c>
      <c r="N405" s="3">
        <f t="shared" si="114"/>
        <v>0.72428691875194651</v>
      </c>
      <c r="O405" s="2">
        <v>1.7000000000000001E-2</v>
      </c>
      <c r="P405" s="7">
        <f t="shared" si="115"/>
        <v>202.47000000000003</v>
      </c>
      <c r="Q405" s="7">
        <f t="shared" si="116"/>
        <v>595.5</v>
      </c>
      <c r="V405" s="3"/>
      <c r="AC405" s="9">
        <v>198.5</v>
      </c>
      <c r="AD405" s="10">
        <v>13.4</v>
      </c>
      <c r="AE405" s="9">
        <v>150</v>
      </c>
      <c r="AF405" s="3">
        <f t="shared" si="117"/>
        <v>6.8910002590425972</v>
      </c>
      <c r="AG405" s="2">
        <v>3.3000000000000002E-2</v>
      </c>
      <c r="AH405" s="7">
        <f t="shared" si="111"/>
        <v>294.03000000000003</v>
      </c>
      <c r="AI405" s="7">
        <f t="shared" si="118"/>
        <v>653.40000000000009</v>
      </c>
    </row>
    <row r="406" spans="2:35">
      <c r="B406" s="2">
        <v>199</v>
      </c>
      <c r="C406" s="3">
        <v>4.7</v>
      </c>
      <c r="D406" s="3">
        <v>150.1</v>
      </c>
      <c r="E406" s="3">
        <f t="shared" si="112"/>
        <v>13.22359162331235</v>
      </c>
      <c r="F406" s="2">
        <v>2.1000000000000001E-2</v>
      </c>
      <c r="G406" s="7">
        <f t="shared" si="113"/>
        <v>250.74</v>
      </c>
      <c r="H406" s="7">
        <f t="shared" si="119"/>
        <v>200.59200000000001</v>
      </c>
      <c r="K406" s="2">
        <v>199</v>
      </c>
      <c r="L406" s="10">
        <v>46.4</v>
      </c>
      <c r="M406" s="10">
        <v>150.1</v>
      </c>
      <c r="N406" s="3">
        <f t="shared" si="114"/>
        <v>0.71960402919105038</v>
      </c>
      <c r="O406" s="2">
        <v>1.7000000000000001E-2</v>
      </c>
      <c r="P406" s="7">
        <f t="shared" si="115"/>
        <v>202.98000000000002</v>
      </c>
      <c r="Q406" s="7">
        <f t="shared" si="116"/>
        <v>597</v>
      </c>
      <c r="V406" s="3"/>
      <c r="AC406" s="9">
        <v>199</v>
      </c>
      <c r="AD406" s="10">
        <v>12.7</v>
      </c>
      <c r="AE406" s="9">
        <v>150.1</v>
      </c>
      <c r="AF406" s="3">
        <f t="shared" si="117"/>
        <v>7.2708191709583314</v>
      </c>
      <c r="AG406" s="2">
        <v>3.3000000000000002E-2</v>
      </c>
      <c r="AH406" s="7">
        <f t="shared" si="111"/>
        <v>295.02</v>
      </c>
      <c r="AI406" s="7">
        <f t="shared" si="118"/>
        <v>655.59999999999991</v>
      </c>
    </row>
    <row r="407" spans="2:35">
      <c r="B407" s="2">
        <v>199.5</v>
      </c>
      <c r="C407" s="3">
        <v>4.9000000000000004</v>
      </c>
      <c r="D407" s="3">
        <v>150</v>
      </c>
      <c r="E407" s="3">
        <f t="shared" si="112"/>
        <v>12.683853189707765</v>
      </c>
      <c r="F407" s="2">
        <v>2.1000000000000001E-2</v>
      </c>
      <c r="G407" s="7">
        <f t="shared" si="113"/>
        <v>251.37000000000003</v>
      </c>
      <c r="H407" s="7">
        <f t="shared" si="119"/>
        <v>201.09600000000003</v>
      </c>
      <c r="K407" s="2">
        <v>199.5</v>
      </c>
      <c r="L407" s="10">
        <v>45.3</v>
      </c>
      <c r="M407" s="10">
        <v>150.1</v>
      </c>
      <c r="N407" s="3">
        <f t="shared" si="114"/>
        <v>0.73707785771445333</v>
      </c>
      <c r="O407" s="2">
        <v>1.7000000000000001E-2</v>
      </c>
      <c r="P407" s="7">
        <f t="shared" si="115"/>
        <v>203.49</v>
      </c>
      <c r="Q407" s="7">
        <f t="shared" si="116"/>
        <v>598.5</v>
      </c>
      <c r="V407" s="3"/>
      <c r="AC407" s="9">
        <v>199.5</v>
      </c>
      <c r="AD407" s="10">
        <v>11.3</v>
      </c>
      <c r="AE407" s="9">
        <v>150</v>
      </c>
      <c r="AF407" s="3">
        <f t="shared" si="117"/>
        <v>8.1716286257673278</v>
      </c>
      <c r="AG407" s="2">
        <v>3.3000000000000002E-2</v>
      </c>
      <c r="AH407" s="7">
        <f t="shared" si="111"/>
        <v>296.01000000000005</v>
      </c>
      <c r="AI407" s="7">
        <f t="shared" si="118"/>
        <v>657.80000000000007</v>
      </c>
    </row>
    <row r="408" spans="2:35">
      <c r="B408" s="2">
        <v>200</v>
      </c>
      <c r="C408" s="3">
        <v>4.5999999999999996</v>
      </c>
      <c r="D408" s="3">
        <v>149.9</v>
      </c>
      <c r="E408" s="3">
        <f t="shared" si="112"/>
        <v>13.511061006427838</v>
      </c>
      <c r="F408" s="2">
        <v>2.1000000000000001E-2</v>
      </c>
      <c r="G408" s="7">
        <f t="shared" si="113"/>
        <v>252</v>
      </c>
      <c r="H408" s="7">
        <f t="shared" si="119"/>
        <v>201.6</v>
      </c>
      <c r="I408" s="3"/>
      <c r="K408" s="2">
        <v>200</v>
      </c>
      <c r="L408" s="10">
        <v>44.4</v>
      </c>
      <c r="M408" s="10">
        <v>150.1</v>
      </c>
      <c r="N408" s="3">
        <f t="shared" si="114"/>
        <v>0.75201862510055706</v>
      </c>
      <c r="O408" s="2">
        <v>1.7000000000000001E-2</v>
      </c>
      <c r="P408" s="7">
        <f t="shared" si="115"/>
        <v>204.00000000000003</v>
      </c>
      <c r="Q408" s="7">
        <f t="shared" si="116"/>
        <v>600</v>
      </c>
      <c r="V408" s="3"/>
      <c r="AC408" s="9">
        <v>200</v>
      </c>
      <c r="AD408" s="10">
        <v>10.6</v>
      </c>
      <c r="AE408" s="9">
        <v>150</v>
      </c>
      <c r="AF408" s="3">
        <f t="shared" si="117"/>
        <v>8.7112644784123408</v>
      </c>
      <c r="AG408" s="2">
        <v>3.3000000000000002E-2</v>
      </c>
      <c r="AH408" s="7">
        <f t="shared" si="111"/>
        <v>297</v>
      </c>
      <c r="AI408" s="7">
        <f t="shared" si="118"/>
        <v>660</v>
      </c>
    </row>
    <row r="409" spans="2:35">
      <c r="K409" s="2">
        <v>200.5</v>
      </c>
      <c r="L409" s="10">
        <v>43.9</v>
      </c>
      <c r="M409" s="10">
        <v>150.1</v>
      </c>
      <c r="N409" s="3">
        <f t="shared" si="114"/>
        <v>0.76058375750489149</v>
      </c>
      <c r="O409" s="2">
        <v>1.7000000000000001E-2</v>
      </c>
      <c r="P409" s="7">
        <f t="shared" si="115"/>
        <v>204.51</v>
      </c>
      <c r="Q409" s="7">
        <f t="shared" si="116"/>
        <v>601.49999999999989</v>
      </c>
      <c r="V409" s="3"/>
      <c r="AC409" s="9">
        <v>200.5</v>
      </c>
      <c r="AD409" s="10">
        <v>10.4</v>
      </c>
      <c r="AE409" s="9">
        <v>150</v>
      </c>
      <c r="AF409" s="3">
        <f t="shared" si="117"/>
        <v>8.8787887953048852</v>
      </c>
      <c r="AG409" s="2">
        <v>3.3000000000000002E-2</v>
      </c>
      <c r="AH409" s="7">
        <f t="shared" si="111"/>
        <v>297.99</v>
      </c>
      <c r="AI409" s="7">
        <f t="shared" si="118"/>
        <v>662.2</v>
      </c>
    </row>
    <row r="410" spans="2:35">
      <c r="K410" s="2">
        <v>201</v>
      </c>
      <c r="L410" s="10">
        <v>43.1</v>
      </c>
      <c r="M410" s="10">
        <v>150</v>
      </c>
      <c r="N410" s="3">
        <f t="shared" si="114"/>
        <v>0.77470132144929782</v>
      </c>
      <c r="O410" s="2">
        <v>1.7000000000000001E-2</v>
      </c>
      <c r="P410" s="7">
        <f t="shared" si="115"/>
        <v>205.02</v>
      </c>
      <c r="Q410" s="7">
        <f t="shared" si="116"/>
        <v>603</v>
      </c>
      <c r="V410" s="3"/>
      <c r="AC410" s="9">
        <v>201</v>
      </c>
      <c r="AD410" s="10">
        <v>23.6</v>
      </c>
      <c r="AE410" s="9">
        <v>150</v>
      </c>
      <c r="AF410" s="3">
        <f t="shared" si="117"/>
        <v>3.9126865877614749</v>
      </c>
      <c r="AG410" s="2">
        <v>3.3000000000000002E-2</v>
      </c>
      <c r="AH410" s="7">
        <f t="shared" si="111"/>
        <v>298.98</v>
      </c>
      <c r="AI410" s="7">
        <f t="shared" si="118"/>
        <v>664.4</v>
      </c>
    </row>
    <row r="411" spans="2:35">
      <c r="K411" s="2">
        <v>201.5</v>
      </c>
      <c r="L411" s="10">
        <v>42.6</v>
      </c>
      <c r="M411" s="10">
        <v>150</v>
      </c>
      <c r="N411" s="3">
        <f t="shared" si="114"/>
        <v>0.7837940599639609</v>
      </c>
      <c r="O411" s="2">
        <v>1.7000000000000001E-2</v>
      </c>
      <c r="P411" s="7">
        <f t="shared" si="115"/>
        <v>205.53000000000003</v>
      </c>
      <c r="Q411" s="7">
        <f t="shared" si="116"/>
        <v>604.5</v>
      </c>
      <c r="V411" s="3"/>
      <c r="AC411" s="9">
        <v>201.5</v>
      </c>
      <c r="AD411" s="10">
        <v>23.7</v>
      </c>
      <c r="AE411" s="9">
        <v>149.9</v>
      </c>
      <c r="AF411" s="3">
        <f t="shared" si="117"/>
        <v>3.8961773616527768</v>
      </c>
      <c r="AG411" s="2">
        <v>3.3000000000000002E-2</v>
      </c>
      <c r="AH411" s="7">
        <f t="shared" si="111"/>
        <v>299.97000000000003</v>
      </c>
      <c r="AI411" s="7">
        <f t="shared" si="118"/>
        <v>666.6</v>
      </c>
    </row>
    <row r="412" spans="2:35">
      <c r="K412" s="2">
        <v>202</v>
      </c>
      <c r="L412" s="10">
        <v>42.2</v>
      </c>
      <c r="M412" s="10">
        <v>150.1</v>
      </c>
      <c r="N412" s="3">
        <f t="shared" si="114"/>
        <v>0.79122338754655763</v>
      </c>
      <c r="O412" s="2">
        <v>1.7000000000000001E-2</v>
      </c>
      <c r="P412" s="7">
        <f t="shared" si="115"/>
        <v>206.04000000000002</v>
      </c>
      <c r="Q412" s="7">
        <f t="shared" si="116"/>
        <v>606</v>
      </c>
      <c r="V412" s="3"/>
      <c r="AC412" s="9">
        <v>202</v>
      </c>
      <c r="AD412" s="10">
        <v>25.1</v>
      </c>
      <c r="AE412" s="9">
        <v>150</v>
      </c>
      <c r="AF412" s="3">
        <f t="shared" si="117"/>
        <v>3.6788606960625816</v>
      </c>
      <c r="AG412" s="2">
        <v>3.3000000000000002E-2</v>
      </c>
      <c r="AH412" s="7">
        <f t="shared" si="111"/>
        <v>300.95999999999998</v>
      </c>
      <c r="AI412" s="7">
        <f t="shared" si="118"/>
        <v>668.8</v>
      </c>
    </row>
    <row r="413" spans="2:35">
      <c r="K413" s="2">
        <v>202.5</v>
      </c>
      <c r="L413" s="10">
        <v>41.1</v>
      </c>
      <c r="M413" s="10">
        <v>150</v>
      </c>
      <c r="N413" s="3">
        <f t="shared" si="114"/>
        <v>0.81239968259038275</v>
      </c>
      <c r="O413" s="2">
        <v>1.7000000000000001E-2</v>
      </c>
      <c r="P413" s="7">
        <f t="shared" si="115"/>
        <v>206.55</v>
      </c>
      <c r="Q413" s="7">
        <f t="shared" si="116"/>
        <v>607.5</v>
      </c>
      <c r="V413" s="3"/>
      <c r="AC413" s="9">
        <v>202.5</v>
      </c>
      <c r="AD413" s="10">
        <v>24.8</v>
      </c>
      <c r="AE413" s="9">
        <v>149.9</v>
      </c>
      <c r="AF413" s="3">
        <f t="shared" si="117"/>
        <v>3.723363043192371</v>
      </c>
      <c r="AG413" s="2">
        <v>3.3000000000000002E-2</v>
      </c>
      <c r="AH413" s="7">
        <f t="shared" si="111"/>
        <v>301.95000000000005</v>
      </c>
      <c r="AI413" s="7">
        <f t="shared" si="118"/>
        <v>671.00000000000011</v>
      </c>
    </row>
    <row r="414" spans="2:35">
      <c r="K414" s="2">
        <v>203</v>
      </c>
      <c r="L414" s="10">
        <v>39.6</v>
      </c>
      <c r="M414" s="10">
        <v>150</v>
      </c>
      <c r="N414" s="3">
        <f t="shared" si="114"/>
        <v>0.84317239784001852</v>
      </c>
      <c r="O414" s="2">
        <v>1.7000000000000001E-2</v>
      </c>
      <c r="P414" s="7">
        <f t="shared" si="115"/>
        <v>207.06</v>
      </c>
      <c r="Q414" s="7">
        <f t="shared" si="116"/>
        <v>609</v>
      </c>
      <c r="V414" s="3"/>
      <c r="AC414" s="9">
        <v>203</v>
      </c>
      <c r="AD414" s="10">
        <v>24.5</v>
      </c>
      <c r="AE414" s="9">
        <v>150</v>
      </c>
      <c r="AF414" s="3">
        <f t="shared" si="117"/>
        <v>3.7689552437212575</v>
      </c>
      <c r="AG414" s="2">
        <v>3.3000000000000002E-2</v>
      </c>
      <c r="AH414" s="7">
        <f t="shared" si="111"/>
        <v>302.94</v>
      </c>
      <c r="AI414" s="7">
        <f t="shared" si="118"/>
        <v>673.19999999999993</v>
      </c>
    </row>
    <row r="415" spans="2:35">
      <c r="K415" s="2">
        <v>203.5</v>
      </c>
      <c r="L415" s="10">
        <v>38.5</v>
      </c>
      <c r="M415" s="10">
        <v>150</v>
      </c>
      <c r="N415" s="3">
        <f t="shared" si="114"/>
        <v>0.86726303777830482</v>
      </c>
      <c r="O415" s="2">
        <v>1.7000000000000001E-2</v>
      </c>
      <c r="P415" s="7">
        <f t="shared" si="115"/>
        <v>207.57000000000002</v>
      </c>
      <c r="Q415" s="7">
        <f t="shared" si="116"/>
        <v>610.5</v>
      </c>
      <c r="V415" s="3"/>
      <c r="AC415" s="9">
        <v>203.5</v>
      </c>
      <c r="AD415" s="10">
        <v>22.9</v>
      </c>
      <c r="AE415" s="9">
        <v>149.9</v>
      </c>
      <c r="AF415" s="3">
        <f t="shared" si="117"/>
        <v>4.0322883611864988</v>
      </c>
      <c r="AG415" s="2">
        <v>3.3000000000000002E-2</v>
      </c>
      <c r="AH415" s="7">
        <f t="shared" si="111"/>
        <v>303.93</v>
      </c>
      <c r="AI415" s="7">
        <f t="shared" si="118"/>
        <v>675.4</v>
      </c>
    </row>
    <row r="416" spans="2:35">
      <c r="K416" s="2">
        <v>204</v>
      </c>
      <c r="L416" s="10">
        <v>37.1</v>
      </c>
      <c r="M416" s="10">
        <v>150</v>
      </c>
      <c r="N416" s="3">
        <f t="shared" si="114"/>
        <v>0.89998994486427852</v>
      </c>
      <c r="O416" s="2">
        <v>1.7000000000000001E-2</v>
      </c>
      <c r="P416" s="7">
        <f t="shared" si="115"/>
        <v>208.08</v>
      </c>
      <c r="Q416" s="7">
        <f t="shared" si="116"/>
        <v>612</v>
      </c>
      <c r="V416" s="3"/>
      <c r="AC416" s="9">
        <v>204</v>
      </c>
      <c r="AD416" s="10">
        <v>21.7</v>
      </c>
      <c r="AE416" s="9">
        <v>149.9</v>
      </c>
      <c r="AF416" s="3">
        <f t="shared" si="117"/>
        <v>4.2552720493627101</v>
      </c>
      <c r="AG416" s="2">
        <v>3.3000000000000002E-2</v>
      </c>
      <c r="AH416" s="7">
        <f t="shared" si="111"/>
        <v>304.92</v>
      </c>
      <c r="AI416" s="7">
        <f t="shared" si="118"/>
        <v>677.6</v>
      </c>
    </row>
    <row r="417" spans="11:35">
      <c r="K417" s="2">
        <v>204.5</v>
      </c>
      <c r="L417" s="10">
        <v>35.700000000000003</v>
      </c>
      <c r="M417" s="10">
        <v>150</v>
      </c>
      <c r="N417" s="3">
        <f t="shared" si="114"/>
        <v>0.93528366819228936</v>
      </c>
      <c r="O417" s="2">
        <v>1.7000000000000001E-2</v>
      </c>
      <c r="P417" s="7">
        <f t="shared" si="115"/>
        <v>208.59</v>
      </c>
      <c r="Q417" s="7">
        <f t="shared" si="116"/>
        <v>613.5</v>
      </c>
      <c r="V417" s="3"/>
      <c r="AC417" s="9">
        <v>204.5</v>
      </c>
      <c r="AD417" s="10">
        <v>21</v>
      </c>
      <c r="AE417" s="9">
        <v>150</v>
      </c>
      <c r="AF417" s="3">
        <f t="shared" si="117"/>
        <v>4.3971144510081341</v>
      </c>
      <c r="AG417" s="2">
        <v>3.3000000000000002E-2</v>
      </c>
      <c r="AH417" s="7">
        <f t="shared" si="111"/>
        <v>305.91000000000003</v>
      </c>
      <c r="AI417" s="7">
        <f t="shared" si="118"/>
        <v>679.80000000000007</v>
      </c>
    </row>
    <row r="418" spans="11:35">
      <c r="K418" s="2">
        <v>205</v>
      </c>
      <c r="L418" s="10">
        <v>34.5</v>
      </c>
      <c r="M418" s="10">
        <v>150</v>
      </c>
      <c r="N418" s="3">
        <f t="shared" si="114"/>
        <v>0.96781527404245615</v>
      </c>
      <c r="O418" s="2">
        <v>1.7000000000000001E-2</v>
      </c>
      <c r="P418" s="7">
        <f t="shared" si="115"/>
        <v>209.10000000000002</v>
      </c>
      <c r="Q418" s="7">
        <f t="shared" si="116"/>
        <v>615</v>
      </c>
      <c r="V418" s="3"/>
      <c r="AC418" s="9">
        <v>205</v>
      </c>
      <c r="AD418" s="10">
        <v>19.399999999999999</v>
      </c>
      <c r="AE418" s="9">
        <v>150</v>
      </c>
      <c r="AF418" s="3">
        <f t="shared" si="117"/>
        <v>4.7597630655242691</v>
      </c>
      <c r="AG418" s="2">
        <v>3.3000000000000002E-2</v>
      </c>
      <c r="AH418" s="7">
        <f t="shared" si="111"/>
        <v>306.90000000000003</v>
      </c>
      <c r="AI418" s="7">
        <f t="shared" si="118"/>
        <v>682.00000000000011</v>
      </c>
    </row>
    <row r="419" spans="11:35">
      <c r="K419" s="2">
        <v>205.5</v>
      </c>
      <c r="L419" s="10">
        <v>33.4</v>
      </c>
      <c r="M419" s="10">
        <v>150</v>
      </c>
      <c r="N419" s="3">
        <f t="shared" si="114"/>
        <v>0.99968942977439335</v>
      </c>
      <c r="O419" s="2">
        <v>1.7000000000000001E-2</v>
      </c>
      <c r="P419" s="7">
        <f t="shared" si="115"/>
        <v>209.61</v>
      </c>
      <c r="Q419" s="7">
        <f t="shared" si="116"/>
        <v>616.5</v>
      </c>
      <c r="V419" s="3"/>
      <c r="AC419" s="9">
        <v>205.5</v>
      </c>
      <c r="AD419" s="10">
        <v>19.7</v>
      </c>
      <c r="AE419" s="9">
        <v>150</v>
      </c>
      <c r="AF419" s="3">
        <f t="shared" si="117"/>
        <v>4.6872793640188233</v>
      </c>
      <c r="AG419" s="2">
        <v>3.3000000000000002E-2</v>
      </c>
      <c r="AH419" s="7">
        <f t="shared" si="111"/>
        <v>307.89</v>
      </c>
      <c r="AI419" s="7">
        <f t="shared" si="118"/>
        <v>684.19999999999993</v>
      </c>
    </row>
    <row r="420" spans="11:35">
      <c r="K420" s="2">
        <v>206</v>
      </c>
      <c r="L420" s="10">
        <v>32.6</v>
      </c>
      <c r="M420" s="10">
        <v>150</v>
      </c>
      <c r="N420" s="3">
        <f t="shared" si="114"/>
        <v>1.024221685719777</v>
      </c>
      <c r="O420" s="2">
        <v>1.7000000000000001E-2</v>
      </c>
      <c r="P420" s="7">
        <f t="shared" si="115"/>
        <v>210.12</v>
      </c>
      <c r="Q420" s="7">
        <f t="shared" si="116"/>
        <v>618</v>
      </c>
      <c r="V420" s="3"/>
      <c r="AC420" s="9">
        <v>206</v>
      </c>
      <c r="AD420" s="10">
        <v>17.899999999999999</v>
      </c>
      <c r="AE420" s="9">
        <v>150.1</v>
      </c>
      <c r="AF420" s="3">
        <f t="shared" si="117"/>
        <v>5.1586258922441797</v>
      </c>
      <c r="AG420" s="2">
        <v>3.3000000000000002E-2</v>
      </c>
      <c r="AH420" s="7">
        <f t="shared" si="111"/>
        <v>308.88000000000005</v>
      </c>
      <c r="AI420" s="7">
        <f t="shared" si="118"/>
        <v>686.40000000000009</v>
      </c>
    </row>
    <row r="421" spans="11:35">
      <c r="K421" s="2">
        <v>206.5</v>
      </c>
      <c r="L421" s="10">
        <v>30.3</v>
      </c>
      <c r="M421" s="10">
        <v>150</v>
      </c>
      <c r="N421" s="3">
        <f t="shared" si="114"/>
        <v>1.1019678862859648</v>
      </c>
      <c r="O421" s="2">
        <v>1.7000000000000001E-2</v>
      </c>
      <c r="P421" s="7">
        <f t="shared" si="115"/>
        <v>210.63000000000002</v>
      </c>
      <c r="Q421" s="7">
        <f t="shared" si="116"/>
        <v>619.5</v>
      </c>
      <c r="V421" s="3"/>
      <c r="AC421" s="9">
        <v>206.5</v>
      </c>
      <c r="AD421" s="10">
        <v>17.5</v>
      </c>
      <c r="AE421" s="9">
        <v>150.1</v>
      </c>
      <c r="AF421" s="3">
        <f t="shared" si="117"/>
        <v>5.2765373412097603</v>
      </c>
      <c r="AG421" s="2">
        <v>3.3000000000000002E-2</v>
      </c>
      <c r="AH421" s="7">
        <f t="shared" si="111"/>
        <v>309.87</v>
      </c>
      <c r="AI421" s="7">
        <f t="shared" si="118"/>
        <v>688.6</v>
      </c>
    </row>
    <row r="422" spans="11:35">
      <c r="K422" s="2">
        <v>207</v>
      </c>
      <c r="L422" s="10">
        <v>29.5</v>
      </c>
      <c r="M422" s="10">
        <v>150</v>
      </c>
      <c r="N422" s="3">
        <f t="shared" si="114"/>
        <v>1.1318517611682961</v>
      </c>
      <c r="O422" s="2">
        <v>1.7000000000000001E-2</v>
      </c>
      <c r="P422" s="7">
        <f t="shared" si="115"/>
        <v>211.14000000000001</v>
      </c>
      <c r="Q422" s="7">
        <f t="shared" si="116"/>
        <v>621</v>
      </c>
      <c r="V422" s="3"/>
      <c r="AC422" s="9">
        <v>207</v>
      </c>
      <c r="AD422" s="10">
        <v>17.399999999999999</v>
      </c>
      <c r="AE422" s="9">
        <v>150</v>
      </c>
      <c r="AF422" s="3">
        <f t="shared" si="117"/>
        <v>5.3068622684580937</v>
      </c>
      <c r="AG422" s="2">
        <v>3.3000000000000002E-2</v>
      </c>
      <c r="AH422" s="7">
        <f t="shared" si="111"/>
        <v>310.86</v>
      </c>
      <c r="AI422" s="7">
        <f t="shared" si="118"/>
        <v>690.80000000000007</v>
      </c>
    </row>
    <row r="423" spans="11:35">
      <c r="K423" s="2">
        <v>207.5</v>
      </c>
      <c r="L423" s="10">
        <v>28.7</v>
      </c>
      <c r="M423" s="10">
        <v>150</v>
      </c>
      <c r="N423" s="3">
        <f t="shared" si="114"/>
        <v>1.1634016360440675</v>
      </c>
      <c r="O423" s="2">
        <v>1.7000000000000001E-2</v>
      </c>
      <c r="P423" s="7">
        <f t="shared" si="115"/>
        <v>211.65</v>
      </c>
      <c r="Q423" s="7">
        <f t="shared" si="116"/>
        <v>622.5</v>
      </c>
      <c r="V423" s="3"/>
      <c r="AC423" s="9">
        <v>207.5</v>
      </c>
      <c r="AD423" s="10">
        <v>15.6</v>
      </c>
      <c r="AE423" s="9">
        <v>149.9</v>
      </c>
      <c r="AF423" s="3">
        <f t="shared" si="117"/>
        <v>5.9191925302032571</v>
      </c>
      <c r="AG423" s="2">
        <v>3.3000000000000002E-2</v>
      </c>
      <c r="AH423" s="7">
        <f t="shared" si="111"/>
        <v>311.85000000000002</v>
      </c>
      <c r="AI423" s="7">
        <f t="shared" si="118"/>
        <v>693</v>
      </c>
    </row>
    <row r="424" spans="11:35">
      <c r="K424" s="2">
        <v>208</v>
      </c>
      <c r="L424" s="10">
        <v>28.2</v>
      </c>
      <c r="M424" s="10">
        <v>150</v>
      </c>
      <c r="N424" s="3">
        <f t="shared" si="114"/>
        <v>1.1840293246264091</v>
      </c>
      <c r="O424" s="2">
        <v>1.7000000000000001E-2</v>
      </c>
      <c r="P424" s="7">
        <f t="shared" si="115"/>
        <v>212.16000000000003</v>
      </c>
      <c r="Q424" s="7">
        <f t="shared" si="116"/>
        <v>624</v>
      </c>
      <c r="V424" s="3"/>
      <c r="AC424" s="9">
        <v>208</v>
      </c>
      <c r="AD424" s="10">
        <v>16.399999999999999</v>
      </c>
      <c r="AE424" s="9">
        <v>149.9</v>
      </c>
      <c r="AF424" s="3">
        <f t="shared" si="117"/>
        <v>5.630451431168952</v>
      </c>
      <c r="AG424" s="2">
        <v>3.3000000000000002E-2</v>
      </c>
      <c r="AH424" s="7">
        <f t="shared" si="111"/>
        <v>312.84000000000003</v>
      </c>
      <c r="AI424" s="7">
        <f t="shared" si="118"/>
        <v>695.2</v>
      </c>
    </row>
    <row r="425" spans="11:35">
      <c r="K425" s="2">
        <v>208.5</v>
      </c>
      <c r="L425" s="10">
        <v>27.4</v>
      </c>
      <c r="M425" s="10">
        <v>150</v>
      </c>
      <c r="N425" s="3">
        <f t="shared" si="114"/>
        <v>1.2185995238855742</v>
      </c>
      <c r="O425" s="2">
        <v>1.7000000000000001E-2</v>
      </c>
      <c r="P425" s="7">
        <f t="shared" si="115"/>
        <v>212.67000000000002</v>
      </c>
      <c r="Q425" s="7">
        <f t="shared" si="116"/>
        <v>625.5</v>
      </c>
      <c r="V425" s="3"/>
      <c r="AC425" s="9">
        <v>208.5</v>
      </c>
      <c r="AD425" s="10">
        <v>14.8</v>
      </c>
      <c r="AE425" s="9">
        <v>150</v>
      </c>
      <c r="AF425" s="3">
        <f t="shared" si="117"/>
        <v>6.2391488831872168</v>
      </c>
      <c r="AG425" s="2">
        <v>3.3000000000000002E-2</v>
      </c>
      <c r="AH425" s="7">
        <f t="shared" si="111"/>
        <v>313.83</v>
      </c>
      <c r="AI425" s="7">
        <f t="shared" si="118"/>
        <v>697.4</v>
      </c>
    </row>
    <row r="426" spans="11:35">
      <c r="K426" s="2">
        <v>209</v>
      </c>
      <c r="L426" s="10">
        <v>27.4</v>
      </c>
      <c r="M426" s="10">
        <v>150</v>
      </c>
      <c r="N426" s="3">
        <f t="shared" si="114"/>
        <v>1.2185995238855742</v>
      </c>
      <c r="O426" s="2">
        <v>1.7000000000000001E-2</v>
      </c>
      <c r="P426" s="7">
        <f t="shared" si="115"/>
        <v>213.18000000000004</v>
      </c>
      <c r="Q426" s="7">
        <f t="shared" si="116"/>
        <v>627.00000000000011</v>
      </c>
      <c r="V426" s="3"/>
      <c r="AC426" s="9">
        <v>209</v>
      </c>
      <c r="AD426" s="10">
        <v>16.2</v>
      </c>
      <c r="AE426" s="9">
        <v>150</v>
      </c>
      <c r="AF426" s="3">
        <f t="shared" si="117"/>
        <v>5.6999631772327666</v>
      </c>
      <c r="AG426" s="2">
        <v>3.3000000000000002E-2</v>
      </c>
      <c r="AH426" s="7">
        <f t="shared" ref="AH426:AH489" si="120">(AG426*AC326)*60</f>
        <v>314.82</v>
      </c>
      <c r="AI426" s="7">
        <f t="shared" si="118"/>
        <v>699.6</v>
      </c>
    </row>
    <row r="427" spans="11:35">
      <c r="K427" s="2">
        <v>209.5</v>
      </c>
      <c r="L427" s="10">
        <v>25</v>
      </c>
      <c r="M427" s="10">
        <v>150</v>
      </c>
      <c r="N427" s="3">
        <f t="shared" si="114"/>
        <v>1.3355850781785894</v>
      </c>
      <c r="O427" s="2">
        <v>1.7000000000000001E-2</v>
      </c>
      <c r="P427" s="7">
        <f t="shared" si="115"/>
        <v>213.69</v>
      </c>
      <c r="Q427" s="7">
        <f t="shared" si="116"/>
        <v>628.5</v>
      </c>
      <c r="V427" s="3"/>
      <c r="AC427" s="9">
        <v>209.5</v>
      </c>
      <c r="AD427" s="10">
        <v>15.4</v>
      </c>
      <c r="AE427" s="9">
        <v>150</v>
      </c>
      <c r="AF427" s="3">
        <f t="shared" si="117"/>
        <v>5.996065160465637</v>
      </c>
      <c r="AG427" s="2">
        <v>3.3000000000000002E-2</v>
      </c>
      <c r="AH427" s="7">
        <f t="shared" si="120"/>
        <v>315.81000000000006</v>
      </c>
      <c r="AI427" s="7">
        <f t="shared" si="118"/>
        <v>701.80000000000007</v>
      </c>
    </row>
    <row r="428" spans="11:35">
      <c r="K428" s="2">
        <v>210</v>
      </c>
      <c r="L428" s="10">
        <v>25.3</v>
      </c>
      <c r="M428" s="10">
        <v>150</v>
      </c>
      <c r="N428" s="3">
        <f t="shared" si="114"/>
        <v>1.3197481009669856</v>
      </c>
      <c r="O428" s="2">
        <v>1.7000000000000001E-2</v>
      </c>
      <c r="P428" s="7">
        <f t="shared" si="115"/>
        <v>214.20000000000002</v>
      </c>
      <c r="Q428" s="7">
        <f t="shared" si="116"/>
        <v>630</v>
      </c>
      <c r="V428" s="3"/>
      <c r="AC428" s="9">
        <v>210</v>
      </c>
      <c r="AD428" s="10">
        <v>14.3</v>
      </c>
      <c r="AE428" s="9">
        <v>149.9</v>
      </c>
      <c r="AF428" s="3">
        <f t="shared" si="117"/>
        <v>6.4573009420399163</v>
      </c>
      <c r="AG428" s="2">
        <v>3.3000000000000002E-2</v>
      </c>
      <c r="AH428" s="7">
        <f t="shared" si="120"/>
        <v>316.8</v>
      </c>
      <c r="AI428" s="7">
        <f t="shared" si="118"/>
        <v>704</v>
      </c>
    </row>
    <row r="429" spans="11:35">
      <c r="K429" s="2">
        <v>210.5</v>
      </c>
      <c r="L429" s="10">
        <v>23.8</v>
      </c>
      <c r="M429" s="10">
        <v>150</v>
      </c>
      <c r="N429" s="3">
        <f t="shared" si="114"/>
        <v>1.4029255022884342</v>
      </c>
      <c r="O429" s="2">
        <v>1.7000000000000001E-2</v>
      </c>
      <c r="P429" s="7">
        <f t="shared" si="115"/>
        <v>214.71000000000004</v>
      </c>
      <c r="Q429" s="7">
        <f t="shared" si="116"/>
        <v>631.50000000000011</v>
      </c>
      <c r="V429" s="3"/>
      <c r="AC429" s="9">
        <v>210.5</v>
      </c>
      <c r="AD429" s="10">
        <v>13.9</v>
      </c>
      <c r="AE429" s="9">
        <v>150</v>
      </c>
      <c r="AF429" s="3">
        <f t="shared" si="117"/>
        <v>6.6431225518827919</v>
      </c>
      <c r="AG429" s="2">
        <v>3.3000000000000002E-2</v>
      </c>
      <c r="AH429" s="7">
        <f t="shared" si="120"/>
        <v>317.79000000000002</v>
      </c>
      <c r="AI429" s="7">
        <f t="shared" si="118"/>
        <v>706.2</v>
      </c>
    </row>
    <row r="430" spans="11:35">
      <c r="K430" s="2">
        <v>211</v>
      </c>
      <c r="L430" s="10">
        <v>23.5</v>
      </c>
      <c r="M430" s="10">
        <v>150</v>
      </c>
      <c r="N430" s="3">
        <f t="shared" si="114"/>
        <v>1.4208351895516909</v>
      </c>
      <c r="O430" s="2">
        <v>1.7000000000000001E-2</v>
      </c>
      <c r="P430" s="7">
        <f t="shared" si="115"/>
        <v>215.22</v>
      </c>
      <c r="Q430" s="7">
        <f t="shared" si="116"/>
        <v>633</v>
      </c>
      <c r="AC430" s="9">
        <v>211</v>
      </c>
      <c r="AD430" s="10">
        <v>12.3</v>
      </c>
      <c r="AE430" s="9">
        <v>150</v>
      </c>
      <c r="AF430" s="3">
        <f t="shared" si="117"/>
        <v>7.5072685748919357</v>
      </c>
      <c r="AG430" s="2">
        <v>3.3000000000000002E-2</v>
      </c>
      <c r="AH430" s="7">
        <f t="shared" si="120"/>
        <v>318.78000000000003</v>
      </c>
      <c r="AI430" s="7">
        <f t="shared" si="118"/>
        <v>708.40000000000009</v>
      </c>
    </row>
    <row r="431" spans="11:35">
      <c r="K431" s="2">
        <v>211.5</v>
      </c>
      <c r="L431" s="10">
        <v>21.2</v>
      </c>
      <c r="M431" s="10">
        <v>150</v>
      </c>
      <c r="N431" s="3">
        <f t="shared" si="114"/>
        <v>1.5749824035124875</v>
      </c>
      <c r="O431" s="2">
        <v>1.7000000000000001E-2</v>
      </c>
      <c r="P431" s="7">
        <f t="shared" si="115"/>
        <v>215.73000000000002</v>
      </c>
      <c r="Q431" s="7">
        <f t="shared" si="116"/>
        <v>634.5</v>
      </c>
      <c r="AC431" s="9">
        <v>211.5</v>
      </c>
      <c r="AD431" s="10">
        <v>13</v>
      </c>
      <c r="AE431" s="9">
        <v>150</v>
      </c>
      <c r="AF431" s="3">
        <f t="shared" si="117"/>
        <v>7.1030310362439089</v>
      </c>
      <c r="AG431" s="2">
        <v>3.3000000000000002E-2</v>
      </c>
      <c r="AH431" s="7">
        <f t="shared" si="120"/>
        <v>319.77000000000004</v>
      </c>
      <c r="AI431" s="7">
        <f t="shared" si="118"/>
        <v>710.6</v>
      </c>
    </row>
    <row r="432" spans="11:35">
      <c r="K432" s="2">
        <v>212</v>
      </c>
      <c r="L432" s="10">
        <v>21.2</v>
      </c>
      <c r="M432" s="10">
        <v>150</v>
      </c>
      <c r="N432" s="3">
        <f t="shared" si="114"/>
        <v>1.5749824035124875</v>
      </c>
      <c r="O432" s="2">
        <v>1.7000000000000001E-2</v>
      </c>
      <c r="P432" s="7">
        <f t="shared" si="115"/>
        <v>216.24</v>
      </c>
      <c r="Q432" s="7">
        <f t="shared" si="116"/>
        <v>636</v>
      </c>
      <c r="AC432" s="9">
        <v>212</v>
      </c>
      <c r="AD432" s="10">
        <v>12.5</v>
      </c>
      <c r="AE432" s="9">
        <v>150</v>
      </c>
      <c r="AF432" s="3">
        <f t="shared" si="117"/>
        <v>7.3871522776936658</v>
      </c>
      <c r="AG432" s="2">
        <v>3.3000000000000002E-2</v>
      </c>
      <c r="AH432" s="7">
        <f t="shared" si="120"/>
        <v>320.76</v>
      </c>
      <c r="AI432" s="7">
        <f t="shared" si="118"/>
        <v>712.8</v>
      </c>
    </row>
    <row r="433" spans="11:35">
      <c r="K433" s="2">
        <v>212.5</v>
      </c>
      <c r="L433" s="10">
        <v>20.3</v>
      </c>
      <c r="M433" s="10">
        <v>150</v>
      </c>
      <c r="N433" s="3">
        <f t="shared" si="114"/>
        <v>1.6448092095795435</v>
      </c>
      <c r="O433" s="2">
        <v>1.7000000000000001E-2</v>
      </c>
      <c r="P433" s="7">
        <f t="shared" si="115"/>
        <v>216.75000000000003</v>
      </c>
      <c r="Q433" s="7">
        <f t="shared" si="116"/>
        <v>637.5</v>
      </c>
      <c r="AC433" s="9">
        <v>212.5</v>
      </c>
      <c r="AD433" s="10">
        <v>12.4</v>
      </c>
      <c r="AE433" s="9">
        <v>150</v>
      </c>
      <c r="AF433" s="3">
        <f t="shared" si="117"/>
        <v>7.446726086384742</v>
      </c>
      <c r="AG433" s="2">
        <v>3.3000000000000002E-2</v>
      </c>
      <c r="AH433" s="7">
        <f t="shared" si="120"/>
        <v>321.75</v>
      </c>
      <c r="AI433" s="7">
        <f t="shared" si="118"/>
        <v>715</v>
      </c>
    </row>
    <row r="434" spans="11:35">
      <c r="K434" s="2">
        <v>213</v>
      </c>
      <c r="L434" s="10">
        <v>19.5</v>
      </c>
      <c r="M434" s="10">
        <v>150</v>
      </c>
      <c r="N434" s="3">
        <f t="shared" si="114"/>
        <v>1.7122885617674222</v>
      </c>
      <c r="O434" s="2">
        <v>1.7000000000000001E-2</v>
      </c>
      <c r="P434" s="7">
        <f t="shared" si="115"/>
        <v>217.26000000000002</v>
      </c>
      <c r="Q434" s="7">
        <f t="shared" si="116"/>
        <v>639</v>
      </c>
      <c r="AC434" s="9">
        <v>213</v>
      </c>
      <c r="AD434" s="10">
        <v>11.3</v>
      </c>
      <c r="AE434" s="9">
        <v>150</v>
      </c>
      <c r="AF434" s="3">
        <f t="shared" si="117"/>
        <v>8.1716286257673278</v>
      </c>
      <c r="AG434" s="2">
        <v>3.3000000000000002E-2</v>
      </c>
      <c r="AH434" s="7">
        <f t="shared" si="120"/>
        <v>322.74</v>
      </c>
      <c r="AI434" s="7">
        <f t="shared" si="118"/>
        <v>717.2</v>
      </c>
    </row>
    <row r="435" spans="11:35">
      <c r="K435" s="2">
        <v>213.5</v>
      </c>
      <c r="L435" s="10">
        <v>19.2</v>
      </c>
      <c r="M435" s="10">
        <v>149.9</v>
      </c>
      <c r="N435" s="3">
        <f t="shared" si="114"/>
        <v>1.7390430705450384</v>
      </c>
      <c r="O435" s="2">
        <v>1.7000000000000001E-2</v>
      </c>
      <c r="P435" s="7">
        <f t="shared" si="115"/>
        <v>217.77</v>
      </c>
      <c r="Q435" s="7">
        <f t="shared" si="116"/>
        <v>640.5</v>
      </c>
      <c r="AC435" s="9">
        <v>213.5</v>
      </c>
      <c r="AD435" s="10">
        <v>11.8</v>
      </c>
      <c r="AE435" s="9">
        <v>149.9</v>
      </c>
      <c r="AF435" s="3">
        <f t="shared" si="117"/>
        <v>7.8253731755229499</v>
      </c>
      <c r="AG435" s="2">
        <v>3.3000000000000002E-2</v>
      </c>
      <c r="AH435" s="7">
        <f t="shared" si="120"/>
        <v>323.73</v>
      </c>
      <c r="AI435" s="7">
        <f t="shared" si="118"/>
        <v>719.4</v>
      </c>
    </row>
    <row r="436" spans="11:35">
      <c r="K436" s="2">
        <v>214</v>
      </c>
      <c r="L436" s="10">
        <v>18.899999999999999</v>
      </c>
      <c r="M436" s="10">
        <v>149.9</v>
      </c>
      <c r="N436" s="3">
        <f t="shared" si="114"/>
        <v>1.7666469288076581</v>
      </c>
      <c r="O436" s="2">
        <v>1.7000000000000001E-2</v>
      </c>
      <c r="P436" s="7">
        <f t="shared" si="115"/>
        <v>218.28000000000003</v>
      </c>
      <c r="Q436" s="7">
        <f t="shared" si="116"/>
        <v>642</v>
      </c>
      <c r="AC436" s="9">
        <v>214</v>
      </c>
      <c r="AD436" s="10">
        <v>11.2</v>
      </c>
      <c r="AE436" s="9">
        <v>149.9</v>
      </c>
      <c r="AF436" s="3">
        <f t="shared" si="117"/>
        <v>8.2445895956402513</v>
      </c>
      <c r="AG436" s="2">
        <v>3.3000000000000002E-2</v>
      </c>
      <c r="AH436" s="7">
        <f t="shared" si="120"/>
        <v>324.71999999999997</v>
      </c>
      <c r="AI436" s="7">
        <f t="shared" si="118"/>
        <v>721.59999999999991</v>
      </c>
    </row>
    <row r="437" spans="11:35">
      <c r="K437" s="2">
        <v>214.5</v>
      </c>
      <c r="L437" s="10">
        <v>17.3</v>
      </c>
      <c r="M437" s="10">
        <v>150</v>
      </c>
      <c r="N437" s="3">
        <f t="shared" si="114"/>
        <v>1.93003624014247</v>
      </c>
      <c r="O437" s="2">
        <v>1.7000000000000001E-2</v>
      </c>
      <c r="P437" s="7">
        <f t="shared" si="115"/>
        <v>218.79</v>
      </c>
      <c r="Q437" s="7">
        <f t="shared" si="116"/>
        <v>643.49999999999989</v>
      </c>
      <c r="AC437" s="9">
        <v>214.5</v>
      </c>
      <c r="AD437" s="10">
        <v>11.3</v>
      </c>
      <c r="AE437" s="9">
        <v>150</v>
      </c>
      <c r="AF437" s="3">
        <f t="shared" si="117"/>
        <v>8.1716286257673278</v>
      </c>
      <c r="AG437" s="2">
        <v>3.3000000000000002E-2</v>
      </c>
      <c r="AH437" s="7">
        <f t="shared" si="120"/>
        <v>325.71000000000004</v>
      </c>
      <c r="AI437" s="7">
        <f t="shared" si="118"/>
        <v>723.80000000000007</v>
      </c>
    </row>
    <row r="438" spans="11:35">
      <c r="K438" s="2">
        <v>215</v>
      </c>
      <c r="L438" s="10">
        <v>16</v>
      </c>
      <c r="M438" s="10">
        <v>150</v>
      </c>
      <c r="N438" s="3">
        <f t="shared" si="114"/>
        <v>2.0868516846540457</v>
      </c>
      <c r="O438" s="2">
        <v>1.7000000000000001E-2</v>
      </c>
      <c r="P438" s="7">
        <f t="shared" si="115"/>
        <v>219.3</v>
      </c>
      <c r="Q438" s="7">
        <f t="shared" si="116"/>
        <v>645</v>
      </c>
      <c r="AC438" s="9">
        <v>215</v>
      </c>
      <c r="AD438" s="10">
        <v>11.6</v>
      </c>
      <c r="AE438" s="9">
        <v>150</v>
      </c>
      <c r="AF438" s="3">
        <f t="shared" si="117"/>
        <v>7.9602934026871397</v>
      </c>
      <c r="AG438" s="2">
        <v>3.3000000000000002E-2</v>
      </c>
      <c r="AH438" s="7">
        <f t="shared" si="120"/>
        <v>326.70000000000005</v>
      </c>
      <c r="AI438" s="7">
        <f t="shared" si="118"/>
        <v>726.00000000000011</v>
      </c>
    </row>
    <row r="439" spans="11:35">
      <c r="K439" s="2">
        <v>215.5</v>
      </c>
      <c r="L439" s="10">
        <v>16.399999999999999</v>
      </c>
      <c r="M439" s="10">
        <v>150</v>
      </c>
      <c r="N439" s="3">
        <f t="shared" si="114"/>
        <v>2.0359528630771182</v>
      </c>
      <c r="O439" s="2">
        <v>1.7000000000000001E-2</v>
      </c>
      <c r="P439" s="7">
        <f t="shared" si="115"/>
        <v>219.81000000000003</v>
      </c>
      <c r="Q439" s="7">
        <f t="shared" si="116"/>
        <v>646.5</v>
      </c>
      <c r="AC439" s="9">
        <v>215.5</v>
      </c>
      <c r="AD439" s="10">
        <v>9.6999999999999993</v>
      </c>
      <c r="AE439" s="9">
        <v>150</v>
      </c>
      <c r="AF439" s="3">
        <f t="shared" si="117"/>
        <v>9.5195261310485382</v>
      </c>
      <c r="AG439" s="2">
        <v>3.3000000000000002E-2</v>
      </c>
      <c r="AH439" s="7">
        <f t="shared" si="120"/>
        <v>327.69</v>
      </c>
      <c r="AI439" s="7">
        <f t="shared" si="118"/>
        <v>728.19999999999993</v>
      </c>
    </row>
    <row r="440" spans="11:35">
      <c r="K440" s="2">
        <v>216</v>
      </c>
      <c r="L440" s="10">
        <v>15.4</v>
      </c>
      <c r="M440" s="10">
        <v>150</v>
      </c>
      <c r="N440" s="3">
        <f t="shared" si="114"/>
        <v>2.1681575944457618</v>
      </c>
      <c r="O440" s="2">
        <v>1.7000000000000001E-2</v>
      </c>
      <c r="P440" s="7">
        <f t="shared" si="115"/>
        <v>220.32000000000002</v>
      </c>
      <c r="Q440" s="7">
        <f t="shared" si="116"/>
        <v>648</v>
      </c>
      <c r="AC440" s="9">
        <v>216</v>
      </c>
      <c r="AD440" s="10">
        <v>9.8000000000000007</v>
      </c>
      <c r="AE440" s="9">
        <v>149.9</v>
      </c>
      <c r="AF440" s="3">
        <f t="shared" si="117"/>
        <v>9.4223881093031423</v>
      </c>
      <c r="AG440" s="2">
        <v>3.3000000000000002E-2</v>
      </c>
      <c r="AH440" s="7">
        <f t="shared" si="120"/>
        <v>328.68000000000006</v>
      </c>
      <c r="AI440" s="7">
        <f t="shared" si="118"/>
        <v>730.40000000000009</v>
      </c>
    </row>
    <row r="441" spans="11:35">
      <c r="K441" s="2">
        <v>216.5</v>
      </c>
      <c r="L441" s="10">
        <v>14.9</v>
      </c>
      <c r="M441" s="10">
        <v>150</v>
      </c>
      <c r="N441" s="3">
        <f t="shared" si="114"/>
        <v>2.2409145607023313</v>
      </c>
      <c r="O441" s="2">
        <v>1.7000000000000001E-2</v>
      </c>
      <c r="P441" s="7">
        <f t="shared" si="115"/>
        <v>220.83</v>
      </c>
      <c r="Q441" s="7">
        <f t="shared" si="116"/>
        <v>649.5</v>
      </c>
      <c r="AC441" s="9">
        <v>216.5</v>
      </c>
      <c r="AD441" s="10">
        <v>9.5</v>
      </c>
      <c r="AE441" s="9">
        <v>150</v>
      </c>
      <c r="AF441" s="3">
        <f t="shared" si="117"/>
        <v>9.7199372074916646</v>
      </c>
      <c r="AG441" s="2">
        <v>3.3000000000000002E-2</v>
      </c>
      <c r="AH441" s="7">
        <f t="shared" si="120"/>
        <v>329.67</v>
      </c>
      <c r="AI441" s="7">
        <f t="shared" si="118"/>
        <v>732.6</v>
      </c>
    </row>
    <row r="442" spans="11:35">
      <c r="K442" s="2">
        <v>217</v>
      </c>
      <c r="L442" s="10">
        <v>14.4</v>
      </c>
      <c r="M442" s="10">
        <v>150</v>
      </c>
      <c r="N442" s="3">
        <f t="shared" si="114"/>
        <v>2.3187240940600509</v>
      </c>
      <c r="O442" s="2">
        <v>1.7000000000000001E-2</v>
      </c>
      <c r="P442" s="7">
        <f t="shared" si="115"/>
        <v>221.34</v>
      </c>
      <c r="Q442" s="7">
        <f t="shared" si="116"/>
        <v>651</v>
      </c>
      <c r="AC442" s="9">
        <v>217</v>
      </c>
      <c r="AD442" s="10">
        <v>9.5</v>
      </c>
      <c r="AE442" s="9">
        <v>150</v>
      </c>
      <c r="AF442" s="3">
        <f t="shared" si="117"/>
        <v>9.7199372074916646</v>
      </c>
      <c r="AG442" s="2">
        <v>3.3000000000000002E-2</v>
      </c>
      <c r="AH442" s="7">
        <f t="shared" si="120"/>
        <v>330.66</v>
      </c>
      <c r="AI442" s="7">
        <f t="shared" si="118"/>
        <v>734.80000000000007</v>
      </c>
    </row>
    <row r="443" spans="11:35">
      <c r="K443" s="2">
        <v>217.5</v>
      </c>
      <c r="L443" s="10">
        <v>14.5</v>
      </c>
      <c r="M443" s="10">
        <v>150</v>
      </c>
      <c r="N443" s="3">
        <f t="shared" si="114"/>
        <v>2.3027328934113611</v>
      </c>
      <c r="O443" s="2">
        <v>1.7000000000000001E-2</v>
      </c>
      <c r="P443" s="7">
        <f t="shared" si="115"/>
        <v>221.85000000000002</v>
      </c>
      <c r="Q443" s="7">
        <f t="shared" si="116"/>
        <v>652.5</v>
      </c>
      <c r="AC443" s="9">
        <v>217.5</v>
      </c>
      <c r="AD443" s="10">
        <v>9.1</v>
      </c>
      <c r="AE443" s="9">
        <v>150</v>
      </c>
      <c r="AF443" s="3">
        <f t="shared" si="117"/>
        <v>10.147187194634155</v>
      </c>
      <c r="AG443" s="2">
        <v>3.3000000000000002E-2</v>
      </c>
      <c r="AH443" s="7">
        <f t="shared" si="120"/>
        <v>331.65</v>
      </c>
      <c r="AI443" s="7">
        <f t="shared" si="118"/>
        <v>736.99999999999989</v>
      </c>
    </row>
    <row r="444" spans="11:35">
      <c r="K444" s="2">
        <v>218</v>
      </c>
      <c r="L444" s="10">
        <v>14.3</v>
      </c>
      <c r="M444" s="10">
        <v>150</v>
      </c>
      <c r="N444" s="3">
        <f t="shared" si="114"/>
        <v>2.3349389478646665</v>
      </c>
      <c r="O444" s="2">
        <v>1.7000000000000001E-2</v>
      </c>
      <c r="P444" s="7">
        <f t="shared" si="115"/>
        <v>222.36</v>
      </c>
      <c r="Q444" s="7">
        <f t="shared" si="116"/>
        <v>654</v>
      </c>
      <c r="AC444" s="9">
        <v>218</v>
      </c>
      <c r="AD444" s="10">
        <v>9.3000000000000007</v>
      </c>
      <c r="AE444" s="9">
        <v>150</v>
      </c>
      <c r="AF444" s="3">
        <f t="shared" si="117"/>
        <v>9.9289681151796572</v>
      </c>
      <c r="AG444" s="2">
        <v>3.3000000000000002E-2</v>
      </c>
      <c r="AH444" s="7">
        <f t="shared" si="120"/>
        <v>332.64000000000004</v>
      </c>
      <c r="AI444" s="7">
        <f t="shared" si="118"/>
        <v>739.2</v>
      </c>
    </row>
    <row r="445" spans="11:35">
      <c r="K445" s="2">
        <v>218.5</v>
      </c>
      <c r="L445" s="10">
        <v>14.8</v>
      </c>
      <c r="M445" s="10">
        <v>150</v>
      </c>
      <c r="N445" s="3">
        <f t="shared" si="114"/>
        <v>2.2560558753016711</v>
      </c>
      <c r="O445" s="2">
        <v>1.7000000000000001E-2</v>
      </c>
      <c r="P445" s="7">
        <f t="shared" si="115"/>
        <v>222.87</v>
      </c>
      <c r="Q445" s="7">
        <f t="shared" si="116"/>
        <v>655.5</v>
      </c>
      <c r="AC445" s="9">
        <v>218.5</v>
      </c>
      <c r="AD445" s="10">
        <v>8.9</v>
      </c>
      <c r="AE445" s="9">
        <v>150</v>
      </c>
      <c r="AF445" s="3">
        <f t="shared" si="117"/>
        <v>10.37521387316526</v>
      </c>
      <c r="AG445" s="2">
        <v>3.3000000000000002E-2</v>
      </c>
      <c r="AH445" s="7">
        <f t="shared" si="120"/>
        <v>333.63</v>
      </c>
      <c r="AI445" s="7">
        <f t="shared" si="118"/>
        <v>741.4</v>
      </c>
    </row>
    <row r="446" spans="11:35">
      <c r="K446" s="2">
        <v>219</v>
      </c>
      <c r="L446" s="10">
        <v>14.6</v>
      </c>
      <c r="M446" s="10">
        <v>150</v>
      </c>
      <c r="N446" s="3">
        <f t="shared" si="114"/>
        <v>2.2869607503058038</v>
      </c>
      <c r="O446" s="2">
        <v>1.7000000000000001E-2</v>
      </c>
      <c r="P446" s="7">
        <f t="shared" si="115"/>
        <v>223.38000000000002</v>
      </c>
      <c r="Q446" s="7">
        <f t="shared" si="116"/>
        <v>657</v>
      </c>
      <c r="AC446" s="9">
        <v>219</v>
      </c>
      <c r="AD446" s="10">
        <v>9</v>
      </c>
      <c r="AE446" s="9">
        <v>150</v>
      </c>
      <c r="AF446" s="3">
        <f t="shared" si="117"/>
        <v>10.259933719018978</v>
      </c>
      <c r="AG446" s="2">
        <v>3.3000000000000002E-2</v>
      </c>
      <c r="AH446" s="7">
        <f t="shared" si="120"/>
        <v>334.62</v>
      </c>
      <c r="AI446" s="7">
        <f t="shared" si="118"/>
        <v>743.6</v>
      </c>
    </row>
    <row r="447" spans="11:35">
      <c r="K447" s="2">
        <v>219.5</v>
      </c>
      <c r="L447" s="10">
        <v>13.7</v>
      </c>
      <c r="M447" s="10">
        <v>150</v>
      </c>
      <c r="N447" s="3">
        <f t="shared" si="114"/>
        <v>2.4371990477711485</v>
      </c>
      <c r="O447" s="2">
        <v>1.7000000000000001E-2</v>
      </c>
      <c r="P447" s="7">
        <f t="shared" si="115"/>
        <v>223.89000000000004</v>
      </c>
      <c r="Q447" s="7">
        <f t="shared" si="116"/>
        <v>658.50000000000011</v>
      </c>
      <c r="AC447" s="9">
        <v>219.5</v>
      </c>
      <c r="AD447" s="10">
        <v>9.4</v>
      </c>
      <c r="AE447" s="9">
        <v>149.9</v>
      </c>
      <c r="AF447" s="3">
        <f t="shared" si="117"/>
        <v>9.8233407948054055</v>
      </c>
      <c r="AG447" s="2">
        <v>3.3000000000000002E-2</v>
      </c>
      <c r="AH447" s="7">
        <f t="shared" si="120"/>
        <v>335.61</v>
      </c>
      <c r="AI447" s="7">
        <f t="shared" si="118"/>
        <v>745.80000000000007</v>
      </c>
    </row>
    <row r="448" spans="11:35">
      <c r="K448" s="2">
        <v>220</v>
      </c>
      <c r="L448" s="10">
        <v>13.6</v>
      </c>
      <c r="M448" s="10">
        <v>150</v>
      </c>
      <c r="N448" s="3">
        <f t="shared" si="114"/>
        <v>2.4551196290047601</v>
      </c>
      <c r="O448" s="2">
        <v>1.7000000000000001E-2</v>
      </c>
      <c r="P448" s="7">
        <f t="shared" si="115"/>
        <v>224.4</v>
      </c>
      <c r="Q448" s="7">
        <f t="shared" si="116"/>
        <v>660</v>
      </c>
      <c r="AC448" s="9">
        <v>220</v>
      </c>
      <c r="AD448" s="10">
        <v>9.1</v>
      </c>
      <c r="AE448" s="9">
        <v>149.9</v>
      </c>
      <c r="AF448" s="3">
        <f t="shared" si="117"/>
        <v>10.147187194634155</v>
      </c>
      <c r="AG448" s="2">
        <v>3.3000000000000002E-2</v>
      </c>
      <c r="AH448" s="7">
        <f t="shared" si="120"/>
        <v>336.6</v>
      </c>
      <c r="AI448" s="7">
        <f t="shared" si="118"/>
        <v>748</v>
      </c>
    </row>
    <row r="449" spans="11:35">
      <c r="K449" s="2">
        <v>220.5</v>
      </c>
      <c r="L449" s="10">
        <v>14.5</v>
      </c>
      <c r="M449" s="10">
        <v>150</v>
      </c>
      <c r="N449" s="3">
        <f t="shared" si="114"/>
        <v>2.3027328934113611</v>
      </c>
      <c r="O449" s="2">
        <v>1.7000000000000001E-2</v>
      </c>
      <c r="P449" s="7">
        <f t="shared" si="115"/>
        <v>224.91000000000003</v>
      </c>
      <c r="Q449" s="7">
        <f t="shared" si="116"/>
        <v>661.5</v>
      </c>
      <c r="AC449" s="9">
        <v>220.5</v>
      </c>
      <c r="AD449" s="10">
        <v>9.1999999999999993</v>
      </c>
      <c r="AE449" s="9">
        <v>149.9</v>
      </c>
      <c r="AF449" s="3">
        <f t="shared" si="117"/>
        <v>10.036891681649003</v>
      </c>
      <c r="AG449" s="2">
        <v>3.3000000000000002E-2</v>
      </c>
      <c r="AH449" s="7">
        <f t="shared" si="120"/>
        <v>337.59000000000003</v>
      </c>
      <c r="AI449" s="7">
        <f t="shared" si="118"/>
        <v>750.2</v>
      </c>
    </row>
    <row r="450" spans="11:35">
      <c r="K450" s="2">
        <v>221</v>
      </c>
      <c r="L450" s="10">
        <v>14.4</v>
      </c>
      <c r="M450" s="10">
        <v>150.1</v>
      </c>
      <c r="N450" s="3">
        <f t="shared" si="114"/>
        <v>2.3187240940600509</v>
      </c>
      <c r="O450" s="2">
        <v>1.7000000000000001E-2</v>
      </c>
      <c r="P450" s="7">
        <f t="shared" si="115"/>
        <v>225.42000000000002</v>
      </c>
      <c r="Q450" s="7">
        <f t="shared" si="116"/>
        <v>663</v>
      </c>
      <c r="AC450" s="9">
        <v>221</v>
      </c>
      <c r="AD450" s="10">
        <v>9.1</v>
      </c>
      <c r="AE450" s="9">
        <v>149.9</v>
      </c>
      <c r="AF450" s="3">
        <f t="shared" si="117"/>
        <v>10.147187194634155</v>
      </c>
      <c r="AG450" s="2">
        <v>3.3000000000000002E-2</v>
      </c>
      <c r="AH450" s="7">
        <f t="shared" si="120"/>
        <v>338.58000000000004</v>
      </c>
      <c r="AI450" s="7">
        <f t="shared" si="118"/>
        <v>752.40000000000009</v>
      </c>
    </row>
    <row r="451" spans="11:35">
      <c r="K451" s="2">
        <v>221.5</v>
      </c>
      <c r="L451" s="10">
        <v>13.1</v>
      </c>
      <c r="M451" s="10">
        <v>150</v>
      </c>
      <c r="N451" s="3">
        <f t="shared" si="114"/>
        <v>2.548826485073644</v>
      </c>
      <c r="O451" s="2">
        <v>1.7000000000000001E-2</v>
      </c>
      <c r="P451" s="7">
        <f t="shared" si="115"/>
        <v>225.93</v>
      </c>
      <c r="Q451" s="7">
        <f t="shared" si="116"/>
        <v>664.5</v>
      </c>
      <c r="AC451" s="9">
        <v>221.5</v>
      </c>
      <c r="AD451" s="10">
        <v>9.3000000000000007</v>
      </c>
      <c r="AE451" s="9">
        <v>150</v>
      </c>
      <c r="AF451" s="3">
        <f t="shared" si="117"/>
        <v>9.9289681151796572</v>
      </c>
      <c r="AG451" s="2">
        <v>3.3000000000000002E-2</v>
      </c>
      <c r="AH451" s="7">
        <f t="shared" si="120"/>
        <v>339.57000000000005</v>
      </c>
      <c r="AI451" s="7">
        <f t="shared" si="118"/>
        <v>754.60000000000014</v>
      </c>
    </row>
    <row r="452" spans="11:35">
      <c r="K452" s="2">
        <v>222</v>
      </c>
      <c r="L452" s="10">
        <v>12.7</v>
      </c>
      <c r="M452" s="10">
        <v>150</v>
      </c>
      <c r="N452" s="3">
        <f t="shared" si="114"/>
        <v>2.6291044846035225</v>
      </c>
      <c r="O452" s="2">
        <v>1.7000000000000001E-2</v>
      </c>
      <c r="P452" s="7">
        <f t="shared" si="115"/>
        <v>226.44000000000003</v>
      </c>
      <c r="Q452" s="7">
        <f t="shared" si="116"/>
        <v>666</v>
      </c>
      <c r="AC452" s="9">
        <v>222</v>
      </c>
      <c r="AD452" s="10">
        <v>9.3000000000000007</v>
      </c>
      <c r="AE452" s="9">
        <v>149.9</v>
      </c>
      <c r="AF452" s="3">
        <f t="shared" si="117"/>
        <v>9.9289681151796572</v>
      </c>
      <c r="AG452" s="2">
        <v>3.3000000000000002E-2</v>
      </c>
      <c r="AH452" s="7">
        <f t="shared" si="120"/>
        <v>340.56</v>
      </c>
      <c r="AI452" s="7">
        <f t="shared" si="118"/>
        <v>756.8</v>
      </c>
    </row>
    <row r="453" spans="11:35">
      <c r="K453" s="2">
        <v>222.5</v>
      </c>
      <c r="L453" s="10">
        <v>11</v>
      </c>
      <c r="M453" s="10">
        <v>150</v>
      </c>
      <c r="N453" s="3">
        <f t="shared" si="114"/>
        <v>3.0354206322240667</v>
      </c>
      <c r="O453" s="2">
        <v>1.7000000000000001E-2</v>
      </c>
      <c r="P453" s="7">
        <f t="shared" si="115"/>
        <v>226.95000000000002</v>
      </c>
      <c r="Q453" s="7">
        <f t="shared" si="116"/>
        <v>667.5</v>
      </c>
      <c r="AC453" s="9">
        <v>222.5</v>
      </c>
      <c r="AD453" s="10">
        <v>9.1999999999999993</v>
      </c>
      <c r="AE453" s="9">
        <v>150</v>
      </c>
      <c r="AF453" s="3">
        <f t="shared" si="117"/>
        <v>10.036891681649003</v>
      </c>
      <c r="AG453" s="2">
        <v>3.3000000000000002E-2</v>
      </c>
      <c r="AH453" s="7">
        <f t="shared" si="120"/>
        <v>341.55</v>
      </c>
      <c r="AI453" s="7">
        <f t="shared" si="118"/>
        <v>759</v>
      </c>
    </row>
    <row r="454" spans="11:35">
      <c r="K454" s="2">
        <v>223</v>
      </c>
      <c r="L454" s="10">
        <v>9.4</v>
      </c>
      <c r="M454" s="10">
        <v>150</v>
      </c>
      <c r="N454" s="3">
        <f t="shared" si="114"/>
        <v>3.5520879738792273</v>
      </c>
      <c r="O454" s="2">
        <v>1.7000000000000001E-2</v>
      </c>
      <c r="P454" s="7">
        <f t="shared" si="115"/>
        <v>227.46000000000004</v>
      </c>
      <c r="Q454" s="7">
        <f t="shared" si="116"/>
        <v>669.00000000000011</v>
      </c>
      <c r="AC454" s="9">
        <v>223</v>
      </c>
      <c r="AD454" s="10">
        <v>9</v>
      </c>
      <c r="AE454" s="9">
        <v>149.9</v>
      </c>
      <c r="AF454" s="3">
        <f t="shared" si="117"/>
        <v>10.259933719018978</v>
      </c>
      <c r="AG454" s="2">
        <v>3.3000000000000002E-2</v>
      </c>
      <c r="AH454" s="7">
        <f t="shared" si="120"/>
        <v>342.54</v>
      </c>
      <c r="AI454" s="7">
        <f t="shared" si="118"/>
        <v>761.2</v>
      </c>
    </row>
    <row r="455" spans="11:35">
      <c r="K455" s="2">
        <v>223.5</v>
      </c>
      <c r="L455" s="10">
        <v>9.9</v>
      </c>
      <c r="M455" s="10">
        <v>150</v>
      </c>
      <c r="N455" s="3">
        <f t="shared" si="114"/>
        <v>3.3726895913600741</v>
      </c>
      <c r="O455" s="2">
        <v>1.7000000000000001E-2</v>
      </c>
      <c r="P455" s="7">
        <f t="shared" si="115"/>
        <v>227.97</v>
      </c>
      <c r="Q455" s="7">
        <f t="shared" si="116"/>
        <v>670.5</v>
      </c>
      <c r="AC455" s="9">
        <v>223.5</v>
      </c>
      <c r="AD455" s="10">
        <v>8.9</v>
      </c>
      <c r="AE455" s="9">
        <v>149.9</v>
      </c>
      <c r="AF455" s="3">
        <f t="shared" si="117"/>
        <v>10.37521387316526</v>
      </c>
      <c r="AG455" s="2">
        <v>3.3000000000000002E-2</v>
      </c>
      <c r="AH455" s="7">
        <f t="shared" si="120"/>
        <v>343.53000000000003</v>
      </c>
      <c r="AI455" s="7">
        <f t="shared" si="118"/>
        <v>763.40000000000009</v>
      </c>
    </row>
    <row r="456" spans="11:35">
      <c r="K456" s="2">
        <v>224</v>
      </c>
      <c r="L456" s="10">
        <v>11.3</v>
      </c>
      <c r="M456" s="10">
        <v>150</v>
      </c>
      <c r="N456" s="3">
        <f t="shared" si="114"/>
        <v>2.9548342437579409</v>
      </c>
      <c r="O456" s="2">
        <v>1.7000000000000001E-2</v>
      </c>
      <c r="P456" s="7">
        <f t="shared" si="115"/>
        <v>228.48000000000002</v>
      </c>
      <c r="Q456" s="7">
        <f t="shared" si="116"/>
        <v>672</v>
      </c>
      <c r="AC456" s="9">
        <v>224</v>
      </c>
      <c r="AD456" s="10">
        <v>8.6999999999999993</v>
      </c>
      <c r="AE456" s="9">
        <v>150</v>
      </c>
      <c r="AF456" s="3">
        <f t="shared" si="117"/>
        <v>10.613724536916187</v>
      </c>
      <c r="AG456" s="2">
        <v>3.3000000000000002E-2</v>
      </c>
      <c r="AH456" s="7">
        <f t="shared" si="120"/>
        <v>344.52</v>
      </c>
      <c r="AI456" s="7">
        <f t="shared" si="118"/>
        <v>765.59999999999991</v>
      </c>
    </row>
    <row r="457" spans="11:35">
      <c r="K457" s="2">
        <v>224.5</v>
      </c>
      <c r="L457" s="10">
        <v>9.4</v>
      </c>
      <c r="M457" s="10">
        <v>150</v>
      </c>
      <c r="N457" s="3">
        <f t="shared" ref="N457:N520" si="121">(14700*O457*$L$3)/((($L$4/2)*($L$4/2)*3.14159265359)*L457)</f>
        <v>3.5520879738792273</v>
      </c>
      <c r="O457" s="2">
        <v>1.7000000000000001E-2</v>
      </c>
      <c r="P457" s="7">
        <f t="shared" ref="P457:P520" si="122">(O457*K457)*60</f>
        <v>228.99000000000004</v>
      </c>
      <c r="Q457" s="7">
        <f t="shared" ref="Q457:Q520" si="123">P457/$L$5</f>
        <v>673.50000000000011</v>
      </c>
      <c r="AC457" s="9">
        <v>224.5</v>
      </c>
      <c r="AD457" s="10">
        <v>8.8000000000000007</v>
      </c>
      <c r="AE457" s="9">
        <v>150</v>
      </c>
      <c r="AF457" s="3">
        <f t="shared" ref="AF457:AF508" si="124">(14700*AG457*$AD$3)/((($AD$4/2)*($AD$4/2)*3.14159265359)*AD457)</f>
        <v>10.493114030814864</v>
      </c>
      <c r="AG457" s="2">
        <v>3.3000000000000002E-2</v>
      </c>
      <c r="AH457" s="7">
        <f t="shared" si="120"/>
        <v>345.51000000000005</v>
      </c>
      <c r="AI457" s="7">
        <f t="shared" ref="AI457:AI508" si="125">AH457/$AD$5</f>
        <v>767.80000000000007</v>
      </c>
    </row>
    <row r="458" spans="11:35">
      <c r="K458" s="2">
        <v>225</v>
      </c>
      <c r="L458" s="10">
        <v>7.8</v>
      </c>
      <c r="M458" s="10">
        <v>150</v>
      </c>
      <c r="N458" s="3">
        <f t="shared" si="121"/>
        <v>4.2807214044185553</v>
      </c>
      <c r="O458" s="2">
        <v>1.7000000000000001E-2</v>
      </c>
      <c r="P458" s="7">
        <f t="shared" si="122"/>
        <v>229.5</v>
      </c>
      <c r="Q458" s="7">
        <f t="shared" si="123"/>
        <v>675</v>
      </c>
      <c r="AC458" s="9">
        <v>225</v>
      </c>
      <c r="AD458" s="10">
        <v>8.8000000000000007</v>
      </c>
      <c r="AE458" s="9">
        <v>149.9</v>
      </c>
      <c r="AF458" s="3">
        <f t="shared" si="124"/>
        <v>10.493114030814864</v>
      </c>
      <c r="AG458" s="2">
        <v>3.3000000000000002E-2</v>
      </c>
      <c r="AH458" s="7">
        <f t="shared" si="120"/>
        <v>346.5</v>
      </c>
      <c r="AI458" s="7">
        <f t="shared" si="125"/>
        <v>770</v>
      </c>
    </row>
    <row r="459" spans="11:35">
      <c r="K459" s="2">
        <v>225.5</v>
      </c>
      <c r="L459" s="10">
        <v>8.8000000000000007</v>
      </c>
      <c r="M459" s="10">
        <v>150</v>
      </c>
      <c r="N459" s="3">
        <f t="shared" si="121"/>
        <v>3.794275790280083</v>
      </c>
      <c r="O459" s="2">
        <v>1.7000000000000001E-2</v>
      </c>
      <c r="P459" s="7">
        <f t="shared" si="122"/>
        <v>230.01000000000002</v>
      </c>
      <c r="Q459" s="7">
        <f t="shared" si="123"/>
        <v>676.5</v>
      </c>
      <c r="AC459" s="9">
        <v>225.5</v>
      </c>
      <c r="AD459" s="10">
        <v>8.6</v>
      </c>
      <c r="AE459" s="9">
        <v>150</v>
      </c>
      <c r="AF459" s="3">
        <f t="shared" si="124"/>
        <v>10.737139938508234</v>
      </c>
      <c r="AG459" s="2">
        <v>3.3000000000000002E-2</v>
      </c>
      <c r="AH459" s="7">
        <f t="shared" si="120"/>
        <v>347.49</v>
      </c>
      <c r="AI459" s="7">
        <f t="shared" si="125"/>
        <v>772.2</v>
      </c>
    </row>
    <row r="460" spans="11:35">
      <c r="K460" s="2">
        <v>226</v>
      </c>
      <c r="L460" s="10">
        <v>8.8000000000000007</v>
      </c>
      <c r="M460" s="10">
        <v>150</v>
      </c>
      <c r="N460" s="3">
        <f t="shared" si="121"/>
        <v>3.794275790280083</v>
      </c>
      <c r="O460" s="2">
        <v>1.7000000000000001E-2</v>
      </c>
      <c r="P460" s="7">
        <f t="shared" si="122"/>
        <v>230.52</v>
      </c>
      <c r="Q460" s="7">
        <f t="shared" si="123"/>
        <v>678</v>
      </c>
      <c r="AC460" s="9">
        <v>226</v>
      </c>
      <c r="AD460" s="10">
        <v>8.1999999999999993</v>
      </c>
      <c r="AE460" s="9">
        <v>150</v>
      </c>
      <c r="AF460" s="3">
        <f t="shared" si="124"/>
        <v>11.260902862337904</v>
      </c>
      <c r="AG460" s="2">
        <v>3.3000000000000002E-2</v>
      </c>
      <c r="AH460" s="7">
        <f t="shared" si="120"/>
        <v>348.48</v>
      </c>
      <c r="AI460" s="7">
        <f t="shared" si="125"/>
        <v>774.4</v>
      </c>
    </row>
    <row r="461" spans="11:35">
      <c r="K461" s="2">
        <v>226.5</v>
      </c>
      <c r="L461" s="10">
        <v>8.1999999999999993</v>
      </c>
      <c r="M461" s="10">
        <v>150.1</v>
      </c>
      <c r="N461" s="3">
        <f t="shared" si="121"/>
        <v>4.0719057261542364</v>
      </c>
      <c r="O461" s="2">
        <v>1.7000000000000001E-2</v>
      </c>
      <c r="P461" s="7">
        <f t="shared" si="122"/>
        <v>231.03000000000003</v>
      </c>
      <c r="Q461" s="7">
        <f t="shared" si="123"/>
        <v>679.5</v>
      </c>
      <c r="AC461" s="9">
        <v>226.5</v>
      </c>
      <c r="AD461" s="10">
        <v>7.9</v>
      </c>
      <c r="AE461" s="9">
        <v>150</v>
      </c>
      <c r="AF461" s="3">
        <f t="shared" si="124"/>
        <v>11.688532084958329</v>
      </c>
      <c r="AG461" s="2">
        <v>3.3000000000000002E-2</v>
      </c>
      <c r="AH461" s="7">
        <f t="shared" si="120"/>
        <v>349.47</v>
      </c>
      <c r="AI461" s="7">
        <f t="shared" si="125"/>
        <v>776.6</v>
      </c>
    </row>
    <row r="462" spans="11:35">
      <c r="K462" s="2">
        <v>227</v>
      </c>
      <c r="L462" s="10">
        <v>7.7</v>
      </c>
      <c r="M462" s="10">
        <v>150</v>
      </c>
      <c r="N462" s="3">
        <f t="shared" si="121"/>
        <v>4.3363151888915237</v>
      </c>
      <c r="O462" s="2">
        <v>1.7000000000000001E-2</v>
      </c>
      <c r="P462" s="7">
        <f t="shared" si="122"/>
        <v>231.54000000000002</v>
      </c>
      <c r="Q462" s="7">
        <f t="shared" si="123"/>
        <v>681</v>
      </c>
      <c r="AC462" s="9">
        <v>227</v>
      </c>
      <c r="AD462" s="10">
        <v>8.3000000000000007</v>
      </c>
      <c r="AE462" s="9">
        <v>150</v>
      </c>
      <c r="AF462" s="3">
        <f t="shared" si="124"/>
        <v>11.125229333876002</v>
      </c>
      <c r="AG462" s="2">
        <v>3.3000000000000002E-2</v>
      </c>
      <c r="AH462" s="7">
        <f t="shared" si="120"/>
        <v>350.46000000000004</v>
      </c>
      <c r="AI462" s="7">
        <f t="shared" si="125"/>
        <v>778.80000000000007</v>
      </c>
    </row>
    <row r="463" spans="11:35">
      <c r="K463" s="2">
        <v>227.5</v>
      </c>
      <c r="L463" s="10">
        <v>8.3000000000000007</v>
      </c>
      <c r="M463" s="10">
        <v>149.9</v>
      </c>
      <c r="N463" s="3">
        <f t="shared" si="121"/>
        <v>4.0228466210198475</v>
      </c>
      <c r="O463" s="2">
        <v>1.7000000000000001E-2</v>
      </c>
      <c r="P463" s="7">
        <f t="shared" si="122"/>
        <v>232.05</v>
      </c>
      <c r="Q463" s="7">
        <f t="shared" si="123"/>
        <v>682.5</v>
      </c>
      <c r="AC463" s="9">
        <v>227.5</v>
      </c>
      <c r="AD463" s="10">
        <v>8.4</v>
      </c>
      <c r="AE463" s="9">
        <v>150</v>
      </c>
      <c r="AF463" s="3">
        <f t="shared" si="124"/>
        <v>10.992786127520333</v>
      </c>
      <c r="AG463" s="2">
        <v>3.3000000000000002E-2</v>
      </c>
      <c r="AH463" s="7">
        <f t="shared" si="120"/>
        <v>351.45</v>
      </c>
      <c r="AI463" s="7">
        <f t="shared" si="125"/>
        <v>781</v>
      </c>
    </row>
    <row r="464" spans="11:35">
      <c r="K464" s="2">
        <v>228</v>
      </c>
      <c r="L464" s="10">
        <v>8.1</v>
      </c>
      <c r="M464" s="10">
        <v>150</v>
      </c>
      <c r="N464" s="3">
        <f t="shared" si="121"/>
        <v>4.1221761672178685</v>
      </c>
      <c r="O464" s="2">
        <v>1.7000000000000001E-2</v>
      </c>
      <c r="P464" s="7">
        <f t="shared" si="122"/>
        <v>232.56000000000003</v>
      </c>
      <c r="Q464" s="7">
        <f t="shared" si="123"/>
        <v>684</v>
      </c>
      <c r="AC464" s="9">
        <v>228</v>
      </c>
      <c r="AD464" s="10">
        <v>9</v>
      </c>
      <c r="AE464" s="9">
        <v>150.1</v>
      </c>
      <c r="AF464" s="3">
        <f t="shared" si="124"/>
        <v>10.259933719018978</v>
      </c>
      <c r="AG464" s="2">
        <v>3.3000000000000002E-2</v>
      </c>
      <c r="AH464" s="7">
        <f t="shared" si="120"/>
        <v>352.44000000000005</v>
      </c>
      <c r="AI464" s="7">
        <f t="shared" si="125"/>
        <v>783.2</v>
      </c>
    </row>
    <row r="465" spans="11:35">
      <c r="K465" s="2">
        <v>228.5</v>
      </c>
      <c r="L465" s="10">
        <v>6.6</v>
      </c>
      <c r="M465" s="10">
        <v>150</v>
      </c>
      <c r="N465" s="3">
        <f t="shared" si="121"/>
        <v>5.0590343870401115</v>
      </c>
      <c r="O465" s="2">
        <v>1.7000000000000001E-2</v>
      </c>
      <c r="P465" s="7">
        <f t="shared" si="122"/>
        <v>233.07</v>
      </c>
      <c r="Q465" s="7">
        <f t="shared" si="123"/>
        <v>685.49999999999989</v>
      </c>
      <c r="AC465" s="9">
        <v>228.5</v>
      </c>
      <c r="AD465" s="10">
        <v>9.3000000000000007</v>
      </c>
      <c r="AE465" s="9">
        <v>150</v>
      </c>
      <c r="AF465" s="3">
        <f t="shared" si="124"/>
        <v>9.9289681151796572</v>
      </c>
      <c r="AG465" s="2">
        <v>3.3000000000000002E-2</v>
      </c>
      <c r="AH465" s="7">
        <f t="shared" si="120"/>
        <v>353.43</v>
      </c>
      <c r="AI465" s="7">
        <f t="shared" si="125"/>
        <v>785.4</v>
      </c>
    </row>
    <row r="466" spans="11:35">
      <c r="K466" s="2">
        <v>229</v>
      </c>
      <c r="L466" s="10">
        <v>7.1</v>
      </c>
      <c r="M466" s="10">
        <v>150</v>
      </c>
      <c r="N466" s="3">
        <f t="shared" si="121"/>
        <v>4.7027643597837656</v>
      </c>
      <c r="O466" s="2">
        <v>1.7000000000000001E-2</v>
      </c>
      <c r="P466" s="7">
        <f t="shared" si="122"/>
        <v>233.58</v>
      </c>
      <c r="Q466" s="7">
        <f t="shared" si="123"/>
        <v>687</v>
      </c>
      <c r="AC466" s="9">
        <v>229</v>
      </c>
      <c r="AD466" s="10">
        <v>9.1</v>
      </c>
      <c r="AE466" s="9">
        <v>149.9</v>
      </c>
      <c r="AF466" s="3">
        <f t="shared" si="124"/>
        <v>10.147187194634155</v>
      </c>
      <c r="AG466" s="2">
        <v>3.3000000000000002E-2</v>
      </c>
      <c r="AH466" s="7">
        <f t="shared" si="120"/>
        <v>354.42</v>
      </c>
      <c r="AI466" s="7">
        <f t="shared" si="125"/>
        <v>787.6</v>
      </c>
    </row>
    <row r="467" spans="11:35">
      <c r="K467" s="2">
        <v>229.5</v>
      </c>
      <c r="L467" s="10">
        <v>6.4</v>
      </c>
      <c r="M467" s="10">
        <v>150</v>
      </c>
      <c r="N467" s="3">
        <f t="shared" si="121"/>
        <v>5.2171292116351147</v>
      </c>
      <c r="O467" s="2">
        <v>1.7000000000000001E-2</v>
      </c>
      <c r="P467" s="7">
        <f t="shared" si="122"/>
        <v>234.09000000000003</v>
      </c>
      <c r="Q467" s="7">
        <f t="shared" si="123"/>
        <v>688.5</v>
      </c>
      <c r="AC467" s="9">
        <v>229.5</v>
      </c>
      <c r="AD467" s="10">
        <v>9</v>
      </c>
      <c r="AE467" s="9">
        <v>150</v>
      </c>
      <c r="AF467" s="3">
        <f t="shared" si="124"/>
        <v>10.259933719018978</v>
      </c>
      <c r="AG467" s="2">
        <v>3.3000000000000002E-2</v>
      </c>
      <c r="AH467" s="7">
        <f t="shared" si="120"/>
        <v>355.41</v>
      </c>
      <c r="AI467" s="7">
        <f t="shared" si="125"/>
        <v>789.80000000000007</v>
      </c>
    </row>
    <row r="468" spans="11:35">
      <c r="K468" s="2">
        <v>230</v>
      </c>
      <c r="L468" s="10">
        <v>6.7</v>
      </c>
      <c r="M468" s="10">
        <v>150.1</v>
      </c>
      <c r="N468" s="3">
        <f t="shared" si="121"/>
        <v>4.9835264111141386</v>
      </c>
      <c r="O468" s="2">
        <v>1.7000000000000001E-2</v>
      </c>
      <c r="P468" s="7">
        <f t="shared" si="122"/>
        <v>234.60000000000002</v>
      </c>
      <c r="Q468" s="7">
        <f t="shared" si="123"/>
        <v>690</v>
      </c>
      <c r="AC468" s="9">
        <v>230</v>
      </c>
      <c r="AD468" s="10">
        <v>8.8000000000000007</v>
      </c>
      <c r="AE468" s="9">
        <v>150</v>
      </c>
      <c r="AF468" s="3">
        <f t="shared" si="124"/>
        <v>10.493114030814864</v>
      </c>
      <c r="AG468" s="2">
        <v>3.3000000000000002E-2</v>
      </c>
      <c r="AH468" s="7">
        <f t="shared" si="120"/>
        <v>356.40000000000003</v>
      </c>
      <c r="AI468" s="7">
        <f t="shared" si="125"/>
        <v>792</v>
      </c>
    </row>
    <row r="469" spans="11:35">
      <c r="K469" s="2">
        <v>230.5</v>
      </c>
      <c r="L469" s="10">
        <v>6.2</v>
      </c>
      <c r="M469" s="10">
        <v>150</v>
      </c>
      <c r="N469" s="3">
        <f t="shared" si="121"/>
        <v>5.3854237023330214</v>
      </c>
      <c r="O469" s="2">
        <v>1.7000000000000001E-2</v>
      </c>
      <c r="P469" s="7">
        <f t="shared" si="122"/>
        <v>235.11</v>
      </c>
      <c r="Q469" s="7">
        <f t="shared" si="123"/>
        <v>691.5</v>
      </c>
      <c r="AC469" s="9">
        <v>230.5</v>
      </c>
      <c r="AD469" s="10">
        <v>8.8000000000000007</v>
      </c>
      <c r="AE469" s="9">
        <v>150</v>
      </c>
      <c r="AF469" s="3">
        <f t="shared" si="124"/>
        <v>10.493114030814864</v>
      </c>
      <c r="AG469" s="2">
        <v>3.3000000000000002E-2</v>
      </c>
      <c r="AH469" s="7">
        <f t="shared" si="120"/>
        <v>357.39</v>
      </c>
      <c r="AI469" s="7">
        <f t="shared" si="125"/>
        <v>794.19999999999993</v>
      </c>
    </row>
    <row r="470" spans="11:35">
      <c r="K470" s="2">
        <v>231</v>
      </c>
      <c r="L470" s="10">
        <v>5.6</v>
      </c>
      <c r="M470" s="10">
        <v>150</v>
      </c>
      <c r="N470" s="3">
        <f t="shared" si="121"/>
        <v>5.9624333847258457</v>
      </c>
      <c r="O470" s="2">
        <v>1.7000000000000001E-2</v>
      </c>
      <c r="P470" s="7">
        <f t="shared" si="122"/>
        <v>235.62000000000003</v>
      </c>
      <c r="Q470" s="7">
        <f t="shared" si="123"/>
        <v>693</v>
      </c>
      <c r="AC470" s="9">
        <v>231</v>
      </c>
      <c r="AD470" s="10">
        <v>8.9</v>
      </c>
      <c r="AE470" s="9">
        <v>150</v>
      </c>
      <c r="AF470" s="3">
        <f t="shared" si="124"/>
        <v>10.37521387316526</v>
      </c>
      <c r="AG470" s="2">
        <v>3.3000000000000002E-2</v>
      </c>
      <c r="AH470" s="7">
        <f t="shared" si="120"/>
        <v>358.38</v>
      </c>
      <c r="AI470" s="7">
        <f t="shared" si="125"/>
        <v>796.4</v>
      </c>
    </row>
    <row r="471" spans="11:35">
      <c r="K471" s="2">
        <v>231.5</v>
      </c>
      <c r="L471" s="10">
        <v>6.1</v>
      </c>
      <c r="M471" s="10">
        <v>150</v>
      </c>
      <c r="N471" s="3">
        <f t="shared" si="121"/>
        <v>5.4737093367974978</v>
      </c>
      <c r="O471" s="2">
        <v>1.7000000000000001E-2</v>
      </c>
      <c r="P471" s="7">
        <f t="shared" si="122"/>
        <v>236.13000000000002</v>
      </c>
      <c r="Q471" s="7">
        <f t="shared" si="123"/>
        <v>694.5</v>
      </c>
      <c r="AC471" s="9">
        <v>231.5</v>
      </c>
      <c r="AD471" s="10">
        <v>8.8000000000000007</v>
      </c>
      <c r="AE471" s="9">
        <v>150</v>
      </c>
      <c r="AF471" s="3">
        <f t="shared" si="124"/>
        <v>10.493114030814864</v>
      </c>
      <c r="AG471" s="2">
        <v>3.3000000000000002E-2</v>
      </c>
      <c r="AH471" s="7">
        <f t="shared" si="120"/>
        <v>359.37</v>
      </c>
      <c r="AI471" s="7">
        <f t="shared" si="125"/>
        <v>798.6</v>
      </c>
    </row>
    <row r="472" spans="11:35">
      <c r="K472" s="2">
        <v>232</v>
      </c>
      <c r="L472" s="10">
        <v>5.9</v>
      </c>
      <c r="M472" s="10">
        <v>149.9</v>
      </c>
      <c r="N472" s="3">
        <f t="shared" si="121"/>
        <v>5.6592588058414801</v>
      </c>
      <c r="O472" s="2">
        <v>1.7000000000000001E-2</v>
      </c>
      <c r="P472" s="7">
        <f t="shared" si="122"/>
        <v>236.64000000000001</v>
      </c>
      <c r="Q472" s="7">
        <f t="shared" si="123"/>
        <v>696</v>
      </c>
      <c r="AC472" s="9">
        <v>232</v>
      </c>
      <c r="AD472" s="10">
        <v>8.9</v>
      </c>
      <c r="AE472" s="9">
        <v>150</v>
      </c>
      <c r="AF472" s="3">
        <f t="shared" si="124"/>
        <v>10.37521387316526</v>
      </c>
      <c r="AG472" s="2">
        <v>3.3000000000000002E-2</v>
      </c>
      <c r="AH472" s="7">
        <f t="shared" si="120"/>
        <v>360.36</v>
      </c>
      <c r="AI472" s="7">
        <f t="shared" si="125"/>
        <v>800.8</v>
      </c>
    </row>
    <row r="473" spans="11:35">
      <c r="K473" s="2">
        <v>232.5</v>
      </c>
      <c r="L473" s="10">
        <v>5.5</v>
      </c>
      <c r="M473" s="10">
        <v>149.9</v>
      </c>
      <c r="N473" s="3">
        <f t="shared" si="121"/>
        <v>6.0708412644481333</v>
      </c>
      <c r="O473" s="2">
        <v>1.7000000000000001E-2</v>
      </c>
      <c r="P473" s="7">
        <f t="shared" si="122"/>
        <v>237.15</v>
      </c>
      <c r="Q473" s="7">
        <f t="shared" si="123"/>
        <v>697.5</v>
      </c>
      <c r="AC473" s="9">
        <v>232.5</v>
      </c>
      <c r="AD473" s="10">
        <v>8.6</v>
      </c>
      <c r="AE473" s="9">
        <v>150</v>
      </c>
      <c r="AF473" s="3">
        <f t="shared" si="124"/>
        <v>10.737139938508234</v>
      </c>
      <c r="AG473" s="2">
        <v>3.3000000000000002E-2</v>
      </c>
      <c r="AH473" s="7">
        <f t="shared" si="120"/>
        <v>361.35</v>
      </c>
      <c r="AI473" s="7">
        <f t="shared" si="125"/>
        <v>803</v>
      </c>
    </row>
    <row r="474" spans="11:35">
      <c r="K474" s="2">
        <v>233</v>
      </c>
      <c r="L474" s="10">
        <v>6</v>
      </c>
      <c r="M474" s="10">
        <v>150</v>
      </c>
      <c r="N474" s="3">
        <f t="shared" si="121"/>
        <v>5.5649378257441233</v>
      </c>
      <c r="O474" s="2">
        <v>1.7000000000000001E-2</v>
      </c>
      <c r="P474" s="7">
        <f t="shared" si="122"/>
        <v>237.66000000000003</v>
      </c>
      <c r="Q474" s="7">
        <f t="shared" si="123"/>
        <v>699</v>
      </c>
      <c r="AC474" s="9">
        <v>233</v>
      </c>
      <c r="AD474" s="10">
        <v>8.6</v>
      </c>
      <c r="AE474" s="9">
        <v>150</v>
      </c>
      <c r="AF474" s="3">
        <f t="shared" si="124"/>
        <v>10.737139938508234</v>
      </c>
      <c r="AG474" s="2">
        <v>3.3000000000000002E-2</v>
      </c>
      <c r="AH474" s="7">
        <f t="shared" si="120"/>
        <v>362.34000000000003</v>
      </c>
      <c r="AI474" s="7">
        <f t="shared" si="125"/>
        <v>805.2</v>
      </c>
    </row>
    <row r="475" spans="11:35">
      <c r="K475" s="2">
        <v>233.5</v>
      </c>
      <c r="L475" s="10">
        <v>6</v>
      </c>
      <c r="M475" s="10">
        <v>150</v>
      </c>
      <c r="N475" s="3">
        <f t="shared" si="121"/>
        <v>5.5649378257441233</v>
      </c>
      <c r="O475" s="2">
        <v>1.7000000000000001E-2</v>
      </c>
      <c r="P475" s="7">
        <f t="shared" si="122"/>
        <v>238.17000000000002</v>
      </c>
      <c r="Q475" s="7">
        <f t="shared" si="123"/>
        <v>700.5</v>
      </c>
      <c r="AC475" s="9">
        <v>233.5</v>
      </c>
      <c r="AD475" s="10">
        <v>8.6</v>
      </c>
      <c r="AE475" s="9">
        <v>150</v>
      </c>
      <c r="AF475" s="3">
        <f t="shared" si="124"/>
        <v>10.737139938508234</v>
      </c>
      <c r="AG475" s="2">
        <v>3.3000000000000002E-2</v>
      </c>
      <c r="AH475" s="7">
        <f t="shared" si="120"/>
        <v>363.33000000000004</v>
      </c>
      <c r="AI475" s="7">
        <f t="shared" si="125"/>
        <v>807.40000000000009</v>
      </c>
    </row>
    <row r="476" spans="11:35">
      <c r="K476" s="2">
        <v>234</v>
      </c>
      <c r="L476" s="10">
        <v>5.9</v>
      </c>
      <c r="M476" s="10">
        <v>150</v>
      </c>
      <c r="N476" s="3">
        <f t="shared" si="121"/>
        <v>5.6592588058414801</v>
      </c>
      <c r="O476" s="2">
        <v>1.7000000000000001E-2</v>
      </c>
      <c r="P476" s="7">
        <f t="shared" si="122"/>
        <v>238.68</v>
      </c>
      <c r="Q476" s="7">
        <f t="shared" si="123"/>
        <v>702</v>
      </c>
      <c r="AC476" s="9">
        <v>234</v>
      </c>
      <c r="AD476" s="10">
        <v>8.8000000000000007</v>
      </c>
      <c r="AE476" s="9">
        <v>150</v>
      </c>
      <c r="AF476" s="3">
        <f t="shared" si="124"/>
        <v>10.493114030814864</v>
      </c>
      <c r="AG476" s="2">
        <v>3.3000000000000002E-2</v>
      </c>
      <c r="AH476" s="7">
        <f t="shared" si="120"/>
        <v>364.32</v>
      </c>
      <c r="AI476" s="7">
        <f t="shared" si="125"/>
        <v>809.59999999999991</v>
      </c>
    </row>
    <row r="477" spans="11:35">
      <c r="K477" s="2">
        <v>234.5</v>
      </c>
      <c r="L477" s="10">
        <v>5.0999999999999996</v>
      </c>
      <c r="M477" s="10">
        <v>150</v>
      </c>
      <c r="N477" s="3">
        <f t="shared" si="121"/>
        <v>6.5469856773460267</v>
      </c>
      <c r="O477" s="2">
        <v>1.7000000000000001E-2</v>
      </c>
      <c r="P477" s="7">
        <f t="shared" si="122"/>
        <v>239.19000000000003</v>
      </c>
      <c r="Q477" s="7">
        <f t="shared" si="123"/>
        <v>703.5</v>
      </c>
      <c r="AC477" s="9">
        <v>234.5</v>
      </c>
      <c r="AD477" s="10">
        <v>8.6999999999999993</v>
      </c>
      <c r="AE477" s="9">
        <v>150.1</v>
      </c>
      <c r="AF477" s="3">
        <f t="shared" si="124"/>
        <v>10.613724536916187</v>
      </c>
      <c r="AG477" s="2">
        <v>3.3000000000000002E-2</v>
      </c>
      <c r="AH477" s="7">
        <f t="shared" si="120"/>
        <v>365.31000000000006</v>
      </c>
      <c r="AI477" s="7">
        <f t="shared" si="125"/>
        <v>811.80000000000007</v>
      </c>
    </row>
    <row r="478" spans="11:35">
      <c r="K478" s="2">
        <v>235</v>
      </c>
      <c r="L478" s="10">
        <v>5.6</v>
      </c>
      <c r="M478" s="10">
        <v>150</v>
      </c>
      <c r="N478" s="3">
        <f t="shared" si="121"/>
        <v>5.9624333847258457</v>
      </c>
      <c r="O478" s="2">
        <v>1.7000000000000001E-2</v>
      </c>
      <c r="P478" s="7">
        <f t="shared" si="122"/>
        <v>239.70000000000002</v>
      </c>
      <c r="Q478" s="7">
        <f t="shared" si="123"/>
        <v>705</v>
      </c>
      <c r="AC478" s="9">
        <v>235</v>
      </c>
      <c r="AD478" s="10">
        <v>9</v>
      </c>
      <c r="AE478" s="9">
        <v>150.1</v>
      </c>
      <c r="AF478" s="3">
        <f t="shared" si="124"/>
        <v>10.259933719018978</v>
      </c>
      <c r="AG478" s="2">
        <v>3.3000000000000002E-2</v>
      </c>
      <c r="AH478" s="7">
        <f t="shared" si="120"/>
        <v>366.3</v>
      </c>
      <c r="AI478" s="7">
        <f t="shared" si="125"/>
        <v>814</v>
      </c>
    </row>
    <row r="479" spans="11:35">
      <c r="K479" s="2">
        <v>235.5</v>
      </c>
      <c r="L479" s="10">
        <v>5.7</v>
      </c>
      <c r="M479" s="10">
        <v>150</v>
      </c>
      <c r="N479" s="3">
        <f t="shared" si="121"/>
        <v>5.8578292902569702</v>
      </c>
      <c r="O479" s="2">
        <v>1.7000000000000001E-2</v>
      </c>
      <c r="P479" s="7">
        <f t="shared" si="122"/>
        <v>240.21000000000004</v>
      </c>
      <c r="Q479" s="7">
        <f t="shared" si="123"/>
        <v>706.5</v>
      </c>
      <c r="AC479" s="9">
        <v>235.5</v>
      </c>
      <c r="AD479" s="10">
        <v>8.9</v>
      </c>
      <c r="AE479" s="9">
        <v>150.1</v>
      </c>
      <c r="AF479" s="3">
        <f t="shared" si="124"/>
        <v>10.37521387316526</v>
      </c>
      <c r="AG479" s="2">
        <v>3.3000000000000002E-2</v>
      </c>
      <c r="AH479" s="7">
        <f t="shared" si="120"/>
        <v>367.29</v>
      </c>
      <c r="AI479" s="7">
        <f t="shared" si="125"/>
        <v>816.2</v>
      </c>
    </row>
    <row r="480" spans="11:35">
      <c r="K480" s="2">
        <v>236</v>
      </c>
      <c r="L480" s="10">
        <v>5.2</v>
      </c>
      <c r="M480" s="10">
        <v>150</v>
      </c>
      <c r="N480" s="3">
        <f t="shared" si="121"/>
        <v>6.421082106627833</v>
      </c>
      <c r="O480" s="2">
        <v>1.7000000000000001E-2</v>
      </c>
      <c r="P480" s="7">
        <f t="shared" si="122"/>
        <v>240.72000000000003</v>
      </c>
      <c r="Q480" s="7">
        <f t="shared" si="123"/>
        <v>708</v>
      </c>
      <c r="AC480" s="9">
        <v>236</v>
      </c>
      <c r="AD480" s="10">
        <v>8.6</v>
      </c>
      <c r="AE480" s="9">
        <v>150</v>
      </c>
      <c r="AF480" s="3">
        <f t="shared" si="124"/>
        <v>10.737139938508234</v>
      </c>
      <c r="AG480" s="2">
        <v>3.3000000000000002E-2</v>
      </c>
      <c r="AH480" s="7">
        <f t="shared" si="120"/>
        <v>368.28</v>
      </c>
      <c r="AI480" s="7">
        <f t="shared" si="125"/>
        <v>818.39999999999986</v>
      </c>
    </row>
    <row r="481" spans="11:35">
      <c r="K481" s="2">
        <v>236.5</v>
      </c>
      <c r="L481" s="10">
        <v>5.2</v>
      </c>
      <c r="M481" s="10">
        <v>150</v>
      </c>
      <c r="N481" s="3">
        <f t="shared" si="121"/>
        <v>6.421082106627833</v>
      </c>
      <c r="O481" s="2">
        <v>1.7000000000000001E-2</v>
      </c>
      <c r="P481" s="7">
        <f t="shared" si="122"/>
        <v>241.23000000000002</v>
      </c>
      <c r="Q481" s="7">
        <f t="shared" si="123"/>
        <v>709.5</v>
      </c>
      <c r="AC481" s="9">
        <v>236.5</v>
      </c>
      <c r="AD481" s="10">
        <v>8.4</v>
      </c>
      <c r="AE481" s="9">
        <v>150</v>
      </c>
      <c r="AF481" s="3">
        <f t="shared" si="124"/>
        <v>10.992786127520333</v>
      </c>
      <c r="AG481" s="2">
        <v>3.3000000000000002E-2</v>
      </c>
      <c r="AH481" s="7">
        <f t="shared" si="120"/>
        <v>369.27000000000004</v>
      </c>
      <c r="AI481" s="7">
        <f t="shared" si="125"/>
        <v>820.6</v>
      </c>
    </row>
    <row r="482" spans="11:35">
      <c r="K482" s="2">
        <v>237</v>
      </c>
      <c r="L482" s="10">
        <v>5.9</v>
      </c>
      <c r="M482" s="10">
        <v>150</v>
      </c>
      <c r="N482" s="3">
        <f t="shared" si="121"/>
        <v>5.6592588058414801</v>
      </c>
      <c r="O482" s="2">
        <v>1.7000000000000001E-2</v>
      </c>
      <c r="P482" s="7">
        <f t="shared" si="122"/>
        <v>241.74</v>
      </c>
      <c r="Q482" s="7">
        <f t="shared" si="123"/>
        <v>711</v>
      </c>
      <c r="AC482" s="9">
        <v>237</v>
      </c>
      <c r="AD482" s="10">
        <v>8.6</v>
      </c>
      <c r="AE482" s="9">
        <v>150</v>
      </c>
      <c r="AF482" s="3">
        <f t="shared" si="124"/>
        <v>10.737139938508234</v>
      </c>
      <c r="AG482" s="2">
        <v>3.3000000000000002E-2</v>
      </c>
      <c r="AH482" s="7">
        <f t="shared" si="120"/>
        <v>370.26</v>
      </c>
      <c r="AI482" s="7">
        <f t="shared" si="125"/>
        <v>822.8</v>
      </c>
    </row>
    <row r="483" spans="11:35">
      <c r="K483" s="2">
        <v>237.5</v>
      </c>
      <c r="L483" s="10">
        <v>5.0999999999999996</v>
      </c>
      <c r="M483" s="10">
        <v>150</v>
      </c>
      <c r="N483" s="3">
        <f t="shared" si="121"/>
        <v>6.5469856773460267</v>
      </c>
      <c r="O483" s="2">
        <v>1.7000000000000001E-2</v>
      </c>
      <c r="P483" s="7">
        <f t="shared" si="122"/>
        <v>242.25000000000003</v>
      </c>
      <c r="Q483" s="7">
        <f t="shared" si="123"/>
        <v>712.5</v>
      </c>
      <c r="AC483" s="9">
        <v>237.5</v>
      </c>
      <c r="AD483" s="10">
        <v>8.8000000000000007</v>
      </c>
      <c r="AE483" s="9">
        <v>150</v>
      </c>
      <c r="AF483" s="3">
        <f t="shared" si="124"/>
        <v>10.493114030814864</v>
      </c>
      <c r="AG483" s="2">
        <v>3.3000000000000002E-2</v>
      </c>
      <c r="AH483" s="7">
        <f t="shared" si="120"/>
        <v>371.25</v>
      </c>
      <c r="AI483" s="7">
        <f t="shared" si="125"/>
        <v>825</v>
      </c>
    </row>
    <row r="484" spans="11:35">
      <c r="K484" s="2">
        <v>238</v>
      </c>
      <c r="L484" s="10">
        <v>5.4</v>
      </c>
      <c r="M484" s="10">
        <v>150</v>
      </c>
      <c r="N484" s="3">
        <f t="shared" si="121"/>
        <v>6.1832642508268023</v>
      </c>
      <c r="O484" s="2">
        <v>1.7000000000000001E-2</v>
      </c>
      <c r="P484" s="7">
        <f t="shared" si="122"/>
        <v>242.76000000000002</v>
      </c>
      <c r="Q484" s="7">
        <f t="shared" si="123"/>
        <v>714</v>
      </c>
      <c r="AC484" s="9">
        <v>238</v>
      </c>
      <c r="AD484" s="10">
        <v>8.6999999999999993</v>
      </c>
      <c r="AE484" s="9">
        <v>150</v>
      </c>
      <c r="AF484" s="3">
        <f t="shared" si="124"/>
        <v>10.613724536916187</v>
      </c>
      <c r="AG484" s="2">
        <v>3.3000000000000002E-2</v>
      </c>
      <c r="AH484" s="7">
        <f t="shared" si="120"/>
        <v>372.24</v>
      </c>
      <c r="AI484" s="7">
        <f t="shared" si="125"/>
        <v>827.2</v>
      </c>
    </row>
    <row r="485" spans="11:35">
      <c r="K485" s="2">
        <v>238.5</v>
      </c>
      <c r="L485" s="10">
        <v>4.8</v>
      </c>
      <c r="M485" s="10">
        <v>150</v>
      </c>
      <c r="N485" s="3">
        <f t="shared" si="121"/>
        <v>6.9561722821801535</v>
      </c>
      <c r="O485" s="2">
        <v>1.7000000000000001E-2</v>
      </c>
      <c r="P485" s="7">
        <f t="shared" si="122"/>
        <v>243.27</v>
      </c>
      <c r="Q485" s="7">
        <f t="shared" si="123"/>
        <v>715.5</v>
      </c>
      <c r="AC485" s="9">
        <v>238.5</v>
      </c>
      <c r="AD485" s="10">
        <v>8.8000000000000007</v>
      </c>
      <c r="AE485" s="9">
        <v>150</v>
      </c>
      <c r="AF485" s="3">
        <f t="shared" si="124"/>
        <v>10.493114030814864</v>
      </c>
      <c r="AG485" s="2">
        <v>3.3000000000000002E-2</v>
      </c>
      <c r="AH485" s="7">
        <f t="shared" si="120"/>
        <v>373.23</v>
      </c>
      <c r="AI485" s="7">
        <f t="shared" si="125"/>
        <v>829.4</v>
      </c>
    </row>
    <row r="486" spans="11:35">
      <c r="K486" s="2">
        <v>239</v>
      </c>
      <c r="L486" s="10">
        <v>5.4</v>
      </c>
      <c r="M486" s="10">
        <v>149.9</v>
      </c>
      <c r="N486" s="3">
        <f t="shared" si="121"/>
        <v>6.1832642508268023</v>
      </c>
      <c r="O486" s="2">
        <v>1.7000000000000001E-2</v>
      </c>
      <c r="P486" s="7">
        <f t="shared" si="122"/>
        <v>243.78000000000003</v>
      </c>
      <c r="Q486" s="7">
        <f t="shared" si="123"/>
        <v>717</v>
      </c>
      <c r="AC486" s="9">
        <v>239</v>
      </c>
      <c r="AD486" s="10">
        <v>8.5</v>
      </c>
      <c r="AE486" s="9">
        <v>150</v>
      </c>
      <c r="AF486" s="3">
        <f t="shared" si="124"/>
        <v>10.863459231902448</v>
      </c>
      <c r="AG486" s="2">
        <v>3.3000000000000002E-2</v>
      </c>
      <c r="AH486" s="7">
        <f t="shared" si="120"/>
        <v>374.22</v>
      </c>
      <c r="AI486" s="7">
        <f t="shared" si="125"/>
        <v>831.6</v>
      </c>
    </row>
    <row r="487" spans="11:35">
      <c r="K487" s="2">
        <v>239.5</v>
      </c>
      <c r="L487" s="10">
        <v>5.6</v>
      </c>
      <c r="M487" s="10">
        <v>150</v>
      </c>
      <c r="N487" s="3">
        <f t="shared" si="121"/>
        <v>5.9624333847258457</v>
      </c>
      <c r="O487" s="2">
        <v>1.7000000000000001E-2</v>
      </c>
      <c r="P487" s="7">
        <f t="shared" si="122"/>
        <v>244.29000000000002</v>
      </c>
      <c r="Q487" s="7">
        <f t="shared" si="123"/>
        <v>718.5</v>
      </c>
      <c r="AC487" s="9">
        <v>239.5</v>
      </c>
      <c r="AD487" s="10">
        <v>8.5</v>
      </c>
      <c r="AE487" s="9">
        <v>150</v>
      </c>
      <c r="AF487" s="3">
        <f t="shared" si="124"/>
        <v>10.863459231902448</v>
      </c>
      <c r="AG487" s="2">
        <v>3.3000000000000002E-2</v>
      </c>
      <c r="AH487" s="7">
        <f t="shared" si="120"/>
        <v>375.21000000000004</v>
      </c>
      <c r="AI487" s="7">
        <f t="shared" si="125"/>
        <v>833.80000000000007</v>
      </c>
    </row>
    <row r="488" spans="11:35">
      <c r="K488" s="2">
        <v>240</v>
      </c>
      <c r="L488" s="10">
        <v>5.6</v>
      </c>
      <c r="M488" s="10">
        <v>150</v>
      </c>
      <c r="N488" s="3">
        <f t="shared" si="121"/>
        <v>5.9624333847258457</v>
      </c>
      <c r="O488" s="2">
        <v>1.7000000000000001E-2</v>
      </c>
      <c r="P488" s="7">
        <f t="shared" si="122"/>
        <v>244.8</v>
      </c>
      <c r="Q488" s="7">
        <f t="shared" si="123"/>
        <v>720</v>
      </c>
      <c r="AC488" s="9">
        <v>240</v>
      </c>
      <c r="AD488" s="10">
        <v>8.3000000000000007</v>
      </c>
      <c r="AE488" s="9">
        <v>150</v>
      </c>
      <c r="AF488" s="3">
        <f t="shared" si="124"/>
        <v>11.125229333876002</v>
      </c>
      <c r="AG488" s="2">
        <v>3.3000000000000002E-2</v>
      </c>
      <c r="AH488" s="7">
        <f t="shared" si="120"/>
        <v>376.20000000000005</v>
      </c>
      <c r="AI488" s="7">
        <f t="shared" si="125"/>
        <v>836.00000000000011</v>
      </c>
    </row>
    <row r="489" spans="11:35">
      <c r="K489" s="2">
        <v>240.5</v>
      </c>
      <c r="L489" s="10">
        <v>5.7</v>
      </c>
      <c r="M489" s="10">
        <v>150</v>
      </c>
      <c r="N489" s="3">
        <f t="shared" si="121"/>
        <v>5.8578292902569702</v>
      </c>
      <c r="O489" s="2">
        <v>1.7000000000000001E-2</v>
      </c>
      <c r="P489" s="7">
        <f t="shared" si="122"/>
        <v>245.31000000000003</v>
      </c>
      <c r="Q489" s="7">
        <f t="shared" si="123"/>
        <v>721.5</v>
      </c>
      <c r="AC489" s="9">
        <v>240.5</v>
      </c>
      <c r="AD489" s="10">
        <v>8.6</v>
      </c>
      <c r="AE489" s="9">
        <v>150</v>
      </c>
      <c r="AF489" s="3">
        <f t="shared" si="124"/>
        <v>10.737139938508234</v>
      </c>
      <c r="AG489" s="2">
        <v>3.3000000000000002E-2</v>
      </c>
      <c r="AH489" s="7">
        <f t="shared" si="120"/>
        <v>377.19</v>
      </c>
      <c r="AI489" s="7">
        <f t="shared" si="125"/>
        <v>838.19999999999993</v>
      </c>
    </row>
    <row r="490" spans="11:35">
      <c r="K490" s="2">
        <v>241</v>
      </c>
      <c r="L490" s="10">
        <v>6</v>
      </c>
      <c r="M490" s="10">
        <v>150</v>
      </c>
      <c r="N490" s="3">
        <f t="shared" si="121"/>
        <v>5.5649378257441233</v>
      </c>
      <c r="O490" s="2">
        <v>1.7000000000000001E-2</v>
      </c>
      <c r="P490" s="7">
        <f t="shared" si="122"/>
        <v>245.82000000000002</v>
      </c>
      <c r="Q490" s="7">
        <f t="shared" si="123"/>
        <v>723</v>
      </c>
      <c r="AC490" s="9">
        <v>241</v>
      </c>
      <c r="AD490" s="10">
        <v>8.4</v>
      </c>
      <c r="AE490" s="9">
        <v>150</v>
      </c>
      <c r="AF490" s="3">
        <f t="shared" si="124"/>
        <v>10.992786127520333</v>
      </c>
      <c r="AG490" s="2">
        <v>3.3000000000000002E-2</v>
      </c>
      <c r="AH490" s="7">
        <f t="shared" ref="AH490:AH508" si="126">(AG490*AC390)*60</f>
        <v>378.18</v>
      </c>
      <c r="AI490" s="7">
        <f t="shared" si="125"/>
        <v>840.4</v>
      </c>
    </row>
    <row r="491" spans="11:35">
      <c r="K491" s="2">
        <v>241.5</v>
      </c>
      <c r="L491" s="10">
        <v>5.9</v>
      </c>
      <c r="M491" s="10">
        <v>150</v>
      </c>
      <c r="N491" s="3">
        <f t="shared" si="121"/>
        <v>5.6592588058414801</v>
      </c>
      <c r="O491" s="2">
        <v>1.7000000000000001E-2</v>
      </c>
      <c r="P491" s="7">
        <f t="shared" si="122"/>
        <v>246.33</v>
      </c>
      <c r="Q491" s="7">
        <f t="shared" si="123"/>
        <v>724.5</v>
      </c>
      <c r="AC491" s="9">
        <v>241.5</v>
      </c>
      <c r="AD491" s="10">
        <v>8.6</v>
      </c>
      <c r="AE491" s="9">
        <v>150</v>
      </c>
      <c r="AF491" s="3">
        <f t="shared" si="124"/>
        <v>10.737139938508234</v>
      </c>
      <c r="AG491" s="2">
        <v>3.3000000000000002E-2</v>
      </c>
      <c r="AH491" s="7">
        <f t="shared" si="126"/>
        <v>379.17</v>
      </c>
      <c r="AI491" s="7">
        <f t="shared" si="125"/>
        <v>842.6</v>
      </c>
    </row>
    <row r="492" spans="11:35">
      <c r="K492" s="2">
        <v>242</v>
      </c>
      <c r="L492" s="10">
        <v>5.9</v>
      </c>
      <c r="M492" s="10">
        <v>149.9</v>
      </c>
      <c r="N492" s="3">
        <f t="shared" si="121"/>
        <v>5.6592588058414801</v>
      </c>
      <c r="O492" s="2">
        <v>1.7000000000000001E-2</v>
      </c>
      <c r="P492" s="7">
        <f t="shared" si="122"/>
        <v>246.84</v>
      </c>
      <c r="Q492" s="7">
        <f t="shared" si="123"/>
        <v>726</v>
      </c>
      <c r="AC492" s="9">
        <v>242</v>
      </c>
      <c r="AD492" s="10">
        <v>8.6999999999999993</v>
      </c>
      <c r="AE492" s="9">
        <v>150.1</v>
      </c>
      <c r="AF492" s="3">
        <f t="shared" si="124"/>
        <v>10.613724536916187</v>
      </c>
      <c r="AG492" s="2">
        <v>3.3000000000000002E-2</v>
      </c>
      <c r="AH492" s="7">
        <f t="shared" si="126"/>
        <v>380.16</v>
      </c>
      <c r="AI492" s="7">
        <f t="shared" si="125"/>
        <v>844.80000000000007</v>
      </c>
    </row>
    <row r="493" spans="11:35">
      <c r="K493" s="2">
        <v>242.5</v>
      </c>
      <c r="L493" s="10">
        <v>5.8</v>
      </c>
      <c r="M493" s="10">
        <v>149.9</v>
      </c>
      <c r="N493" s="3">
        <f t="shared" si="121"/>
        <v>5.756832233528403</v>
      </c>
      <c r="O493" s="2">
        <v>1.7000000000000001E-2</v>
      </c>
      <c r="P493" s="7">
        <f t="shared" si="122"/>
        <v>247.35000000000002</v>
      </c>
      <c r="Q493" s="7">
        <f t="shared" si="123"/>
        <v>727.5</v>
      </c>
      <c r="AC493" s="9">
        <v>242.5</v>
      </c>
      <c r="AD493" s="10">
        <v>8.6999999999999993</v>
      </c>
      <c r="AE493" s="9">
        <v>150.1</v>
      </c>
      <c r="AF493" s="3">
        <f t="shared" si="124"/>
        <v>10.613724536916187</v>
      </c>
      <c r="AG493" s="2">
        <v>3.3000000000000002E-2</v>
      </c>
      <c r="AH493" s="7">
        <f t="shared" si="126"/>
        <v>381.15</v>
      </c>
      <c r="AI493" s="7">
        <f t="shared" si="125"/>
        <v>846.99999999999989</v>
      </c>
    </row>
    <row r="494" spans="11:35">
      <c r="K494" s="2">
        <v>243</v>
      </c>
      <c r="L494" s="10">
        <v>6.1</v>
      </c>
      <c r="M494" s="10">
        <v>150</v>
      </c>
      <c r="N494" s="3">
        <f t="shared" si="121"/>
        <v>5.4737093367974978</v>
      </c>
      <c r="O494" s="2">
        <v>1.7000000000000001E-2</v>
      </c>
      <c r="P494" s="7">
        <f t="shared" si="122"/>
        <v>247.86</v>
      </c>
      <c r="Q494" s="7">
        <f t="shared" si="123"/>
        <v>729</v>
      </c>
      <c r="AC494" s="9">
        <v>243</v>
      </c>
      <c r="AD494" s="10">
        <v>8.5</v>
      </c>
      <c r="AE494" s="9">
        <v>150</v>
      </c>
      <c r="AF494" s="3">
        <f t="shared" si="124"/>
        <v>10.863459231902448</v>
      </c>
      <c r="AG494" s="2">
        <v>3.3000000000000002E-2</v>
      </c>
      <c r="AH494" s="7">
        <f t="shared" si="126"/>
        <v>382.14000000000004</v>
      </c>
      <c r="AI494" s="7">
        <f t="shared" si="125"/>
        <v>849.2</v>
      </c>
    </row>
    <row r="495" spans="11:35">
      <c r="K495" s="2">
        <v>243.5</v>
      </c>
      <c r="L495" s="10">
        <v>5.8</v>
      </c>
      <c r="M495" s="10">
        <v>150</v>
      </c>
      <c r="N495" s="3">
        <f t="shared" si="121"/>
        <v>5.756832233528403</v>
      </c>
      <c r="O495" s="2">
        <v>1.7000000000000001E-2</v>
      </c>
      <c r="P495" s="7">
        <f t="shared" si="122"/>
        <v>248.37</v>
      </c>
      <c r="Q495" s="7">
        <f t="shared" si="123"/>
        <v>730.5</v>
      </c>
      <c r="AC495" s="9">
        <v>243.5</v>
      </c>
      <c r="AD495" s="10">
        <v>8.5</v>
      </c>
      <c r="AE495" s="9">
        <v>150</v>
      </c>
      <c r="AF495" s="3">
        <f t="shared" si="124"/>
        <v>10.863459231902448</v>
      </c>
      <c r="AG495" s="2">
        <v>3.3000000000000002E-2</v>
      </c>
      <c r="AH495" s="7">
        <f t="shared" si="126"/>
        <v>383.13</v>
      </c>
      <c r="AI495" s="7">
        <f t="shared" si="125"/>
        <v>851.4</v>
      </c>
    </row>
    <row r="496" spans="11:35">
      <c r="K496" s="2">
        <v>244</v>
      </c>
      <c r="L496" s="10">
        <v>5.5</v>
      </c>
      <c r="M496" s="10">
        <v>150</v>
      </c>
      <c r="N496" s="3">
        <f t="shared" si="121"/>
        <v>6.0708412644481333</v>
      </c>
      <c r="O496" s="2">
        <v>1.7000000000000001E-2</v>
      </c>
      <c r="P496" s="7">
        <f t="shared" si="122"/>
        <v>248.88000000000002</v>
      </c>
      <c r="Q496" s="7">
        <f t="shared" si="123"/>
        <v>732</v>
      </c>
      <c r="AC496" s="9">
        <v>244</v>
      </c>
      <c r="AD496" s="10">
        <v>8.5</v>
      </c>
      <c r="AE496" s="9">
        <v>150</v>
      </c>
      <c r="AF496" s="3">
        <f t="shared" si="124"/>
        <v>10.863459231902448</v>
      </c>
      <c r="AG496" s="2">
        <v>3.3000000000000002E-2</v>
      </c>
      <c r="AH496" s="7">
        <f t="shared" si="126"/>
        <v>384.12</v>
      </c>
      <c r="AI496" s="7">
        <f t="shared" si="125"/>
        <v>853.6</v>
      </c>
    </row>
    <row r="497" spans="11:37">
      <c r="K497" s="2">
        <v>244.5</v>
      </c>
      <c r="L497" s="10">
        <v>6</v>
      </c>
      <c r="M497" s="10">
        <v>150.1</v>
      </c>
      <c r="N497" s="3">
        <f t="shared" si="121"/>
        <v>5.5649378257441233</v>
      </c>
      <c r="O497" s="2">
        <v>1.7000000000000001E-2</v>
      </c>
      <c r="P497" s="7">
        <f t="shared" si="122"/>
        <v>249.39000000000001</v>
      </c>
      <c r="Q497" s="7">
        <f t="shared" si="123"/>
        <v>733.5</v>
      </c>
      <c r="AC497" s="9">
        <v>244.5</v>
      </c>
      <c r="AD497" s="10">
        <v>8.5</v>
      </c>
      <c r="AE497" s="9">
        <v>150</v>
      </c>
      <c r="AF497" s="3">
        <f t="shared" si="124"/>
        <v>10.863459231902448</v>
      </c>
      <c r="AG497" s="2">
        <v>3.3000000000000002E-2</v>
      </c>
      <c r="AH497" s="7">
        <f t="shared" si="126"/>
        <v>385.11</v>
      </c>
      <c r="AI497" s="7">
        <f t="shared" si="125"/>
        <v>855.8</v>
      </c>
    </row>
    <row r="498" spans="11:37">
      <c r="K498" s="2">
        <v>245</v>
      </c>
      <c r="L498" s="10">
        <v>6.4</v>
      </c>
      <c r="M498" s="10">
        <v>150</v>
      </c>
      <c r="N498" s="3">
        <f t="shared" si="121"/>
        <v>5.2171292116351147</v>
      </c>
      <c r="O498" s="2">
        <v>1.7000000000000001E-2</v>
      </c>
      <c r="P498" s="7">
        <f t="shared" si="122"/>
        <v>249.9</v>
      </c>
      <c r="Q498" s="7">
        <f t="shared" si="123"/>
        <v>735</v>
      </c>
      <c r="AC498" s="9">
        <v>245</v>
      </c>
      <c r="AD498" s="10">
        <v>8.9</v>
      </c>
      <c r="AE498" s="9">
        <v>149.9</v>
      </c>
      <c r="AF498" s="3">
        <f t="shared" si="124"/>
        <v>10.37521387316526</v>
      </c>
      <c r="AG498" s="2">
        <v>3.3000000000000002E-2</v>
      </c>
      <c r="AH498" s="7">
        <f t="shared" si="126"/>
        <v>386.1</v>
      </c>
      <c r="AI498" s="7">
        <f t="shared" si="125"/>
        <v>858</v>
      </c>
    </row>
    <row r="499" spans="11:37">
      <c r="K499" s="2">
        <v>245.5</v>
      </c>
      <c r="L499" s="10">
        <v>6.1</v>
      </c>
      <c r="M499" s="10">
        <v>150</v>
      </c>
      <c r="N499" s="3">
        <f t="shared" si="121"/>
        <v>5.4737093367974978</v>
      </c>
      <c r="O499" s="2">
        <v>1.7000000000000001E-2</v>
      </c>
      <c r="P499" s="7">
        <f t="shared" si="122"/>
        <v>250.41000000000003</v>
      </c>
      <c r="Q499" s="7">
        <f t="shared" si="123"/>
        <v>736.5</v>
      </c>
      <c r="AC499" s="9">
        <v>245.5</v>
      </c>
      <c r="AD499" s="10">
        <v>8.4</v>
      </c>
      <c r="AE499" s="9">
        <v>149.9</v>
      </c>
      <c r="AF499" s="3">
        <f t="shared" si="124"/>
        <v>10.992786127520333</v>
      </c>
      <c r="AG499" s="2">
        <v>3.3000000000000002E-2</v>
      </c>
      <c r="AH499" s="7">
        <f t="shared" si="126"/>
        <v>387.09000000000003</v>
      </c>
      <c r="AI499" s="7">
        <f t="shared" si="125"/>
        <v>860.2</v>
      </c>
    </row>
    <row r="500" spans="11:37">
      <c r="K500" s="2">
        <v>246</v>
      </c>
      <c r="L500" s="10">
        <v>6</v>
      </c>
      <c r="M500" s="10">
        <v>150</v>
      </c>
      <c r="N500" s="3">
        <f t="shared" si="121"/>
        <v>5.5649378257441233</v>
      </c>
      <c r="O500" s="2">
        <v>1.7000000000000001E-2</v>
      </c>
      <c r="P500" s="7">
        <f t="shared" si="122"/>
        <v>250.92000000000002</v>
      </c>
      <c r="Q500" s="7">
        <f t="shared" si="123"/>
        <v>738</v>
      </c>
      <c r="AC500" s="9">
        <v>246</v>
      </c>
      <c r="AD500" s="10">
        <v>8.6</v>
      </c>
      <c r="AE500" s="9">
        <v>149.9</v>
      </c>
      <c r="AF500" s="3">
        <f t="shared" si="124"/>
        <v>10.737139938508234</v>
      </c>
      <c r="AG500" s="2">
        <v>3.3000000000000002E-2</v>
      </c>
      <c r="AH500" s="7">
        <f t="shared" si="126"/>
        <v>388.08</v>
      </c>
      <c r="AI500" s="7">
        <f t="shared" si="125"/>
        <v>862.4</v>
      </c>
    </row>
    <row r="501" spans="11:37">
      <c r="K501" s="2">
        <v>246.5</v>
      </c>
      <c r="L501" s="10">
        <v>5</v>
      </c>
      <c r="M501" s="10">
        <v>150</v>
      </c>
      <c r="N501" s="3">
        <f t="shared" si="121"/>
        <v>6.6779253908929466</v>
      </c>
      <c r="O501" s="2">
        <v>1.7000000000000001E-2</v>
      </c>
      <c r="P501" s="7">
        <f t="shared" si="122"/>
        <v>251.43</v>
      </c>
      <c r="Q501" s="7">
        <f t="shared" si="123"/>
        <v>739.5</v>
      </c>
      <c r="AC501" s="9">
        <v>246.5</v>
      </c>
      <c r="AD501" s="10">
        <v>8.6</v>
      </c>
      <c r="AE501" s="9">
        <v>150</v>
      </c>
      <c r="AF501" s="3">
        <f t="shared" si="124"/>
        <v>10.737139938508234</v>
      </c>
      <c r="AG501" s="2">
        <v>3.3000000000000002E-2</v>
      </c>
      <c r="AH501" s="7">
        <f t="shared" si="126"/>
        <v>389.07000000000005</v>
      </c>
      <c r="AI501" s="7">
        <f t="shared" si="125"/>
        <v>864.60000000000014</v>
      </c>
    </row>
    <row r="502" spans="11:37">
      <c r="K502" s="2">
        <v>247</v>
      </c>
      <c r="L502" s="10">
        <v>5.0999999999999996</v>
      </c>
      <c r="M502" s="10">
        <v>150</v>
      </c>
      <c r="N502" s="3">
        <f t="shared" si="121"/>
        <v>6.5469856773460267</v>
      </c>
      <c r="O502" s="2">
        <v>1.7000000000000001E-2</v>
      </c>
      <c r="P502" s="7">
        <f t="shared" si="122"/>
        <v>251.94000000000005</v>
      </c>
      <c r="Q502" s="7">
        <f t="shared" si="123"/>
        <v>741.00000000000011</v>
      </c>
      <c r="AC502" s="9">
        <v>247</v>
      </c>
      <c r="AD502" s="10">
        <v>8.5</v>
      </c>
      <c r="AE502" s="9">
        <v>150.1</v>
      </c>
      <c r="AF502" s="3">
        <f t="shared" si="124"/>
        <v>10.863459231902448</v>
      </c>
      <c r="AG502" s="2">
        <v>3.3000000000000002E-2</v>
      </c>
      <c r="AH502" s="7">
        <f t="shared" si="126"/>
        <v>390.06</v>
      </c>
      <c r="AI502" s="7">
        <f t="shared" si="125"/>
        <v>866.8</v>
      </c>
    </row>
    <row r="503" spans="11:37">
      <c r="K503" s="2">
        <v>247.5</v>
      </c>
      <c r="L503" s="10">
        <v>5.0999999999999996</v>
      </c>
      <c r="M503" s="10">
        <v>150</v>
      </c>
      <c r="N503" s="3">
        <f t="shared" si="121"/>
        <v>6.5469856773460267</v>
      </c>
      <c r="O503" s="2">
        <v>1.7000000000000001E-2</v>
      </c>
      <c r="P503" s="7">
        <f t="shared" si="122"/>
        <v>252.45000000000002</v>
      </c>
      <c r="Q503" s="7">
        <f t="shared" si="123"/>
        <v>742.5</v>
      </c>
      <c r="AC503" s="9">
        <v>247.5</v>
      </c>
      <c r="AD503" s="10">
        <v>8.5</v>
      </c>
      <c r="AE503" s="9">
        <v>150</v>
      </c>
      <c r="AF503" s="3">
        <f t="shared" si="124"/>
        <v>10.863459231902448</v>
      </c>
      <c r="AG503" s="2">
        <v>3.3000000000000002E-2</v>
      </c>
      <c r="AH503" s="7">
        <f t="shared" si="126"/>
        <v>391.05</v>
      </c>
      <c r="AI503" s="7">
        <f t="shared" si="125"/>
        <v>869</v>
      </c>
    </row>
    <row r="504" spans="11:37">
      <c r="K504" s="2">
        <v>248</v>
      </c>
      <c r="L504" s="10">
        <v>5.3</v>
      </c>
      <c r="M504" s="10">
        <v>150</v>
      </c>
      <c r="N504" s="3">
        <f t="shared" si="121"/>
        <v>6.2999296140499501</v>
      </c>
      <c r="O504" s="2">
        <v>1.7000000000000001E-2</v>
      </c>
      <c r="P504" s="7">
        <f t="shared" si="122"/>
        <v>252.96</v>
      </c>
      <c r="Q504" s="7">
        <f t="shared" si="123"/>
        <v>744</v>
      </c>
      <c r="AC504" s="9">
        <v>248</v>
      </c>
      <c r="AD504" s="10">
        <v>8.5</v>
      </c>
      <c r="AE504" s="9">
        <v>150.1</v>
      </c>
      <c r="AF504" s="3">
        <f t="shared" si="124"/>
        <v>10.863459231902448</v>
      </c>
      <c r="AG504" s="2">
        <v>3.3000000000000002E-2</v>
      </c>
      <c r="AH504" s="7">
        <f t="shared" si="126"/>
        <v>392.04</v>
      </c>
      <c r="AI504" s="7">
        <f t="shared" si="125"/>
        <v>871.2</v>
      </c>
    </row>
    <row r="505" spans="11:37">
      <c r="K505" s="2">
        <v>248.5</v>
      </c>
      <c r="L505" s="10">
        <v>5</v>
      </c>
      <c r="M505" s="10">
        <v>150</v>
      </c>
      <c r="N505" s="3">
        <f t="shared" si="121"/>
        <v>6.6779253908929466</v>
      </c>
      <c r="O505" s="2">
        <v>1.7000000000000001E-2</v>
      </c>
      <c r="P505" s="7">
        <f t="shared" si="122"/>
        <v>253.47</v>
      </c>
      <c r="Q505" s="7">
        <f t="shared" si="123"/>
        <v>745.49999999999989</v>
      </c>
      <c r="AC505" s="9">
        <v>248.5</v>
      </c>
      <c r="AD505" s="10">
        <v>8.6</v>
      </c>
      <c r="AE505" s="9">
        <v>150</v>
      </c>
      <c r="AF505" s="3">
        <f t="shared" si="124"/>
        <v>10.737139938508234</v>
      </c>
      <c r="AG505" s="2">
        <v>3.3000000000000002E-2</v>
      </c>
      <c r="AH505" s="7">
        <f t="shared" si="126"/>
        <v>393.03000000000003</v>
      </c>
      <c r="AI505" s="7">
        <f t="shared" si="125"/>
        <v>873.40000000000009</v>
      </c>
    </row>
    <row r="506" spans="11:37">
      <c r="K506" s="2">
        <v>249</v>
      </c>
      <c r="L506" s="10">
        <v>5.3</v>
      </c>
      <c r="M506" s="10">
        <v>150</v>
      </c>
      <c r="N506" s="3">
        <f t="shared" si="121"/>
        <v>6.2999296140499501</v>
      </c>
      <c r="O506" s="2">
        <v>1.7000000000000001E-2</v>
      </c>
      <c r="P506" s="7">
        <f t="shared" si="122"/>
        <v>253.98000000000002</v>
      </c>
      <c r="Q506" s="7">
        <f t="shared" si="123"/>
        <v>747</v>
      </c>
      <c r="AC506" s="9">
        <v>249</v>
      </c>
      <c r="AD506" s="10">
        <v>8.3000000000000007</v>
      </c>
      <c r="AE506" s="9">
        <v>150</v>
      </c>
      <c r="AF506" s="3">
        <f t="shared" si="124"/>
        <v>11.125229333876002</v>
      </c>
      <c r="AG506" s="2">
        <v>3.3000000000000002E-2</v>
      </c>
      <c r="AH506" s="7">
        <f t="shared" si="126"/>
        <v>394.02</v>
      </c>
      <c r="AI506" s="7">
        <f t="shared" si="125"/>
        <v>875.59999999999991</v>
      </c>
    </row>
    <row r="507" spans="11:37">
      <c r="K507" s="2">
        <v>249.5</v>
      </c>
      <c r="L507" s="10">
        <v>5.4</v>
      </c>
      <c r="M507" s="10">
        <v>150</v>
      </c>
      <c r="N507" s="3">
        <f t="shared" si="121"/>
        <v>6.1832642508268023</v>
      </c>
      <c r="O507" s="2">
        <v>1.7000000000000001E-2</v>
      </c>
      <c r="P507" s="7">
        <f t="shared" si="122"/>
        <v>254.49</v>
      </c>
      <c r="Q507" s="7">
        <f t="shared" si="123"/>
        <v>748.5</v>
      </c>
      <c r="AC507" s="9">
        <v>249.5</v>
      </c>
      <c r="AD507" s="10">
        <v>8.3000000000000007</v>
      </c>
      <c r="AE507" s="9">
        <v>150</v>
      </c>
      <c r="AF507" s="3">
        <f t="shared" si="124"/>
        <v>11.125229333876002</v>
      </c>
      <c r="AG507" s="2">
        <v>3.3000000000000002E-2</v>
      </c>
      <c r="AH507" s="7">
        <f t="shared" si="126"/>
        <v>395.01</v>
      </c>
      <c r="AI507" s="7">
        <f t="shared" si="125"/>
        <v>877.8</v>
      </c>
    </row>
    <row r="508" spans="11:37">
      <c r="K508" s="2">
        <v>250</v>
      </c>
      <c r="L508" s="10">
        <v>5.2</v>
      </c>
      <c r="M508" s="10">
        <v>149.9</v>
      </c>
      <c r="N508" s="3">
        <f t="shared" si="121"/>
        <v>6.421082106627833</v>
      </c>
      <c r="O508" s="2">
        <v>1.7000000000000001E-2</v>
      </c>
      <c r="P508" s="7">
        <f t="shared" si="122"/>
        <v>255</v>
      </c>
      <c r="Q508" s="7">
        <f t="shared" si="123"/>
        <v>750</v>
      </c>
      <c r="AC508" s="9">
        <v>250</v>
      </c>
      <c r="AD508" s="10">
        <v>8.6999999999999993</v>
      </c>
      <c r="AE508" s="9">
        <v>150</v>
      </c>
      <c r="AF508" s="3">
        <f t="shared" si="124"/>
        <v>10.613724536916187</v>
      </c>
      <c r="AG508" s="2">
        <v>3.3000000000000002E-2</v>
      </c>
      <c r="AH508" s="7">
        <f t="shared" si="126"/>
        <v>396.00000000000006</v>
      </c>
      <c r="AI508" s="7">
        <f t="shared" si="125"/>
        <v>880.00000000000011</v>
      </c>
      <c r="AK508" s="3"/>
    </row>
    <row r="509" spans="11:37">
      <c r="K509" s="2">
        <v>250.5</v>
      </c>
      <c r="L509" s="10">
        <v>5.3</v>
      </c>
      <c r="M509" s="10">
        <v>150</v>
      </c>
      <c r="N509" s="3">
        <f t="shared" si="121"/>
        <v>6.2999296140499501</v>
      </c>
      <c r="O509" s="2">
        <v>1.7000000000000001E-2</v>
      </c>
      <c r="P509" s="7">
        <f t="shared" si="122"/>
        <v>255.51000000000005</v>
      </c>
      <c r="Q509" s="7">
        <f t="shared" si="123"/>
        <v>751.50000000000011</v>
      </c>
      <c r="AC509" s="9"/>
      <c r="AD509" s="10"/>
      <c r="AE509" s="9"/>
      <c r="AF509" s="3"/>
      <c r="AH509" s="7"/>
      <c r="AI509" s="7"/>
    </row>
    <row r="510" spans="11:37">
      <c r="K510" s="2">
        <v>251</v>
      </c>
      <c r="L510" s="10">
        <v>5.5</v>
      </c>
      <c r="M510" s="10">
        <v>150</v>
      </c>
      <c r="N510" s="3">
        <f t="shared" si="121"/>
        <v>6.0708412644481333</v>
      </c>
      <c r="O510" s="2">
        <v>1.7000000000000001E-2</v>
      </c>
      <c r="P510" s="7">
        <f t="shared" si="122"/>
        <v>256.02000000000004</v>
      </c>
      <c r="Q510" s="7">
        <f t="shared" si="123"/>
        <v>753.00000000000011</v>
      </c>
      <c r="AC510" s="9"/>
      <c r="AD510" s="10"/>
      <c r="AE510" s="9"/>
      <c r="AF510" s="3"/>
      <c r="AH510" s="7"/>
      <c r="AI510" s="7"/>
    </row>
    <row r="511" spans="11:37">
      <c r="K511" s="2">
        <v>251.5</v>
      </c>
      <c r="L511" s="10">
        <v>5.5</v>
      </c>
      <c r="M511" s="10">
        <v>150</v>
      </c>
      <c r="N511" s="3">
        <f t="shared" si="121"/>
        <v>6.0708412644481333</v>
      </c>
      <c r="O511" s="2">
        <v>1.7000000000000001E-2</v>
      </c>
      <c r="P511" s="7">
        <f t="shared" si="122"/>
        <v>256.53000000000003</v>
      </c>
      <c r="Q511" s="7">
        <f t="shared" si="123"/>
        <v>754.5</v>
      </c>
      <c r="AC511" s="9"/>
      <c r="AD511" s="10"/>
      <c r="AE511" s="9"/>
      <c r="AF511" s="3"/>
      <c r="AH511" s="7"/>
      <c r="AI511" s="7"/>
    </row>
    <row r="512" spans="11:37">
      <c r="K512" s="2">
        <v>252</v>
      </c>
      <c r="L512" s="10">
        <v>5.8</v>
      </c>
      <c r="M512" s="10">
        <v>150.1</v>
      </c>
      <c r="N512" s="3">
        <f t="shared" si="121"/>
        <v>5.756832233528403</v>
      </c>
      <c r="O512" s="2">
        <v>1.7000000000000001E-2</v>
      </c>
      <c r="P512" s="7">
        <f t="shared" si="122"/>
        <v>257.04000000000002</v>
      </c>
      <c r="Q512" s="7">
        <f t="shared" si="123"/>
        <v>756</v>
      </c>
      <c r="AC512" s="9"/>
      <c r="AD512" s="10"/>
      <c r="AE512" s="9"/>
      <c r="AF512" s="3"/>
      <c r="AH512" s="7"/>
      <c r="AI512" s="7"/>
    </row>
    <row r="513" spans="11:35">
      <c r="K513" s="2">
        <v>252.5</v>
      </c>
      <c r="L513" s="10">
        <v>5.6</v>
      </c>
      <c r="M513" s="10">
        <v>150</v>
      </c>
      <c r="N513" s="3">
        <f t="shared" si="121"/>
        <v>5.9624333847258457</v>
      </c>
      <c r="O513" s="2">
        <v>1.7000000000000001E-2</v>
      </c>
      <c r="P513" s="7">
        <f t="shared" si="122"/>
        <v>257.55</v>
      </c>
      <c r="Q513" s="7">
        <f t="shared" si="123"/>
        <v>757.5</v>
      </c>
      <c r="AC513" s="9"/>
      <c r="AD513" s="10"/>
      <c r="AE513" s="9"/>
      <c r="AF513" s="3"/>
      <c r="AH513" s="7"/>
      <c r="AI513" s="7"/>
    </row>
    <row r="514" spans="11:35">
      <c r="K514" s="2">
        <v>253</v>
      </c>
      <c r="L514" s="10">
        <v>5.3</v>
      </c>
      <c r="M514" s="10">
        <v>150</v>
      </c>
      <c r="N514" s="3">
        <f t="shared" si="121"/>
        <v>6.2999296140499501</v>
      </c>
      <c r="O514" s="2">
        <v>1.7000000000000001E-2</v>
      </c>
      <c r="P514" s="7">
        <f t="shared" si="122"/>
        <v>258.06</v>
      </c>
      <c r="Q514" s="7">
        <f t="shared" si="123"/>
        <v>759</v>
      </c>
      <c r="AC514" s="9"/>
      <c r="AD514" s="10"/>
      <c r="AE514" s="9"/>
      <c r="AF514" s="3"/>
      <c r="AH514" s="7"/>
      <c r="AI514" s="7"/>
    </row>
    <row r="515" spans="11:35">
      <c r="K515" s="2">
        <v>253.5</v>
      </c>
      <c r="L515" s="10">
        <v>5.5</v>
      </c>
      <c r="M515" s="10">
        <v>149.9</v>
      </c>
      <c r="N515" s="3">
        <f t="shared" si="121"/>
        <v>6.0708412644481333</v>
      </c>
      <c r="O515" s="2">
        <v>1.7000000000000001E-2</v>
      </c>
      <c r="P515" s="7">
        <f t="shared" si="122"/>
        <v>258.57</v>
      </c>
      <c r="Q515" s="7">
        <f t="shared" si="123"/>
        <v>760.49999999999989</v>
      </c>
      <c r="AC515" s="9"/>
      <c r="AD515" s="10"/>
      <c r="AE515" s="9"/>
      <c r="AF515" s="3"/>
      <c r="AH515" s="7"/>
      <c r="AI515" s="7"/>
    </row>
    <row r="516" spans="11:35">
      <c r="K516" s="2">
        <v>254</v>
      </c>
      <c r="L516" s="10">
        <v>5.4</v>
      </c>
      <c r="M516" s="10">
        <v>150</v>
      </c>
      <c r="N516" s="3">
        <f t="shared" si="121"/>
        <v>6.1832642508268023</v>
      </c>
      <c r="O516" s="2">
        <v>1.7000000000000001E-2</v>
      </c>
      <c r="P516" s="7">
        <f t="shared" si="122"/>
        <v>259.08000000000004</v>
      </c>
      <c r="Q516" s="7">
        <f t="shared" si="123"/>
        <v>762.00000000000011</v>
      </c>
      <c r="AC516" s="9"/>
      <c r="AD516" s="10"/>
      <c r="AE516" s="9"/>
      <c r="AF516" s="3"/>
      <c r="AH516" s="7"/>
      <c r="AI516" s="7"/>
    </row>
    <row r="517" spans="11:35">
      <c r="K517" s="2">
        <v>254.5</v>
      </c>
      <c r="L517" s="10">
        <v>5.2</v>
      </c>
      <c r="M517" s="10">
        <v>150</v>
      </c>
      <c r="N517" s="3">
        <f t="shared" si="121"/>
        <v>6.421082106627833</v>
      </c>
      <c r="O517" s="2">
        <v>1.7000000000000001E-2</v>
      </c>
      <c r="P517" s="7">
        <f t="shared" si="122"/>
        <v>259.59000000000003</v>
      </c>
      <c r="Q517" s="7">
        <f t="shared" si="123"/>
        <v>763.5</v>
      </c>
      <c r="AC517" s="9"/>
      <c r="AD517" s="10"/>
      <c r="AE517" s="9"/>
      <c r="AF517" s="3"/>
      <c r="AH517" s="7"/>
      <c r="AI517" s="7"/>
    </row>
    <row r="518" spans="11:35">
      <c r="K518" s="2">
        <v>255</v>
      </c>
      <c r="L518" s="10">
        <v>4.8</v>
      </c>
      <c r="M518" s="10">
        <v>150</v>
      </c>
      <c r="N518" s="3">
        <f t="shared" si="121"/>
        <v>6.9561722821801535</v>
      </c>
      <c r="O518" s="2">
        <v>1.7000000000000001E-2</v>
      </c>
      <c r="P518" s="7">
        <f t="shared" si="122"/>
        <v>260.10000000000002</v>
      </c>
      <c r="Q518" s="7">
        <f t="shared" si="123"/>
        <v>765</v>
      </c>
      <c r="AC518" s="9"/>
      <c r="AD518" s="10"/>
      <c r="AE518" s="9"/>
      <c r="AF518" s="3"/>
      <c r="AH518" s="7"/>
      <c r="AI518" s="7"/>
    </row>
    <row r="519" spans="11:35">
      <c r="K519" s="2">
        <v>255.5</v>
      </c>
      <c r="L519" s="10">
        <v>4.7</v>
      </c>
      <c r="M519" s="10">
        <v>149.9</v>
      </c>
      <c r="N519" s="3">
        <f t="shared" si="121"/>
        <v>7.1041759477584545</v>
      </c>
      <c r="O519" s="2">
        <v>1.7000000000000001E-2</v>
      </c>
      <c r="P519" s="7">
        <f t="shared" si="122"/>
        <v>260.61</v>
      </c>
      <c r="Q519" s="7">
        <f t="shared" si="123"/>
        <v>766.5</v>
      </c>
      <c r="AC519" s="9"/>
      <c r="AD519" s="10"/>
      <c r="AE519" s="9"/>
      <c r="AF519" s="3"/>
      <c r="AH519" s="7"/>
      <c r="AI519" s="7"/>
    </row>
    <row r="520" spans="11:35">
      <c r="K520" s="2">
        <v>256</v>
      </c>
      <c r="L520" s="10">
        <v>5.0999999999999996</v>
      </c>
      <c r="M520" s="10">
        <v>150</v>
      </c>
      <c r="N520" s="3">
        <f t="shared" si="121"/>
        <v>6.5469856773460267</v>
      </c>
      <c r="O520" s="2">
        <v>1.7000000000000001E-2</v>
      </c>
      <c r="P520" s="7">
        <f t="shared" si="122"/>
        <v>261.12</v>
      </c>
      <c r="Q520" s="7">
        <f t="shared" si="123"/>
        <v>768</v>
      </c>
      <c r="AC520" s="9"/>
      <c r="AD520" s="10"/>
      <c r="AE520" s="9"/>
      <c r="AF520" s="3"/>
      <c r="AH520" s="7"/>
      <c r="AI520" s="7"/>
    </row>
    <row r="521" spans="11:35">
      <c r="K521" s="2">
        <v>256.5</v>
      </c>
      <c r="L521" s="10">
        <v>5</v>
      </c>
      <c r="M521" s="10">
        <v>150</v>
      </c>
      <c r="N521" s="3">
        <f t="shared" ref="N521:N584" si="127">(14700*O521*$L$3)/((($L$4/2)*($L$4/2)*3.14159265359)*L521)</f>
        <v>6.6779253908929466</v>
      </c>
      <c r="O521" s="2">
        <v>1.7000000000000001E-2</v>
      </c>
      <c r="P521" s="7">
        <f t="shared" ref="P521:P584" si="128">(O521*K521)*60</f>
        <v>261.63</v>
      </c>
      <c r="Q521" s="7">
        <f t="shared" ref="Q521:Q584" si="129">P521/$L$5</f>
        <v>769.49999999999989</v>
      </c>
      <c r="AC521" s="9"/>
      <c r="AD521" s="10"/>
      <c r="AE521" s="9"/>
      <c r="AF521" s="3"/>
      <c r="AH521" s="7"/>
      <c r="AI521" s="7"/>
    </row>
    <row r="522" spans="11:35">
      <c r="K522" s="2">
        <v>257</v>
      </c>
      <c r="L522" s="10">
        <v>4.7</v>
      </c>
      <c r="M522" s="10">
        <v>149.9</v>
      </c>
      <c r="N522" s="3">
        <f t="shared" si="127"/>
        <v>7.1041759477584545</v>
      </c>
      <c r="O522" s="2">
        <v>1.7000000000000001E-2</v>
      </c>
      <c r="P522" s="7">
        <f t="shared" si="128"/>
        <v>262.14000000000004</v>
      </c>
      <c r="Q522" s="7">
        <f t="shared" si="129"/>
        <v>771.00000000000011</v>
      </c>
      <c r="AC522" s="9"/>
      <c r="AD522" s="10"/>
      <c r="AE522" s="9"/>
      <c r="AF522" s="3"/>
      <c r="AH522" s="7"/>
      <c r="AI522" s="7"/>
    </row>
    <row r="523" spans="11:35">
      <c r="K523" s="2">
        <v>257.5</v>
      </c>
      <c r="L523" s="10">
        <v>4.8</v>
      </c>
      <c r="M523" s="10">
        <v>150</v>
      </c>
      <c r="N523" s="3">
        <f t="shared" si="127"/>
        <v>6.9561722821801535</v>
      </c>
      <c r="O523" s="2">
        <v>1.7000000000000001E-2</v>
      </c>
      <c r="P523" s="7">
        <f t="shared" si="128"/>
        <v>262.65000000000003</v>
      </c>
      <c r="Q523" s="7">
        <f t="shared" si="129"/>
        <v>772.5</v>
      </c>
      <c r="AC523" s="9"/>
      <c r="AD523" s="10"/>
      <c r="AE523" s="9"/>
      <c r="AF523" s="3"/>
      <c r="AH523" s="7"/>
      <c r="AI523" s="7"/>
    </row>
    <row r="524" spans="11:35">
      <c r="K524" s="2">
        <v>258</v>
      </c>
      <c r="L524" s="10">
        <v>5.3</v>
      </c>
      <c r="M524" s="10">
        <v>150</v>
      </c>
      <c r="N524" s="3">
        <f t="shared" si="127"/>
        <v>6.2999296140499501</v>
      </c>
      <c r="O524" s="2">
        <v>1.7000000000000001E-2</v>
      </c>
      <c r="P524" s="7">
        <f t="shared" si="128"/>
        <v>263.16000000000003</v>
      </c>
      <c r="Q524" s="7">
        <f t="shared" si="129"/>
        <v>774</v>
      </c>
      <c r="AC524" s="9"/>
      <c r="AD524" s="10"/>
      <c r="AE524" s="9"/>
      <c r="AF524" s="3"/>
      <c r="AH524" s="7"/>
      <c r="AI524" s="7"/>
    </row>
    <row r="525" spans="11:35">
      <c r="K525" s="2">
        <v>258.5</v>
      </c>
      <c r="L525" s="10">
        <v>5.0999999999999996</v>
      </c>
      <c r="M525" s="10">
        <v>149.9</v>
      </c>
      <c r="N525" s="3">
        <f t="shared" si="127"/>
        <v>6.5469856773460267</v>
      </c>
      <c r="O525" s="2">
        <v>1.7000000000000001E-2</v>
      </c>
      <c r="P525" s="7">
        <f t="shared" si="128"/>
        <v>263.67000000000007</v>
      </c>
      <c r="Q525" s="7">
        <f t="shared" si="129"/>
        <v>775.50000000000011</v>
      </c>
      <c r="AC525" s="9"/>
      <c r="AD525" s="10"/>
      <c r="AE525" s="9"/>
      <c r="AF525" s="3"/>
      <c r="AH525" s="7"/>
      <c r="AI525" s="7"/>
    </row>
    <row r="526" spans="11:35">
      <c r="K526" s="2">
        <v>259</v>
      </c>
      <c r="L526" s="10">
        <v>4.8</v>
      </c>
      <c r="M526" s="10">
        <v>149.9</v>
      </c>
      <c r="N526" s="3">
        <f t="shared" si="127"/>
        <v>6.9561722821801535</v>
      </c>
      <c r="O526" s="2">
        <v>1.7000000000000001E-2</v>
      </c>
      <c r="P526" s="7">
        <f t="shared" si="128"/>
        <v>264.18</v>
      </c>
      <c r="Q526" s="7">
        <f t="shared" si="129"/>
        <v>777</v>
      </c>
      <c r="AC526" s="9"/>
      <c r="AD526" s="10"/>
      <c r="AE526" s="9"/>
      <c r="AF526" s="3"/>
      <c r="AH526" s="7"/>
      <c r="AI526" s="7"/>
    </row>
    <row r="527" spans="11:35">
      <c r="K527" s="2">
        <v>259.5</v>
      </c>
      <c r="L527" s="10">
        <v>5</v>
      </c>
      <c r="M527" s="10">
        <v>150</v>
      </c>
      <c r="N527" s="3">
        <f t="shared" si="127"/>
        <v>6.6779253908929466</v>
      </c>
      <c r="O527" s="2">
        <v>1.7000000000000001E-2</v>
      </c>
      <c r="P527" s="7">
        <f t="shared" si="128"/>
        <v>264.69</v>
      </c>
      <c r="Q527" s="7">
        <f t="shared" si="129"/>
        <v>778.49999999999989</v>
      </c>
      <c r="AC527" s="9"/>
      <c r="AD527" s="10"/>
      <c r="AE527" s="9"/>
      <c r="AF527" s="3"/>
      <c r="AH527" s="7"/>
      <c r="AI527" s="7"/>
    </row>
    <row r="528" spans="11:35">
      <c r="K528" s="2">
        <v>260</v>
      </c>
      <c r="L528" s="10">
        <v>4.5999999999999996</v>
      </c>
      <c r="M528" s="10">
        <v>150</v>
      </c>
      <c r="N528" s="3">
        <f t="shared" si="127"/>
        <v>7.2586145553184211</v>
      </c>
      <c r="O528" s="2">
        <v>1.7000000000000001E-2</v>
      </c>
      <c r="P528" s="7">
        <f t="shared" si="128"/>
        <v>265.2</v>
      </c>
      <c r="Q528" s="7">
        <f t="shared" si="129"/>
        <v>779.99999999999989</v>
      </c>
      <c r="AC528" s="9"/>
      <c r="AD528" s="10"/>
      <c r="AE528" s="9"/>
      <c r="AF528" s="3"/>
      <c r="AH528" s="7"/>
      <c r="AI528" s="7"/>
    </row>
    <row r="529" spans="11:35">
      <c r="K529" s="2">
        <v>260.5</v>
      </c>
      <c r="L529" s="10">
        <v>4.8</v>
      </c>
      <c r="M529" s="10">
        <v>149.9</v>
      </c>
      <c r="N529" s="3">
        <f t="shared" si="127"/>
        <v>6.9561722821801535</v>
      </c>
      <c r="O529" s="2">
        <v>1.7000000000000001E-2</v>
      </c>
      <c r="P529" s="7">
        <f t="shared" si="128"/>
        <v>265.71000000000004</v>
      </c>
      <c r="Q529" s="7">
        <f t="shared" si="129"/>
        <v>781.5</v>
      </c>
      <c r="AC529" s="9"/>
      <c r="AD529" s="10"/>
      <c r="AE529" s="9"/>
      <c r="AF529" s="3"/>
      <c r="AH529" s="7"/>
      <c r="AI529" s="7"/>
    </row>
    <row r="530" spans="11:35">
      <c r="K530" s="2">
        <v>261</v>
      </c>
      <c r="L530" s="10">
        <v>4.8</v>
      </c>
      <c r="M530" s="10">
        <v>149.9</v>
      </c>
      <c r="N530" s="3">
        <f t="shared" si="127"/>
        <v>6.9561722821801535</v>
      </c>
      <c r="O530" s="2">
        <v>1.7000000000000001E-2</v>
      </c>
      <c r="P530" s="7">
        <f t="shared" si="128"/>
        <v>266.22000000000003</v>
      </c>
      <c r="Q530" s="7">
        <f t="shared" si="129"/>
        <v>783</v>
      </c>
      <c r="AC530" s="9"/>
      <c r="AD530" s="10"/>
      <c r="AE530" s="9"/>
      <c r="AF530" s="3"/>
      <c r="AH530" s="7"/>
      <c r="AI530" s="7"/>
    </row>
    <row r="531" spans="11:35">
      <c r="K531" s="2">
        <v>261.5</v>
      </c>
      <c r="L531" s="10">
        <v>4.8</v>
      </c>
      <c r="M531" s="10">
        <v>150</v>
      </c>
      <c r="N531" s="3">
        <f t="shared" si="127"/>
        <v>6.9561722821801535</v>
      </c>
      <c r="O531" s="2">
        <v>1.7000000000000001E-2</v>
      </c>
      <c r="P531" s="7">
        <f t="shared" si="128"/>
        <v>266.73</v>
      </c>
      <c r="Q531" s="7">
        <f t="shared" si="129"/>
        <v>784.5</v>
      </c>
      <c r="AC531" s="9"/>
      <c r="AD531" s="10"/>
      <c r="AE531" s="9"/>
      <c r="AF531" s="3"/>
      <c r="AH531" s="7"/>
      <c r="AI531" s="7"/>
    </row>
    <row r="532" spans="11:35">
      <c r="K532" s="2">
        <v>262</v>
      </c>
      <c r="L532" s="10">
        <v>4.5</v>
      </c>
      <c r="M532" s="10">
        <v>149.9</v>
      </c>
      <c r="N532" s="3">
        <f t="shared" si="127"/>
        <v>7.419917100992163</v>
      </c>
      <c r="O532" s="2">
        <v>1.7000000000000001E-2</v>
      </c>
      <c r="P532" s="7">
        <f t="shared" si="128"/>
        <v>267.24</v>
      </c>
      <c r="Q532" s="7">
        <f t="shared" si="129"/>
        <v>786</v>
      </c>
      <c r="AC532" s="9"/>
      <c r="AD532" s="10"/>
      <c r="AE532" s="9"/>
      <c r="AF532" s="3"/>
      <c r="AH532" s="7"/>
      <c r="AI532" s="7"/>
    </row>
    <row r="533" spans="11:35">
      <c r="K533" s="2">
        <v>262.5</v>
      </c>
      <c r="L533" s="10">
        <v>4.5</v>
      </c>
      <c r="M533" s="10">
        <v>150</v>
      </c>
      <c r="N533" s="3">
        <f t="shared" si="127"/>
        <v>7.419917100992163</v>
      </c>
      <c r="O533" s="2">
        <v>1.7000000000000001E-2</v>
      </c>
      <c r="P533" s="7">
        <f t="shared" si="128"/>
        <v>267.75</v>
      </c>
      <c r="Q533" s="7">
        <f t="shared" si="129"/>
        <v>787.5</v>
      </c>
      <c r="AC533" s="9"/>
      <c r="AD533" s="10"/>
      <c r="AE533" s="9"/>
      <c r="AF533" s="3"/>
      <c r="AH533" s="7"/>
      <c r="AI533" s="7"/>
    </row>
    <row r="534" spans="11:35">
      <c r="K534" s="2">
        <v>263</v>
      </c>
      <c r="L534" s="10">
        <v>4.7</v>
      </c>
      <c r="M534" s="10">
        <v>150</v>
      </c>
      <c r="N534" s="3">
        <f t="shared" si="127"/>
        <v>7.1041759477584545</v>
      </c>
      <c r="O534" s="2">
        <v>1.7000000000000001E-2</v>
      </c>
      <c r="P534" s="7">
        <f t="shared" si="128"/>
        <v>268.26</v>
      </c>
      <c r="Q534" s="7">
        <f t="shared" si="129"/>
        <v>788.99999999999989</v>
      </c>
      <c r="AC534" s="9"/>
      <c r="AD534" s="10"/>
      <c r="AE534" s="9"/>
      <c r="AF534" s="3"/>
      <c r="AH534" s="7"/>
      <c r="AI534" s="7"/>
    </row>
    <row r="535" spans="11:35">
      <c r="K535" s="2">
        <v>263.5</v>
      </c>
      <c r="L535" s="10">
        <v>4.5999999999999996</v>
      </c>
      <c r="M535" s="10">
        <v>150</v>
      </c>
      <c r="N535" s="3">
        <f t="shared" si="127"/>
        <v>7.2586145553184211</v>
      </c>
      <c r="O535" s="2">
        <v>1.7000000000000001E-2</v>
      </c>
      <c r="P535" s="7">
        <f t="shared" si="128"/>
        <v>268.77000000000004</v>
      </c>
      <c r="Q535" s="7">
        <f t="shared" si="129"/>
        <v>790.50000000000011</v>
      </c>
      <c r="AC535" s="9"/>
      <c r="AD535" s="10"/>
      <c r="AE535" s="9"/>
      <c r="AF535" s="3"/>
      <c r="AH535" s="7"/>
      <c r="AI535" s="7"/>
    </row>
    <row r="536" spans="11:35">
      <c r="K536" s="2">
        <v>264</v>
      </c>
      <c r="L536" s="10">
        <v>4.9000000000000004</v>
      </c>
      <c r="M536" s="10">
        <v>150.1</v>
      </c>
      <c r="N536" s="3">
        <f t="shared" si="127"/>
        <v>6.8142095825438229</v>
      </c>
      <c r="O536" s="2">
        <v>1.7000000000000001E-2</v>
      </c>
      <c r="P536" s="7">
        <f t="shared" si="128"/>
        <v>269.28000000000003</v>
      </c>
      <c r="Q536" s="7">
        <f t="shared" si="129"/>
        <v>792</v>
      </c>
      <c r="AC536" s="9"/>
      <c r="AD536" s="10"/>
      <c r="AE536" s="9"/>
      <c r="AF536" s="3"/>
      <c r="AH536" s="7"/>
      <c r="AI536" s="7"/>
    </row>
    <row r="537" spans="11:35">
      <c r="K537" s="2">
        <v>264.5</v>
      </c>
      <c r="L537" s="10">
        <v>4.5</v>
      </c>
      <c r="M537" s="10">
        <v>150.1</v>
      </c>
      <c r="N537" s="3">
        <f t="shared" si="127"/>
        <v>7.419917100992163</v>
      </c>
      <c r="O537" s="2">
        <v>1.7000000000000001E-2</v>
      </c>
      <c r="P537" s="7">
        <f t="shared" si="128"/>
        <v>269.79000000000002</v>
      </c>
      <c r="Q537" s="7">
        <f t="shared" si="129"/>
        <v>793.5</v>
      </c>
      <c r="AC537" s="9"/>
      <c r="AD537" s="10"/>
      <c r="AE537" s="9"/>
      <c r="AF537" s="3"/>
      <c r="AH537" s="7"/>
      <c r="AI537" s="7"/>
    </row>
    <row r="538" spans="11:35">
      <c r="K538" s="2">
        <v>265</v>
      </c>
      <c r="L538" s="10">
        <v>4.7</v>
      </c>
      <c r="M538" s="10">
        <v>150</v>
      </c>
      <c r="N538" s="3">
        <f t="shared" si="127"/>
        <v>7.1041759477584545</v>
      </c>
      <c r="O538" s="2">
        <v>1.7000000000000001E-2</v>
      </c>
      <c r="P538" s="7">
        <f t="shared" si="128"/>
        <v>270.3</v>
      </c>
      <c r="Q538" s="7">
        <f t="shared" si="129"/>
        <v>795</v>
      </c>
      <c r="AC538" s="9"/>
      <c r="AD538" s="10"/>
      <c r="AE538" s="9"/>
      <c r="AF538" s="3"/>
      <c r="AH538" s="7"/>
      <c r="AI538" s="7"/>
    </row>
    <row r="539" spans="11:35">
      <c r="K539" s="2">
        <v>265.5</v>
      </c>
      <c r="L539" s="10">
        <v>4.8</v>
      </c>
      <c r="M539" s="10">
        <v>150</v>
      </c>
      <c r="N539" s="3">
        <f t="shared" si="127"/>
        <v>6.9561722821801535</v>
      </c>
      <c r="O539" s="2">
        <v>1.7000000000000001E-2</v>
      </c>
      <c r="P539" s="7">
        <f t="shared" si="128"/>
        <v>270.81000000000006</v>
      </c>
      <c r="Q539" s="7">
        <f t="shared" si="129"/>
        <v>796.50000000000011</v>
      </c>
      <c r="AC539" s="9"/>
      <c r="AD539" s="10"/>
      <c r="AE539" s="9"/>
      <c r="AF539" s="3"/>
      <c r="AH539" s="7"/>
      <c r="AI539" s="7"/>
    </row>
    <row r="540" spans="11:35">
      <c r="K540" s="2">
        <v>266</v>
      </c>
      <c r="L540" s="10">
        <v>4.5999999999999996</v>
      </c>
      <c r="M540" s="10">
        <v>149.9</v>
      </c>
      <c r="N540" s="3">
        <f t="shared" si="127"/>
        <v>7.2586145553184211</v>
      </c>
      <c r="O540" s="2">
        <v>1.7000000000000001E-2</v>
      </c>
      <c r="P540" s="7">
        <f t="shared" si="128"/>
        <v>271.32</v>
      </c>
      <c r="Q540" s="7">
        <f t="shared" si="129"/>
        <v>797.99999999999989</v>
      </c>
      <c r="AC540" s="9"/>
      <c r="AD540" s="10"/>
      <c r="AE540" s="9"/>
      <c r="AF540" s="3"/>
      <c r="AH540" s="7"/>
      <c r="AI540" s="7"/>
    </row>
    <row r="541" spans="11:35">
      <c r="K541" s="2">
        <v>266.5</v>
      </c>
      <c r="L541" s="10">
        <v>4.5</v>
      </c>
      <c r="M541" s="10">
        <v>149.80000000000001</v>
      </c>
      <c r="N541" s="3">
        <f t="shared" si="127"/>
        <v>7.419917100992163</v>
      </c>
      <c r="O541" s="2">
        <v>1.7000000000000001E-2</v>
      </c>
      <c r="P541" s="7">
        <f t="shared" si="128"/>
        <v>271.83</v>
      </c>
      <c r="Q541" s="7">
        <f t="shared" si="129"/>
        <v>799.49999999999989</v>
      </c>
      <c r="AC541" s="9"/>
      <c r="AD541" s="10"/>
      <c r="AE541" s="9"/>
      <c r="AF541" s="3"/>
      <c r="AH541" s="7"/>
      <c r="AI541" s="7"/>
    </row>
    <row r="542" spans="11:35">
      <c r="K542" s="2">
        <v>267</v>
      </c>
      <c r="L542" s="10">
        <v>5</v>
      </c>
      <c r="M542" s="10">
        <v>149.80000000000001</v>
      </c>
      <c r="N542" s="3">
        <f t="shared" si="127"/>
        <v>6.6779253908929466</v>
      </c>
      <c r="O542" s="2">
        <v>1.7000000000000001E-2</v>
      </c>
      <c r="P542" s="7">
        <f t="shared" si="128"/>
        <v>272.34000000000003</v>
      </c>
      <c r="Q542" s="7">
        <f t="shared" si="129"/>
        <v>801</v>
      </c>
      <c r="AC542" s="9"/>
      <c r="AD542" s="10"/>
      <c r="AE542" s="9"/>
      <c r="AF542" s="3"/>
      <c r="AH542" s="7"/>
      <c r="AI542" s="7"/>
    </row>
    <row r="543" spans="11:35">
      <c r="K543" s="2">
        <v>267.5</v>
      </c>
      <c r="L543" s="10">
        <v>5</v>
      </c>
      <c r="M543" s="10">
        <v>149.80000000000001</v>
      </c>
      <c r="N543" s="3">
        <f t="shared" si="127"/>
        <v>6.6779253908929466</v>
      </c>
      <c r="O543" s="2">
        <v>1.7000000000000001E-2</v>
      </c>
      <c r="P543" s="7">
        <f t="shared" si="128"/>
        <v>272.85000000000002</v>
      </c>
      <c r="Q543" s="7">
        <f t="shared" si="129"/>
        <v>802.5</v>
      </c>
      <c r="AC543" s="9"/>
      <c r="AD543" s="10"/>
      <c r="AE543" s="9"/>
      <c r="AF543" s="3"/>
      <c r="AH543" s="7"/>
      <c r="AI543" s="7"/>
    </row>
    <row r="544" spans="11:35">
      <c r="K544" s="2">
        <v>268</v>
      </c>
      <c r="L544" s="10">
        <v>5.0999999999999996</v>
      </c>
      <c r="M544" s="10">
        <v>149.69999999999999</v>
      </c>
      <c r="N544" s="3">
        <f t="shared" si="127"/>
        <v>6.5469856773460267</v>
      </c>
      <c r="O544" s="2">
        <v>1.7000000000000001E-2</v>
      </c>
      <c r="P544" s="7">
        <f t="shared" si="128"/>
        <v>273.36</v>
      </c>
      <c r="Q544" s="7">
        <f t="shared" si="129"/>
        <v>804</v>
      </c>
      <c r="AC544" s="9"/>
      <c r="AD544" s="10"/>
      <c r="AE544" s="9"/>
      <c r="AF544" s="3"/>
      <c r="AH544" s="7"/>
      <c r="AI544" s="7"/>
    </row>
    <row r="545" spans="11:35">
      <c r="K545" s="2">
        <v>268.5</v>
      </c>
      <c r="L545" s="10">
        <v>5.0999999999999996</v>
      </c>
      <c r="M545" s="10">
        <v>149.9</v>
      </c>
      <c r="N545" s="3">
        <f t="shared" si="127"/>
        <v>6.5469856773460267</v>
      </c>
      <c r="O545" s="2">
        <v>1.7000000000000001E-2</v>
      </c>
      <c r="P545" s="7">
        <f t="shared" si="128"/>
        <v>273.87000000000006</v>
      </c>
      <c r="Q545" s="7">
        <f t="shared" si="129"/>
        <v>805.50000000000011</v>
      </c>
      <c r="AC545" s="9"/>
      <c r="AD545" s="10"/>
      <c r="AE545" s="9"/>
      <c r="AF545" s="3"/>
      <c r="AH545" s="7"/>
      <c r="AI545" s="7"/>
    </row>
    <row r="546" spans="11:35">
      <c r="K546" s="2">
        <v>269</v>
      </c>
      <c r="L546" s="10">
        <v>5.2</v>
      </c>
      <c r="M546" s="10">
        <v>149.9</v>
      </c>
      <c r="N546" s="3">
        <f t="shared" si="127"/>
        <v>6.421082106627833</v>
      </c>
      <c r="O546" s="2">
        <v>1.7000000000000001E-2</v>
      </c>
      <c r="P546" s="7">
        <f t="shared" si="128"/>
        <v>274.38</v>
      </c>
      <c r="Q546" s="7">
        <f t="shared" si="129"/>
        <v>806.99999999999989</v>
      </c>
      <c r="AC546" s="9"/>
      <c r="AD546" s="10"/>
      <c r="AE546" s="9"/>
      <c r="AF546" s="3"/>
      <c r="AH546" s="7"/>
      <c r="AI546" s="7"/>
    </row>
    <row r="547" spans="11:35">
      <c r="K547" s="2">
        <v>269.5</v>
      </c>
      <c r="L547" s="10">
        <v>5.5</v>
      </c>
      <c r="M547" s="10">
        <v>150.1</v>
      </c>
      <c r="N547" s="3">
        <f t="shared" si="127"/>
        <v>6.0708412644481333</v>
      </c>
      <c r="O547" s="2">
        <v>1.7000000000000001E-2</v>
      </c>
      <c r="P547" s="7">
        <f t="shared" si="128"/>
        <v>274.89</v>
      </c>
      <c r="Q547" s="7">
        <f t="shared" si="129"/>
        <v>808.49999999999989</v>
      </c>
      <c r="AC547" s="9"/>
      <c r="AD547" s="10"/>
      <c r="AE547" s="9"/>
      <c r="AF547" s="3"/>
      <c r="AH547" s="7"/>
      <c r="AI547" s="7"/>
    </row>
    <row r="548" spans="11:35">
      <c r="K548" s="2">
        <v>270</v>
      </c>
      <c r="L548" s="10">
        <v>5.6</v>
      </c>
      <c r="M548" s="10">
        <v>150</v>
      </c>
      <c r="N548" s="3">
        <f t="shared" si="127"/>
        <v>5.9624333847258457</v>
      </c>
      <c r="O548" s="2">
        <v>1.7000000000000001E-2</v>
      </c>
      <c r="P548" s="7">
        <f t="shared" si="128"/>
        <v>275.40000000000003</v>
      </c>
      <c r="Q548" s="7">
        <f t="shared" si="129"/>
        <v>810</v>
      </c>
      <c r="AC548" s="9"/>
      <c r="AD548" s="10"/>
      <c r="AE548" s="9"/>
      <c r="AF548" s="3"/>
      <c r="AH548" s="7"/>
      <c r="AI548" s="7"/>
    </row>
    <row r="549" spans="11:35">
      <c r="K549" s="2">
        <v>270.5</v>
      </c>
      <c r="L549" s="10">
        <v>5.7</v>
      </c>
      <c r="M549" s="10">
        <v>150</v>
      </c>
      <c r="N549" s="3">
        <f t="shared" si="127"/>
        <v>5.8578292902569702</v>
      </c>
      <c r="O549" s="2">
        <v>1.7000000000000001E-2</v>
      </c>
      <c r="P549" s="7">
        <f t="shared" si="128"/>
        <v>275.91000000000003</v>
      </c>
      <c r="Q549" s="7">
        <f t="shared" si="129"/>
        <v>811.5</v>
      </c>
      <c r="AC549" s="9"/>
      <c r="AD549" s="10"/>
      <c r="AE549" s="9"/>
      <c r="AF549" s="3"/>
      <c r="AH549" s="7"/>
      <c r="AI549" s="7"/>
    </row>
    <row r="550" spans="11:35">
      <c r="K550" s="2">
        <v>271</v>
      </c>
      <c r="L550" s="10">
        <v>5.5</v>
      </c>
      <c r="M550" s="10">
        <v>150</v>
      </c>
      <c r="N550" s="3">
        <f t="shared" si="127"/>
        <v>6.0708412644481333</v>
      </c>
      <c r="O550" s="2">
        <v>1.7000000000000001E-2</v>
      </c>
      <c r="P550" s="7">
        <f t="shared" si="128"/>
        <v>276.42</v>
      </c>
      <c r="Q550" s="7">
        <f t="shared" si="129"/>
        <v>813</v>
      </c>
      <c r="AC550" s="9"/>
      <c r="AD550" s="10"/>
      <c r="AE550" s="9"/>
      <c r="AF550" s="3"/>
      <c r="AH550" s="7"/>
      <c r="AI550" s="7"/>
    </row>
    <row r="551" spans="11:35">
      <c r="K551" s="2">
        <v>271.5</v>
      </c>
      <c r="L551" s="10">
        <v>5.5</v>
      </c>
      <c r="M551" s="10">
        <v>150.1</v>
      </c>
      <c r="N551" s="3">
        <f t="shared" si="127"/>
        <v>6.0708412644481333</v>
      </c>
      <c r="O551" s="2">
        <v>1.7000000000000001E-2</v>
      </c>
      <c r="P551" s="7">
        <f t="shared" si="128"/>
        <v>276.93</v>
      </c>
      <c r="Q551" s="7">
        <f t="shared" si="129"/>
        <v>814.5</v>
      </c>
      <c r="AC551" s="9"/>
      <c r="AD551" s="10"/>
      <c r="AE551" s="9"/>
      <c r="AF551" s="3"/>
      <c r="AH551" s="7"/>
      <c r="AI551" s="7"/>
    </row>
    <row r="552" spans="11:35">
      <c r="K552" s="2">
        <v>272</v>
      </c>
      <c r="L552" s="10">
        <v>5.5</v>
      </c>
      <c r="M552" s="10">
        <v>150.19999999999999</v>
      </c>
      <c r="N552" s="3">
        <f t="shared" si="127"/>
        <v>6.0708412644481333</v>
      </c>
      <c r="O552" s="2">
        <v>1.7000000000000001E-2</v>
      </c>
      <c r="P552" s="7">
        <f t="shared" si="128"/>
        <v>277.44000000000005</v>
      </c>
      <c r="Q552" s="7">
        <f t="shared" si="129"/>
        <v>816.00000000000011</v>
      </c>
      <c r="AC552" s="9"/>
      <c r="AD552" s="10"/>
      <c r="AE552" s="9"/>
      <c r="AF552" s="3"/>
      <c r="AH552" s="7"/>
      <c r="AI552" s="7"/>
    </row>
    <row r="553" spans="11:35">
      <c r="K553" s="2">
        <v>272.5</v>
      </c>
      <c r="L553" s="10">
        <v>5.7</v>
      </c>
      <c r="M553" s="10">
        <v>150.1</v>
      </c>
      <c r="N553" s="3">
        <f t="shared" si="127"/>
        <v>5.8578292902569702</v>
      </c>
      <c r="O553" s="2">
        <v>1.7000000000000001E-2</v>
      </c>
      <c r="P553" s="7">
        <f t="shared" si="128"/>
        <v>277.95000000000005</v>
      </c>
      <c r="Q553" s="7">
        <f t="shared" si="129"/>
        <v>817.50000000000011</v>
      </c>
      <c r="AC553" s="9"/>
      <c r="AD553" s="10"/>
      <c r="AE553" s="9"/>
      <c r="AF553" s="3"/>
      <c r="AH553" s="7"/>
      <c r="AI553" s="7"/>
    </row>
    <row r="554" spans="11:35">
      <c r="K554" s="2">
        <v>273</v>
      </c>
      <c r="L554" s="10">
        <v>5.4</v>
      </c>
      <c r="M554" s="10">
        <v>150.19999999999999</v>
      </c>
      <c r="N554" s="3">
        <f t="shared" si="127"/>
        <v>6.1832642508268023</v>
      </c>
      <c r="O554" s="2">
        <v>1.7000000000000001E-2</v>
      </c>
      <c r="P554" s="7">
        <f t="shared" si="128"/>
        <v>278.45999999999998</v>
      </c>
      <c r="Q554" s="7">
        <f t="shared" si="129"/>
        <v>818.99999999999989</v>
      </c>
      <c r="AC554" s="9"/>
      <c r="AD554" s="10"/>
      <c r="AE554" s="9"/>
      <c r="AF554" s="3"/>
      <c r="AH554" s="7"/>
      <c r="AI554" s="7"/>
    </row>
    <row r="555" spans="11:35">
      <c r="K555" s="2">
        <v>273.5</v>
      </c>
      <c r="L555" s="10">
        <v>5.2</v>
      </c>
      <c r="M555" s="10">
        <v>150.1</v>
      </c>
      <c r="N555" s="3">
        <f t="shared" si="127"/>
        <v>6.421082106627833</v>
      </c>
      <c r="O555" s="2">
        <v>1.7000000000000001E-2</v>
      </c>
      <c r="P555" s="7">
        <f t="shared" si="128"/>
        <v>278.97000000000003</v>
      </c>
      <c r="Q555" s="7">
        <f t="shared" si="129"/>
        <v>820.5</v>
      </c>
      <c r="AC555" s="9"/>
      <c r="AD555" s="10"/>
      <c r="AE555" s="9"/>
      <c r="AF555" s="3"/>
      <c r="AH555" s="7"/>
      <c r="AI555" s="7"/>
    </row>
    <row r="556" spans="11:35">
      <c r="K556" s="2">
        <v>274</v>
      </c>
      <c r="L556" s="10">
        <v>5.4</v>
      </c>
      <c r="M556" s="10">
        <v>150.1</v>
      </c>
      <c r="N556" s="3">
        <f t="shared" si="127"/>
        <v>6.1832642508268023</v>
      </c>
      <c r="O556" s="2">
        <v>1.7000000000000001E-2</v>
      </c>
      <c r="P556" s="7">
        <f t="shared" si="128"/>
        <v>279.48</v>
      </c>
      <c r="Q556" s="7">
        <f t="shared" si="129"/>
        <v>822</v>
      </c>
      <c r="AC556" s="9"/>
      <c r="AD556" s="10"/>
      <c r="AE556" s="9"/>
      <c r="AF556" s="3"/>
      <c r="AH556" s="7"/>
      <c r="AI556" s="7"/>
    </row>
    <row r="557" spans="11:35">
      <c r="K557" s="2">
        <v>274.5</v>
      </c>
      <c r="L557" s="10">
        <v>5.6</v>
      </c>
      <c r="M557" s="10">
        <v>150.1</v>
      </c>
      <c r="N557" s="3">
        <f t="shared" si="127"/>
        <v>5.9624333847258457</v>
      </c>
      <c r="O557" s="2">
        <v>1.7000000000000001E-2</v>
      </c>
      <c r="P557" s="7">
        <f t="shared" si="128"/>
        <v>279.99</v>
      </c>
      <c r="Q557" s="7">
        <f t="shared" si="129"/>
        <v>823.5</v>
      </c>
      <c r="AC557" s="9"/>
      <c r="AD557" s="10"/>
      <c r="AE557" s="9"/>
      <c r="AF557" s="3"/>
      <c r="AH557" s="7"/>
      <c r="AI557" s="7"/>
    </row>
    <row r="558" spans="11:35">
      <c r="K558" s="2">
        <v>275</v>
      </c>
      <c r="L558" s="10">
        <v>5.5</v>
      </c>
      <c r="M558" s="10">
        <v>150.1</v>
      </c>
      <c r="N558" s="3">
        <f t="shared" si="127"/>
        <v>6.0708412644481333</v>
      </c>
      <c r="O558" s="2">
        <v>1.7000000000000001E-2</v>
      </c>
      <c r="P558" s="7">
        <f t="shared" si="128"/>
        <v>280.50000000000006</v>
      </c>
      <c r="Q558" s="7">
        <f t="shared" si="129"/>
        <v>825.00000000000011</v>
      </c>
    </row>
    <row r="559" spans="11:35">
      <c r="K559" s="2">
        <v>275.5</v>
      </c>
      <c r="L559" s="10">
        <v>5.3</v>
      </c>
      <c r="M559" s="10">
        <v>150</v>
      </c>
      <c r="N559" s="3">
        <f t="shared" si="127"/>
        <v>6.2999296140499501</v>
      </c>
      <c r="O559" s="2">
        <v>1.7000000000000001E-2</v>
      </c>
      <c r="P559" s="7">
        <f t="shared" si="128"/>
        <v>281.01000000000005</v>
      </c>
      <c r="Q559" s="7">
        <f t="shared" si="129"/>
        <v>826.50000000000011</v>
      </c>
    </row>
    <row r="560" spans="11:35">
      <c r="K560" s="2">
        <v>276</v>
      </c>
      <c r="L560" s="10">
        <v>5.0999999999999996</v>
      </c>
      <c r="M560" s="10">
        <v>150.1</v>
      </c>
      <c r="N560" s="3">
        <f t="shared" si="127"/>
        <v>6.5469856773460267</v>
      </c>
      <c r="O560" s="2">
        <v>1.7000000000000001E-2</v>
      </c>
      <c r="P560" s="7">
        <f t="shared" si="128"/>
        <v>281.52</v>
      </c>
      <c r="Q560" s="7">
        <f t="shared" si="129"/>
        <v>827.99999999999989</v>
      </c>
    </row>
    <row r="561" spans="11:17">
      <c r="K561" s="2">
        <v>276.5</v>
      </c>
      <c r="L561" s="10">
        <v>5.4</v>
      </c>
      <c r="M561" s="10">
        <v>150</v>
      </c>
      <c r="N561" s="3">
        <f t="shared" si="127"/>
        <v>6.1832642508268023</v>
      </c>
      <c r="O561" s="2">
        <v>1.7000000000000001E-2</v>
      </c>
      <c r="P561" s="7">
        <f t="shared" si="128"/>
        <v>282.02999999999997</v>
      </c>
      <c r="Q561" s="7">
        <f t="shared" si="129"/>
        <v>829.49999999999989</v>
      </c>
    </row>
    <row r="562" spans="11:17">
      <c r="K562" s="2">
        <v>277</v>
      </c>
      <c r="L562" s="10">
        <v>5.4</v>
      </c>
      <c r="M562" s="10">
        <v>150.1</v>
      </c>
      <c r="N562" s="3">
        <f t="shared" si="127"/>
        <v>6.1832642508268023</v>
      </c>
      <c r="O562" s="2">
        <v>1.7000000000000001E-2</v>
      </c>
      <c r="P562" s="7">
        <f t="shared" si="128"/>
        <v>282.54000000000002</v>
      </c>
      <c r="Q562" s="7">
        <f t="shared" si="129"/>
        <v>831</v>
      </c>
    </row>
    <row r="563" spans="11:17">
      <c r="K563" s="2">
        <v>277.5</v>
      </c>
      <c r="L563" s="10">
        <v>5.4</v>
      </c>
      <c r="M563" s="10">
        <v>150.1</v>
      </c>
      <c r="N563" s="3">
        <f t="shared" si="127"/>
        <v>6.1832642508268023</v>
      </c>
      <c r="O563" s="2">
        <v>1.7000000000000001E-2</v>
      </c>
      <c r="P563" s="7">
        <f t="shared" si="128"/>
        <v>283.05</v>
      </c>
      <c r="Q563" s="7">
        <f t="shared" si="129"/>
        <v>832.5</v>
      </c>
    </row>
    <row r="564" spans="11:17">
      <c r="K564" s="2">
        <v>278</v>
      </c>
      <c r="L564" s="10">
        <v>5.4</v>
      </c>
      <c r="M564" s="10">
        <v>150</v>
      </c>
      <c r="N564" s="3">
        <f t="shared" si="127"/>
        <v>6.1832642508268023</v>
      </c>
      <c r="O564" s="2">
        <v>1.7000000000000001E-2</v>
      </c>
      <c r="P564" s="7">
        <f t="shared" si="128"/>
        <v>283.56</v>
      </c>
      <c r="Q564" s="7">
        <f t="shared" si="129"/>
        <v>834</v>
      </c>
    </row>
    <row r="565" spans="11:17">
      <c r="K565" s="2">
        <v>278.5</v>
      </c>
      <c r="L565" s="10">
        <v>5.4</v>
      </c>
      <c r="M565" s="10">
        <v>150.1</v>
      </c>
      <c r="N565" s="3">
        <f t="shared" si="127"/>
        <v>6.1832642508268023</v>
      </c>
      <c r="O565" s="2">
        <v>1.7000000000000001E-2</v>
      </c>
      <c r="P565" s="7">
        <f t="shared" si="128"/>
        <v>284.07000000000005</v>
      </c>
      <c r="Q565" s="7">
        <f t="shared" si="129"/>
        <v>835.50000000000011</v>
      </c>
    </row>
    <row r="566" spans="11:17">
      <c r="K566" s="2">
        <v>279</v>
      </c>
      <c r="L566" s="10">
        <v>5.2</v>
      </c>
      <c r="M566" s="10">
        <v>150.1</v>
      </c>
      <c r="N566" s="3">
        <f t="shared" si="127"/>
        <v>6.421082106627833</v>
      </c>
      <c r="O566" s="2">
        <v>1.7000000000000001E-2</v>
      </c>
      <c r="P566" s="7">
        <f t="shared" si="128"/>
        <v>284.58000000000004</v>
      </c>
      <c r="Q566" s="7">
        <f t="shared" si="129"/>
        <v>837.00000000000011</v>
      </c>
    </row>
    <row r="567" spans="11:17">
      <c r="K567" s="2">
        <v>279.5</v>
      </c>
      <c r="L567" s="10">
        <v>5.6</v>
      </c>
      <c r="M567" s="10">
        <v>150.19999999999999</v>
      </c>
      <c r="N567" s="3">
        <f t="shared" si="127"/>
        <v>5.9624333847258457</v>
      </c>
      <c r="O567" s="2">
        <v>1.7000000000000001E-2</v>
      </c>
      <c r="P567" s="7">
        <f t="shared" si="128"/>
        <v>285.09000000000003</v>
      </c>
      <c r="Q567" s="7">
        <f t="shared" si="129"/>
        <v>838.5</v>
      </c>
    </row>
    <row r="568" spans="11:17">
      <c r="K568" s="2">
        <v>280</v>
      </c>
      <c r="L568" s="10">
        <v>5.0999999999999996</v>
      </c>
      <c r="M568" s="10">
        <v>150.1</v>
      </c>
      <c r="N568" s="3">
        <f t="shared" si="127"/>
        <v>6.5469856773460267</v>
      </c>
      <c r="O568" s="2">
        <v>1.7000000000000001E-2</v>
      </c>
      <c r="P568" s="7">
        <f t="shared" si="128"/>
        <v>285.60000000000002</v>
      </c>
      <c r="Q568" s="7">
        <f t="shared" si="129"/>
        <v>840</v>
      </c>
    </row>
    <row r="569" spans="11:17">
      <c r="K569" s="2">
        <v>280.5</v>
      </c>
      <c r="L569" s="10">
        <v>5.7</v>
      </c>
      <c r="M569" s="10">
        <v>150</v>
      </c>
      <c r="N569" s="3">
        <f t="shared" si="127"/>
        <v>5.8578292902569702</v>
      </c>
      <c r="O569" s="2">
        <v>1.7000000000000001E-2</v>
      </c>
      <c r="P569" s="7">
        <f t="shared" si="128"/>
        <v>286.11</v>
      </c>
      <c r="Q569" s="7">
        <f t="shared" si="129"/>
        <v>841.5</v>
      </c>
    </row>
    <row r="570" spans="11:17">
      <c r="K570" s="2">
        <v>281</v>
      </c>
      <c r="L570" s="10">
        <v>5.2</v>
      </c>
      <c r="M570" s="10">
        <v>149.9</v>
      </c>
      <c r="N570" s="3">
        <f t="shared" si="127"/>
        <v>6.421082106627833</v>
      </c>
      <c r="O570" s="2">
        <v>1.7000000000000001E-2</v>
      </c>
      <c r="P570" s="7">
        <f t="shared" si="128"/>
        <v>286.62</v>
      </c>
      <c r="Q570" s="7">
        <f t="shared" si="129"/>
        <v>843</v>
      </c>
    </row>
    <row r="571" spans="11:17">
      <c r="K571" s="2">
        <v>281.5</v>
      </c>
      <c r="L571" s="10">
        <v>5.4</v>
      </c>
      <c r="M571" s="10">
        <v>150</v>
      </c>
      <c r="N571" s="3">
        <f t="shared" si="127"/>
        <v>6.1832642508268023</v>
      </c>
      <c r="O571" s="2">
        <v>1.7000000000000001E-2</v>
      </c>
      <c r="P571" s="7">
        <f t="shared" si="128"/>
        <v>287.13000000000005</v>
      </c>
      <c r="Q571" s="7">
        <f t="shared" si="129"/>
        <v>844.50000000000011</v>
      </c>
    </row>
    <row r="572" spans="11:17">
      <c r="K572" s="2">
        <v>282</v>
      </c>
      <c r="L572" s="10">
        <v>5.3</v>
      </c>
      <c r="M572" s="10">
        <v>150.1</v>
      </c>
      <c r="N572" s="3">
        <f t="shared" si="127"/>
        <v>6.2999296140499501</v>
      </c>
      <c r="O572" s="2">
        <v>1.7000000000000001E-2</v>
      </c>
      <c r="P572" s="7">
        <f t="shared" si="128"/>
        <v>287.64000000000004</v>
      </c>
      <c r="Q572" s="7">
        <f t="shared" si="129"/>
        <v>846.00000000000011</v>
      </c>
    </row>
    <row r="573" spans="11:17">
      <c r="K573" s="2">
        <v>282.5</v>
      </c>
      <c r="L573" s="10">
        <v>5.5</v>
      </c>
      <c r="M573" s="10">
        <v>150.1</v>
      </c>
      <c r="N573" s="3">
        <f t="shared" si="127"/>
        <v>6.0708412644481333</v>
      </c>
      <c r="O573" s="2">
        <v>1.7000000000000001E-2</v>
      </c>
      <c r="P573" s="7">
        <f t="shared" si="128"/>
        <v>288.15000000000003</v>
      </c>
      <c r="Q573" s="7">
        <f t="shared" si="129"/>
        <v>847.5</v>
      </c>
    </row>
    <row r="574" spans="11:17">
      <c r="K574" s="2">
        <v>283</v>
      </c>
      <c r="L574" s="10">
        <v>5.4</v>
      </c>
      <c r="M574" s="10">
        <v>150</v>
      </c>
      <c r="N574" s="3">
        <f t="shared" si="127"/>
        <v>6.1832642508268023</v>
      </c>
      <c r="O574" s="2">
        <v>1.7000000000000001E-2</v>
      </c>
      <c r="P574" s="7">
        <f t="shared" si="128"/>
        <v>288.65999999999997</v>
      </c>
      <c r="Q574" s="7">
        <f t="shared" si="129"/>
        <v>848.99999999999989</v>
      </c>
    </row>
    <row r="575" spans="11:17">
      <c r="K575" s="2">
        <v>283.5</v>
      </c>
      <c r="L575" s="10">
        <v>5.6</v>
      </c>
      <c r="M575" s="10">
        <v>150.1</v>
      </c>
      <c r="N575" s="3">
        <f t="shared" si="127"/>
        <v>5.9624333847258457</v>
      </c>
      <c r="O575" s="2">
        <v>1.7000000000000001E-2</v>
      </c>
      <c r="P575" s="7">
        <f t="shared" si="128"/>
        <v>289.17</v>
      </c>
      <c r="Q575" s="7">
        <f t="shared" si="129"/>
        <v>850.5</v>
      </c>
    </row>
    <row r="576" spans="11:17">
      <c r="K576" s="2">
        <v>284</v>
      </c>
      <c r="L576" s="10">
        <v>5.5</v>
      </c>
      <c r="M576" s="10">
        <v>150</v>
      </c>
      <c r="N576" s="3">
        <f t="shared" si="127"/>
        <v>6.0708412644481333</v>
      </c>
      <c r="O576" s="2">
        <v>1.7000000000000001E-2</v>
      </c>
      <c r="P576" s="7">
        <f t="shared" si="128"/>
        <v>289.68</v>
      </c>
      <c r="Q576" s="7">
        <f t="shared" si="129"/>
        <v>852</v>
      </c>
    </row>
    <row r="577" spans="11:17">
      <c r="K577" s="2">
        <v>284.5</v>
      </c>
      <c r="L577" s="10">
        <v>5.2</v>
      </c>
      <c r="M577" s="10">
        <v>150</v>
      </c>
      <c r="N577" s="3">
        <f t="shared" si="127"/>
        <v>6.421082106627833</v>
      </c>
      <c r="O577" s="2">
        <v>1.7000000000000001E-2</v>
      </c>
      <c r="P577" s="7">
        <f t="shared" si="128"/>
        <v>290.19</v>
      </c>
      <c r="Q577" s="7">
        <f t="shared" si="129"/>
        <v>853.49999999999989</v>
      </c>
    </row>
    <row r="578" spans="11:17">
      <c r="K578" s="2">
        <v>285</v>
      </c>
      <c r="L578" s="10">
        <v>5.7</v>
      </c>
      <c r="M578" s="10">
        <v>150</v>
      </c>
      <c r="N578" s="3">
        <f t="shared" si="127"/>
        <v>5.8578292902569702</v>
      </c>
      <c r="O578" s="2">
        <v>1.7000000000000001E-2</v>
      </c>
      <c r="P578" s="7">
        <f t="shared" si="128"/>
        <v>290.70000000000005</v>
      </c>
      <c r="Q578" s="7">
        <f t="shared" si="129"/>
        <v>855.00000000000011</v>
      </c>
    </row>
    <row r="579" spans="11:17">
      <c r="K579" s="2">
        <v>285.5</v>
      </c>
      <c r="L579" s="10">
        <v>5.7</v>
      </c>
      <c r="M579" s="10">
        <v>149.9</v>
      </c>
      <c r="N579" s="3">
        <f t="shared" si="127"/>
        <v>5.8578292902569702</v>
      </c>
      <c r="O579" s="2">
        <v>1.7000000000000001E-2</v>
      </c>
      <c r="P579" s="7">
        <f t="shared" si="128"/>
        <v>291.21000000000004</v>
      </c>
      <c r="Q579" s="7">
        <f t="shared" si="129"/>
        <v>856.5</v>
      </c>
    </row>
    <row r="580" spans="11:17">
      <c r="K580" s="2">
        <v>286</v>
      </c>
      <c r="L580" s="10">
        <v>5.5</v>
      </c>
      <c r="M580" s="10">
        <v>150</v>
      </c>
      <c r="N580" s="3">
        <f t="shared" si="127"/>
        <v>6.0708412644481333</v>
      </c>
      <c r="O580" s="2">
        <v>1.7000000000000001E-2</v>
      </c>
      <c r="P580" s="7">
        <f t="shared" si="128"/>
        <v>291.72000000000003</v>
      </c>
      <c r="Q580" s="7">
        <f t="shared" si="129"/>
        <v>858</v>
      </c>
    </row>
    <row r="581" spans="11:17">
      <c r="K581" s="2">
        <v>286.5</v>
      </c>
      <c r="L581" s="10">
        <v>5.7</v>
      </c>
      <c r="M581" s="10">
        <v>149.9</v>
      </c>
      <c r="N581" s="3">
        <f t="shared" si="127"/>
        <v>5.8578292902569702</v>
      </c>
      <c r="O581" s="2">
        <v>1.7000000000000001E-2</v>
      </c>
      <c r="P581" s="7">
        <f t="shared" si="128"/>
        <v>292.23</v>
      </c>
      <c r="Q581" s="7">
        <f t="shared" si="129"/>
        <v>859.5</v>
      </c>
    </row>
    <row r="582" spans="11:17">
      <c r="K582" s="2">
        <v>287</v>
      </c>
      <c r="L582" s="10">
        <v>5.4</v>
      </c>
      <c r="M582" s="10">
        <v>150</v>
      </c>
      <c r="N582" s="3">
        <f t="shared" si="127"/>
        <v>6.1832642508268023</v>
      </c>
      <c r="O582" s="2">
        <v>1.7000000000000001E-2</v>
      </c>
      <c r="P582" s="7">
        <f t="shared" si="128"/>
        <v>292.74</v>
      </c>
      <c r="Q582" s="7">
        <f t="shared" si="129"/>
        <v>861</v>
      </c>
    </row>
    <row r="583" spans="11:17">
      <c r="K583" s="2">
        <v>287.5</v>
      </c>
      <c r="L583" s="10">
        <v>5.6</v>
      </c>
      <c r="M583" s="10">
        <v>150</v>
      </c>
      <c r="N583" s="3">
        <f t="shared" si="127"/>
        <v>5.9624333847258457</v>
      </c>
      <c r="O583" s="2">
        <v>1.7000000000000001E-2</v>
      </c>
      <c r="P583" s="7">
        <f t="shared" si="128"/>
        <v>293.25</v>
      </c>
      <c r="Q583" s="7">
        <f t="shared" si="129"/>
        <v>862.49999999999989</v>
      </c>
    </row>
    <row r="584" spans="11:17">
      <c r="K584" s="2">
        <v>288</v>
      </c>
      <c r="L584" s="10">
        <v>5.7</v>
      </c>
      <c r="M584" s="10">
        <v>149.9</v>
      </c>
      <c r="N584" s="3">
        <f t="shared" si="127"/>
        <v>5.8578292902569702</v>
      </c>
      <c r="O584" s="2">
        <v>1.7000000000000001E-2</v>
      </c>
      <c r="P584" s="7">
        <f t="shared" si="128"/>
        <v>293.76000000000005</v>
      </c>
      <c r="Q584" s="7">
        <f t="shared" si="129"/>
        <v>864.00000000000011</v>
      </c>
    </row>
    <row r="585" spans="11:17">
      <c r="K585" s="2">
        <v>288.5</v>
      </c>
      <c r="L585" s="10">
        <v>5.8</v>
      </c>
      <c r="M585" s="10">
        <v>149.9</v>
      </c>
      <c r="N585" s="3">
        <f t="shared" ref="N585:N608" si="130">(14700*O585*$L$3)/((($L$4/2)*($L$4/2)*3.14159265359)*L585)</f>
        <v>5.756832233528403</v>
      </c>
      <c r="O585" s="2">
        <v>1.7000000000000001E-2</v>
      </c>
      <c r="P585" s="7">
        <f t="shared" ref="P585:P608" si="131">(O585*K585)*60</f>
        <v>294.27000000000004</v>
      </c>
      <c r="Q585" s="7">
        <f t="shared" ref="Q585:Q608" si="132">P585/$L$5</f>
        <v>865.5</v>
      </c>
    </row>
    <row r="586" spans="11:17">
      <c r="K586" s="2">
        <v>289</v>
      </c>
      <c r="L586" s="10">
        <v>5.5</v>
      </c>
      <c r="M586" s="10">
        <v>149.9</v>
      </c>
      <c r="N586" s="3">
        <f t="shared" si="130"/>
        <v>6.0708412644481333</v>
      </c>
      <c r="O586" s="2">
        <v>1.7000000000000001E-2</v>
      </c>
      <c r="P586" s="7">
        <f t="shared" si="131"/>
        <v>294.78000000000003</v>
      </c>
      <c r="Q586" s="7">
        <f t="shared" si="132"/>
        <v>867</v>
      </c>
    </row>
    <row r="587" spans="11:17">
      <c r="K587" s="2">
        <v>289.5</v>
      </c>
      <c r="L587" s="10">
        <v>5.5</v>
      </c>
      <c r="M587" s="10">
        <v>149.9</v>
      </c>
      <c r="N587" s="3">
        <f t="shared" si="130"/>
        <v>6.0708412644481333</v>
      </c>
      <c r="O587" s="2">
        <v>1.7000000000000001E-2</v>
      </c>
      <c r="P587" s="7">
        <f t="shared" si="131"/>
        <v>295.29000000000002</v>
      </c>
      <c r="Q587" s="7">
        <f t="shared" si="132"/>
        <v>868.5</v>
      </c>
    </row>
    <row r="588" spans="11:17">
      <c r="K588" s="2">
        <v>290</v>
      </c>
      <c r="L588" s="10">
        <v>5.8</v>
      </c>
      <c r="M588" s="10">
        <v>150.1</v>
      </c>
      <c r="N588" s="3">
        <f t="shared" si="130"/>
        <v>5.756832233528403</v>
      </c>
      <c r="O588" s="2">
        <v>1.7000000000000001E-2</v>
      </c>
      <c r="P588" s="7">
        <f t="shared" si="131"/>
        <v>295.8</v>
      </c>
      <c r="Q588" s="7">
        <f t="shared" si="132"/>
        <v>870</v>
      </c>
    </row>
    <row r="589" spans="11:17">
      <c r="K589" s="2">
        <v>290.5</v>
      </c>
      <c r="L589" s="10">
        <v>5.6</v>
      </c>
      <c r="M589" s="10">
        <v>150.1</v>
      </c>
      <c r="N589" s="3">
        <f t="shared" si="130"/>
        <v>5.9624333847258457</v>
      </c>
      <c r="O589" s="2">
        <v>1.7000000000000001E-2</v>
      </c>
      <c r="P589" s="7">
        <f t="shared" si="131"/>
        <v>296.31</v>
      </c>
      <c r="Q589" s="7">
        <f t="shared" si="132"/>
        <v>871.5</v>
      </c>
    </row>
    <row r="590" spans="11:17">
      <c r="K590" s="2">
        <v>291</v>
      </c>
      <c r="L590" s="10">
        <v>5.8</v>
      </c>
      <c r="M590" s="10">
        <v>150.1</v>
      </c>
      <c r="N590" s="3">
        <f t="shared" si="130"/>
        <v>5.756832233528403</v>
      </c>
      <c r="O590" s="2">
        <v>1.7000000000000001E-2</v>
      </c>
      <c r="P590" s="7">
        <f t="shared" si="131"/>
        <v>296.82</v>
      </c>
      <c r="Q590" s="7">
        <f t="shared" si="132"/>
        <v>872.99999999999989</v>
      </c>
    </row>
    <row r="591" spans="11:17">
      <c r="K591" s="2">
        <v>291.5</v>
      </c>
      <c r="L591" s="10">
        <v>5.8</v>
      </c>
      <c r="M591" s="10">
        <v>150</v>
      </c>
      <c r="N591" s="3">
        <f t="shared" si="130"/>
        <v>5.756832233528403</v>
      </c>
      <c r="O591" s="2">
        <v>1.7000000000000001E-2</v>
      </c>
      <c r="P591" s="7">
        <f t="shared" si="131"/>
        <v>297.33000000000004</v>
      </c>
      <c r="Q591" s="7">
        <f t="shared" si="132"/>
        <v>874.50000000000011</v>
      </c>
    </row>
    <row r="592" spans="11:17">
      <c r="K592" s="2">
        <v>292</v>
      </c>
      <c r="L592" s="10">
        <v>5.6</v>
      </c>
      <c r="M592" s="10">
        <v>150</v>
      </c>
      <c r="N592" s="3">
        <f t="shared" si="130"/>
        <v>5.9624333847258457</v>
      </c>
      <c r="O592" s="2">
        <v>1.7000000000000001E-2</v>
      </c>
      <c r="P592" s="7">
        <f t="shared" si="131"/>
        <v>297.84000000000003</v>
      </c>
      <c r="Q592" s="7">
        <f t="shared" si="132"/>
        <v>876</v>
      </c>
    </row>
    <row r="593" spans="11:18">
      <c r="K593" s="2">
        <v>292.5</v>
      </c>
      <c r="L593" s="10">
        <v>5.5</v>
      </c>
      <c r="M593" s="10">
        <v>150</v>
      </c>
      <c r="N593" s="3">
        <f t="shared" si="130"/>
        <v>6.0708412644481333</v>
      </c>
      <c r="O593" s="2">
        <v>1.7000000000000001E-2</v>
      </c>
      <c r="P593" s="7">
        <f t="shared" si="131"/>
        <v>298.35000000000002</v>
      </c>
      <c r="Q593" s="7">
        <f t="shared" si="132"/>
        <v>877.5</v>
      </c>
    </row>
    <row r="594" spans="11:18">
      <c r="K594" s="2">
        <v>293</v>
      </c>
      <c r="L594" s="10">
        <v>5.5</v>
      </c>
      <c r="M594" s="10">
        <v>150</v>
      </c>
      <c r="N594" s="3">
        <f t="shared" si="130"/>
        <v>6.0708412644481333</v>
      </c>
      <c r="O594" s="2">
        <v>1.7000000000000001E-2</v>
      </c>
      <c r="P594" s="7">
        <f t="shared" si="131"/>
        <v>298.86000000000007</v>
      </c>
      <c r="Q594" s="7">
        <f t="shared" si="132"/>
        <v>879.00000000000011</v>
      </c>
    </row>
    <row r="595" spans="11:18">
      <c r="K595" s="2">
        <v>293.5</v>
      </c>
      <c r="L595" s="10">
        <v>5.6</v>
      </c>
      <c r="M595" s="10">
        <v>149.9</v>
      </c>
      <c r="N595" s="3">
        <f t="shared" si="130"/>
        <v>5.9624333847258457</v>
      </c>
      <c r="O595" s="2">
        <v>1.7000000000000001E-2</v>
      </c>
      <c r="P595" s="7">
        <f t="shared" si="131"/>
        <v>299.37</v>
      </c>
      <c r="Q595" s="7">
        <f t="shared" si="132"/>
        <v>880.5</v>
      </c>
    </row>
    <row r="596" spans="11:18">
      <c r="K596" s="2">
        <v>294</v>
      </c>
      <c r="L596" s="10">
        <v>5.3</v>
      </c>
      <c r="M596" s="10">
        <v>149.9</v>
      </c>
      <c r="N596" s="3">
        <f t="shared" si="130"/>
        <v>6.2999296140499501</v>
      </c>
      <c r="O596" s="2">
        <v>1.7000000000000001E-2</v>
      </c>
      <c r="P596" s="7">
        <f t="shared" si="131"/>
        <v>299.88</v>
      </c>
      <c r="Q596" s="7">
        <f t="shared" si="132"/>
        <v>881.99999999999989</v>
      </c>
    </row>
    <row r="597" spans="11:18">
      <c r="K597" s="2">
        <v>294.5</v>
      </c>
      <c r="L597" s="10">
        <v>5.3</v>
      </c>
      <c r="M597" s="10">
        <v>149.9</v>
      </c>
      <c r="N597" s="3">
        <f t="shared" si="130"/>
        <v>6.2999296140499501</v>
      </c>
      <c r="O597" s="2">
        <v>1.7000000000000001E-2</v>
      </c>
      <c r="P597" s="7">
        <f t="shared" si="131"/>
        <v>300.39</v>
      </c>
      <c r="Q597" s="7">
        <f t="shared" si="132"/>
        <v>883.49999999999989</v>
      </c>
    </row>
    <row r="598" spans="11:18">
      <c r="K598" s="2">
        <v>295</v>
      </c>
      <c r="L598" s="10">
        <v>5.6</v>
      </c>
      <c r="M598" s="10">
        <v>149.9</v>
      </c>
      <c r="N598" s="3">
        <f t="shared" si="130"/>
        <v>5.9624333847258457</v>
      </c>
      <c r="O598" s="2">
        <v>1.7000000000000001E-2</v>
      </c>
      <c r="P598" s="7">
        <f t="shared" si="131"/>
        <v>300.90000000000003</v>
      </c>
      <c r="Q598" s="7">
        <f t="shared" si="132"/>
        <v>885</v>
      </c>
    </row>
    <row r="599" spans="11:18">
      <c r="K599" s="2">
        <v>295.5</v>
      </c>
      <c r="L599" s="10">
        <v>5.4</v>
      </c>
      <c r="M599" s="10">
        <v>149.9</v>
      </c>
      <c r="N599" s="3">
        <f t="shared" si="130"/>
        <v>6.1832642508268023</v>
      </c>
      <c r="O599" s="2">
        <v>1.7000000000000001E-2</v>
      </c>
      <c r="P599" s="7">
        <f t="shared" si="131"/>
        <v>301.41000000000003</v>
      </c>
      <c r="Q599" s="7">
        <f t="shared" si="132"/>
        <v>886.5</v>
      </c>
    </row>
    <row r="600" spans="11:18">
      <c r="K600" s="2">
        <v>296</v>
      </c>
      <c r="L600" s="10">
        <v>5.2</v>
      </c>
      <c r="M600" s="10">
        <v>149.9</v>
      </c>
      <c r="N600" s="3">
        <f t="shared" si="130"/>
        <v>6.421082106627833</v>
      </c>
      <c r="O600" s="2">
        <v>1.7000000000000001E-2</v>
      </c>
      <c r="P600" s="7">
        <f t="shared" si="131"/>
        <v>301.92</v>
      </c>
      <c r="Q600" s="7">
        <f t="shared" si="132"/>
        <v>888</v>
      </c>
    </row>
    <row r="601" spans="11:18">
      <c r="K601" s="2">
        <v>296.5</v>
      </c>
      <c r="L601" s="10">
        <v>5.4</v>
      </c>
      <c r="M601" s="10">
        <v>149.9</v>
      </c>
      <c r="N601" s="3">
        <f t="shared" si="130"/>
        <v>6.1832642508268023</v>
      </c>
      <c r="O601" s="2">
        <v>1.7000000000000001E-2</v>
      </c>
      <c r="P601" s="7">
        <f t="shared" si="131"/>
        <v>302.43000000000006</v>
      </c>
      <c r="Q601" s="7">
        <f t="shared" si="132"/>
        <v>889.50000000000011</v>
      </c>
    </row>
    <row r="602" spans="11:18">
      <c r="K602" s="2">
        <v>297</v>
      </c>
      <c r="L602" s="10">
        <v>5.5</v>
      </c>
      <c r="M602" s="10">
        <v>149.9</v>
      </c>
      <c r="N602" s="3">
        <f t="shared" si="130"/>
        <v>6.0708412644481333</v>
      </c>
      <c r="O602" s="2">
        <v>1.7000000000000001E-2</v>
      </c>
      <c r="P602" s="7">
        <f t="shared" si="131"/>
        <v>302.94</v>
      </c>
      <c r="Q602" s="7">
        <f t="shared" si="132"/>
        <v>890.99999999999989</v>
      </c>
    </row>
    <row r="603" spans="11:18">
      <c r="K603" s="2">
        <v>297.5</v>
      </c>
      <c r="L603" s="10">
        <v>5.6</v>
      </c>
      <c r="M603" s="10">
        <v>149.80000000000001</v>
      </c>
      <c r="N603" s="3">
        <f t="shared" si="130"/>
        <v>5.9624333847258457</v>
      </c>
      <c r="O603" s="2">
        <v>1.7000000000000001E-2</v>
      </c>
      <c r="P603" s="7">
        <f t="shared" si="131"/>
        <v>303.45</v>
      </c>
      <c r="Q603" s="7">
        <f t="shared" si="132"/>
        <v>892.49999999999989</v>
      </c>
    </row>
    <row r="604" spans="11:18">
      <c r="K604" s="2">
        <v>298</v>
      </c>
      <c r="L604" s="10">
        <v>5.5</v>
      </c>
      <c r="M604" s="10">
        <v>149.9</v>
      </c>
      <c r="N604" s="3">
        <f t="shared" si="130"/>
        <v>6.0708412644481333</v>
      </c>
      <c r="O604" s="2">
        <v>1.7000000000000001E-2</v>
      </c>
      <c r="P604" s="7">
        <f t="shared" si="131"/>
        <v>303.96000000000004</v>
      </c>
      <c r="Q604" s="7">
        <f t="shared" si="132"/>
        <v>894</v>
      </c>
    </row>
    <row r="605" spans="11:18">
      <c r="K605" s="2">
        <v>298.5</v>
      </c>
      <c r="L605" s="10">
        <v>5.4</v>
      </c>
      <c r="M605" s="10">
        <v>149.9</v>
      </c>
      <c r="N605" s="3">
        <f t="shared" si="130"/>
        <v>6.1832642508268023</v>
      </c>
      <c r="O605" s="2">
        <v>1.7000000000000001E-2</v>
      </c>
      <c r="P605" s="7">
        <f t="shared" si="131"/>
        <v>304.47000000000003</v>
      </c>
      <c r="Q605" s="7">
        <f t="shared" si="132"/>
        <v>895.5</v>
      </c>
    </row>
    <row r="606" spans="11:18">
      <c r="K606" s="2">
        <v>299</v>
      </c>
      <c r="L606" s="10">
        <v>5.5</v>
      </c>
      <c r="M606" s="10">
        <v>150</v>
      </c>
      <c r="N606" s="3">
        <f t="shared" si="130"/>
        <v>6.0708412644481333</v>
      </c>
      <c r="O606" s="2">
        <v>1.7000000000000001E-2</v>
      </c>
      <c r="P606" s="7">
        <f t="shared" si="131"/>
        <v>304.98</v>
      </c>
      <c r="Q606" s="7">
        <f t="shared" si="132"/>
        <v>897</v>
      </c>
    </row>
    <row r="607" spans="11:18">
      <c r="K607" s="2">
        <v>299.5</v>
      </c>
      <c r="L607" s="10">
        <v>5.4</v>
      </c>
      <c r="M607" s="10">
        <v>150</v>
      </c>
      <c r="N607" s="3">
        <f t="shared" si="130"/>
        <v>6.1832642508268023</v>
      </c>
      <c r="O607" s="2">
        <v>1.7000000000000001E-2</v>
      </c>
      <c r="P607" s="7">
        <f t="shared" si="131"/>
        <v>305.49000000000007</v>
      </c>
      <c r="Q607" s="7">
        <f t="shared" si="132"/>
        <v>898.50000000000011</v>
      </c>
    </row>
    <row r="608" spans="11:18">
      <c r="K608" s="2">
        <v>300</v>
      </c>
      <c r="L608" s="10">
        <v>5.4</v>
      </c>
      <c r="M608" s="10">
        <v>150.1</v>
      </c>
      <c r="N608" s="3">
        <f t="shared" si="130"/>
        <v>6.1832642508268023</v>
      </c>
      <c r="O608" s="2">
        <v>1.7000000000000001E-2</v>
      </c>
      <c r="P608" s="7">
        <f t="shared" si="131"/>
        <v>306.00000000000006</v>
      </c>
      <c r="Q608" s="7">
        <f t="shared" si="132"/>
        <v>900.00000000000011</v>
      </c>
      <c r="R608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5AF2F-369E-1042-A372-4F9B8DD8CCA3}">
  <dimension ref="A1:V36"/>
  <sheetViews>
    <sheetView workbookViewId="0">
      <selection activeCell="M23" sqref="M23"/>
    </sheetView>
  </sheetViews>
  <sheetFormatPr baseColWidth="10" defaultRowHeight="15"/>
  <cols>
    <col min="1" max="1" width="5.83203125" customWidth="1"/>
    <col min="2" max="2" width="9" customWidth="1"/>
    <col min="3" max="3" width="10.1640625" customWidth="1"/>
    <col min="4" max="4" width="10.5" customWidth="1"/>
    <col min="6" max="6" width="12.83203125" customWidth="1"/>
    <col min="7" max="8" width="14.83203125" customWidth="1"/>
    <col min="9" max="10" width="13.1640625" customWidth="1"/>
    <col min="11" max="11" width="12.83203125" customWidth="1"/>
    <col min="12" max="12" width="14" customWidth="1"/>
    <col min="13" max="13" width="15.5" customWidth="1"/>
    <col min="14" max="14" width="13.1640625" customWidth="1"/>
    <col min="15" max="15" width="16.1640625" customWidth="1"/>
    <col min="16" max="16" width="11.83203125" customWidth="1"/>
    <col min="17" max="17" width="15.5" customWidth="1"/>
    <col min="18" max="18" width="14.1640625" customWidth="1"/>
    <col min="19" max="19" width="11.1640625" customWidth="1"/>
  </cols>
  <sheetData>
    <row r="1" spans="1:22" ht="16">
      <c r="A1" s="11" t="s">
        <v>53</v>
      </c>
    </row>
    <row r="3" spans="1:22">
      <c r="Q3" s="12"/>
      <c r="R3" s="12"/>
    </row>
    <row r="4" spans="1:22" ht="91" customHeight="1">
      <c r="A4" s="22" t="s">
        <v>54</v>
      </c>
      <c r="B4" s="37" t="s">
        <v>14</v>
      </c>
      <c r="C4" s="37" t="s">
        <v>55</v>
      </c>
      <c r="D4" s="38" t="s">
        <v>56</v>
      </c>
      <c r="E4" s="39" t="s">
        <v>57</v>
      </c>
      <c r="F4" s="40" t="s">
        <v>58</v>
      </c>
      <c r="G4" s="41" t="s">
        <v>59</v>
      </c>
      <c r="H4" s="42" t="s">
        <v>60</v>
      </c>
      <c r="I4" s="43" t="s">
        <v>61</v>
      </c>
      <c r="J4" s="44" t="s">
        <v>62</v>
      </c>
      <c r="K4" s="44" t="s">
        <v>63</v>
      </c>
      <c r="L4" s="44" t="s">
        <v>64</v>
      </c>
      <c r="M4" s="44" t="s">
        <v>65</v>
      </c>
      <c r="N4" s="40" t="s">
        <v>66</v>
      </c>
      <c r="O4" s="45" t="s">
        <v>67</v>
      </c>
      <c r="P4" s="46" t="s">
        <v>68</v>
      </c>
      <c r="Q4" s="43" t="s">
        <v>69</v>
      </c>
      <c r="R4" s="47" t="s">
        <v>70</v>
      </c>
      <c r="S4" s="47" t="s">
        <v>71</v>
      </c>
      <c r="U4" s="12"/>
      <c r="V4" s="12"/>
    </row>
    <row r="5" spans="1:22" ht="16">
      <c r="A5" s="23"/>
      <c r="B5" s="48" t="s">
        <v>15</v>
      </c>
      <c r="C5" s="48" t="s">
        <v>72</v>
      </c>
      <c r="D5" s="48" t="s">
        <v>73</v>
      </c>
      <c r="E5" s="49" t="s">
        <v>73</v>
      </c>
      <c r="F5" s="50" t="s">
        <v>17</v>
      </c>
      <c r="G5" s="51" t="s">
        <v>74</v>
      </c>
      <c r="H5" s="52" t="s">
        <v>17</v>
      </c>
      <c r="I5" s="53" t="s">
        <v>73</v>
      </c>
      <c r="J5" s="54" t="s">
        <v>18</v>
      </c>
      <c r="K5" s="54" t="s">
        <v>18</v>
      </c>
      <c r="L5" s="54" t="s">
        <v>18</v>
      </c>
      <c r="M5" s="54" t="s">
        <v>18</v>
      </c>
      <c r="N5" s="50" t="s">
        <v>17</v>
      </c>
      <c r="O5" s="53" t="s">
        <v>73</v>
      </c>
      <c r="P5" s="50" t="s">
        <v>17</v>
      </c>
      <c r="Q5" s="53" t="s">
        <v>73</v>
      </c>
      <c r="R5" s="48" t="s">
        <v>16</v>
      </c>
      <c r="S5" s="48" t="s">
        <v>16</v>
      </c>
      <c r="U5" s="12"/>
      <c r="V5" s="12"/>
    </row>
    <row r="6" spans="1:22">
      <c r="A6" s="55"/>
      <c r="H6" s="56"/>
      <c r="K6" s="57"/>
      <c r="L6" s="57"/>
      <c r="M6" s="58"/>
      <c r="P6" s="58"/>
      <c r="Q6" s="58"/>
      <c r="R6" s="57"/>
      <c r="S6" s="57"/>
    </row>
    <row r="7" spans="1:22" ht="16">
      <c r="A7" s="55">
        <v>3</v>
      </c>
      <c r="B7" s="59">
        <v>4243</v>
      </c>
      <c r="C7">
        <v>1.25</v>
      </c>
      <c r="D7" s="12" t="s">
        <v>75</v>
      </c>
      <c r="E7">
        <v>1.25</v>
      </c>
      <c r="F7">
        <v>3.93</v>
      </c>
      <c r="G7">
        <v>27.499400000000001</v>
      </c>
      <c r="H7" s="60">
        <v>3.8</v>
      </c>
      <c r="I7" s="61">
        <v>1.0469999999999999</v>
      </c>
      <c r="J7" s="61">
        <v>0.4</v>
      </c>
      <c r="K7" s="62">
        <v>10.4</v>
      </c>
      <c r="L7" s="62">
        <v>10.9</v>
      </c>
      <c r="M7" s="63">
        <v>32</v>
      </c>
      <c r="N7" s="13">
        <v>4.867</v>
      </c>
      <c r="O7" s="13">
        <v>1.913</v>
      </c>
      <c r="P7" s="64">
        <v>6.7560000000000002</v>
      </c>
      <c r="Q7" s="62">
        <v>1.8580000000000001</v>
      </c>
      <c r="R7" s="14">
        <v>2.6758999999999999</v>
      </c>
      <c r="S7" s="14">
        <v>2.58</v>
      </c>
    </row>
    <row r="8" spans="1:22" ht="16">
      <c r="A8" s="55">
        <v>4</v>
      </c>
      <c r="B8" s="59">
        <v>4244.8</v>
      </c>
      <c r="C8">
        <v>4</v>
      </c>
      <c r="D8">
        <v>75</v>
      </c>
      <c r="E8">
        <v>0.49</v>
      </c>
      <c r="F8">
        <v>2.0659999999999998</v>
      </c>
      <c r="G8">
        <v>23.71</v>
      </c>
      <c r="H8" s="60">
        <v>1.7</v>
      </c>
      <c r="I8" s="61">
        <v>0.40323999999999999</v>
      </c>
      <c r="J8" s="61">
        <v>0.5</v>
      </c>
      <c r="K8" s="65">
        <v>7.8E-2</v>
      </c>
      <c r="L8" s="62">
        <v>2</v>
      </c>
      <c r="M8" s="63">
        <v>29</v>
      </c>
      <c r="N8" s="13">
        <v>2.7029999999999998</v>
      </c>
      <c r="O8" s="13">
        <v>0.874</v>
      </c>
      <c r="P8" s="64">
        <v>2.831</v>
      </c>
      <c r="Q8" s="62">
        <v>0.54769999999999996</v>
      </c>
      <c r="R8" s="66">
        <v>2.669</v>
      </c>
      <c r="S8" s="66">
        <v>2.6242999999999999</v>
      </c>
    </row>
    <row r="9" spans="1:22" ht="16">
      <c r="A9" s="55">
        <v>7</v>
      </c>
      <c r="B9" s="59">
        <v>4353.3999999999996</v>
      </c>
      <c r="C9">
        <v>1</v>
      </c>
      <c r="D9">
        <v>60</v>
      </c>
      <c r="E9">
        <v>0.34</v>
      </c>
      <c r="F9">
        <v>2.13</v>
      </c>
      <c r="G9">
        <v>25.233000000000001</v>
      </c>
      <c r="H9" s="60">
        <v>3.1</v>
      </c>
      <c r="I9" s="61">
        <v>0.78300000000000003</v>
      </c>
      <c r="J9" s="61">
        <v>0.2</v>
      </c>
      <c r="K9" s="62">
        <v>0.13700000000000001</v>
      </c>
      <c r="L9" s="62">
        <v>6.3</v>
      </c>
      <c r="M9" s="63">
        <v>127</v>
      </c>
      <c r="N9" s="13">
        <v>2.718</v>
      </c>
      <c r="O9" s="13">
        <v>0.57499999999999996</v>
      </c>
      <c r="P9" s="64">
        <v>0.46600000000000003</v>
      </c>
      <c r="Q9" s="62">
        <v>0.11749999999999999</v>
      </c>
      <c r="R9" s="15">
        <v>2.7067999999999999</v>
      </c>
      <c r="S9" s="15">
        <v>2.6259999999999999</v>
      </c>
    </row>
    <row r="10" spans="1:22" ht="16">
      <c r="A10" s="55">
        <v>9</v>
      </c>
      <c r="B10" s="59">
        <v>4896.7</v>
      </c>
      <c r="C10">
        <v>2</v>
      </c>
      <c r="D10">
        <v>38</v>
      </c>
      <c r="E10">
        <v>0.52</v>
      </c>
      <c r="F10">
        <v>2.14</v>
      </c>
      <c r="G10">
        <v>24.26</v>
      </c>
      <c r="H10" s="60">
        <v>0.8</v>
      </c>
      <c r="I10" s="61">
        <v>0.19472</v>
      </c>
      <c r="J10" s="61">
        <v>0.3</v>
      </c>
      <c r="K10" s="65">
        <v>1.5055000000000001</v>
      </c>
      <c r="L10" s="62" t="s">
        <v>76</v>
      </c>
      <c r="M10" s="63">
        <v>42</v>
      </c>
      <c r="N10" s="13">
        <v>2.8</v>
      </c>
      <c r="O10" s="13">
        <v>0.92800000000000005</v>
      </c>
      <c r="P10" s="64">
        <v>4.0270000000000001</v>
      </c>
      <c r="Q10" s="62">
        <v>0.97699999999999998</v>
      </c>
      <c r="R10" s="66">
        <v>2.6442999999999999</v>
      </c>
      <c r="S10" s="66">
        <v>2.6225000000000001</v>
      </c>
    </row>
    <row r="11" spans="1:22" ht="16">
      <c r="A11" s="55">
        <v>15</v>
      </c>
      <c r="B11" s="59">
        <v>4512.6000000000004</v>
      </c>
      <c r="C11">
        <v>2</v>
      </c>
      <c r="D11">
        <v>90</v>
      </c>
      <c r="E11">
        <v>0.57999999999999996</v>
      </c>
      <c r="F11">
        <v>2.2000000000000002</v>
      </c>
      <c r="G11">
        <v>26.196000000000002</v>
      </c>
      <c r="H11" s="60">
        <v>0.01</v>
      </c>
      <c r="I11" s="61">
        <v>2.7000000000000001E-3</v>
      </c>
      <c r="J11" s="61">
        <v>0.2</v>
      </c>
      <c r="K11" s="62">
        <v>5.0000000000000001E-3</v>
      </c>
      <c r="L11" s="62">
        <v>0.4</v>
      </c>
      <c r="M11" s="63">
        <v>6.54</v>
      </c>
      <c r="N11" s="13">
        <v>2.544</v>
      </c>
      <c r="O11" s="13">
        <v>0.80600000000000005</v>
      </c>
      <c r="P11" s="64">
        <v>1.9950000000000001</v>
      </c>
      <c r="Q11" s="62">
        <v>0.52259999999999995</v>
      </c>
      <c r="R11" s="15">
        <v>2.6791999999999998</v>
      </c>
      <c r="S11" s="15">
        <v>2.5548000000000002</v>
      </c>
    </row>
    <row r="12" spans="1:22" ht="16">
      <c r="A12" s="55">
        <v>18</v>
      </c>
      <c r="B12" s="59">
        <v>4524.2</v>
      </c>
      <c r="C12">
        <v>2</v>
      </c>
      <c r="D12">
        <v>90</v>
      </c>
      <c r="E12">
        <v>0.68</v>
      </c>
      <c r="F12">
        <v>2.13</v>
      </c>
      <c r="G12">
        <v>32.71</v>
      </c>
      <c r="H12" s="60">
        <v>0.01</v>
      </c>
      <c r="I12" s="61">
        <v>3.2729999999999999E-3</v>
      </c>
      <c r="J12" s="61">
        <v>0.3</v>
      </c>
      <c r="K12" s="67">
        <v>0.01</v>
      </c>
      <c r="L12" s="62" t="s">
        <v>76</v>
      </c>
      <c r="M12" s="63">
        <v>167.6</v>
      </c>
      <c r="N12" s="13">
        <v>2.6509999999999998</v>
      </c>
      <c r="O12" s="13">
        <v>1.145</v>
      </c>
      <c r="P12" s="64">
        <v>2.8000000000000001E-2</v>
      </c>
      <c r="Q12" s="62">
        <v>9.1600000000000001E-2</v>
      </c>
      <c r="R12" s="66">
        <v>2.7991999999999999</v>
      </c>
      <c r="S12" s="66">
        <v>2.8231999999999999</v>
      </c>
    </row>
    <row r="13" spans="1:22" ht="16">
      <c r="A13" s="55">
        <v>19</v>
      </c>
      <c r="B13" s="59">
        <v>4665</v>
      </c>
      <c r="C13">
        <v>2</v>
      </c>
      <c r="D13">
        <v>170</v>
      </c>
      <c r="E13">
        <v>0.45</v>
      </c>
      <c r="F13">
        <v>1.98</v>
      </c>
      <c r="G13">
        <v>22.716000000000001</v>
      </c>
      <c r="H13" s="60">
        <v>0.01</v>
      </c>
      <c r="I13" s="61">
        <v>2.2499999999999998E-3</v>
      </c>
      <c r="J13" s="61">
        <v>0.2</v>
      </c>
      <c r="K13" s="62">
        <v>1.7999999999999999E-2</v>
      </c>
      <c r="L13" s="62">
        <v>10.7</v>
      </c>
      <c r="M13" s="63">
        <v>63.28</v>
      </c>
      <c r="N13" s="13">
        <v>3.0049999999999999</v>
      </c>
      <c r="O13" s="13">
        <v>1.216</v>
      </c>
      <c r="P13" s="64">
        <v>0.01</v>
      </c>
      <c r="Q13" s="13">
        <v>2.2720000000000001E-2</v>
      </c>
      <c r="R13" s="14">
        <v>2.6816</v>
      </c>
      <c r="S13" s="14">
        <v>2.7652999999999999</v>
      </c>
    </row>
    <row r="14" spans="1:22">
      <c r="A14" s="55"/>
      <c r="I14" s="61"/>
      <c r="J14" s="61"/>
      <c r="K14" s="61"/>
      <c r="L14" s="61"/>
      <c r="M14" s="62"/>
      <c r="N14" s="62"/>
      <c r="O14" s="62"/>
      <c r="P14" s="58"/>
      <c r="Q14" s="62"/>
      <c r="R14" s="62"/>
      <c r="S14" s="62"/>
    </row>
    <row r="15" spans="1:22">
      <c r="A15" s="68" t="s">
        <v>77</v>
      </c>
      <c r="I15" s="61"/>
      <c r="J15" s="61"/>
      <c r="K15" s="61"/>
      <c r="L15" s="61"/>
      <c r="M15" s="62"/>
      <c r="N15" s="62"/>
      <c r="O15" s="62"/>
      <c r="Q15" s="62"/>
      <c r="R15" s="62"/>
      <c r="S15" s="62"/>
    </row>
    <row r="16" spans="1:22">
      <c r="A16" s="55"/>
    </row>
    <row r="17" spans="1:8">
      <c r="A17" s="55"/>
    </row>
    <row r="18" spans="1:8">
      <c r="E18" s="12"/>
      <c r="F18" s="12"/>
    </row>
    <row r="19" spans="1:8">
      <c r="B19" s="12"/>
      <c r="C19" s="12"/>
      <c r="D19" s="12"/>
      <c r="E19" s="12"/>
      <c r="F19" s="12"/>
      <c r="G19" s="12"/>
      <c r="H19" s="12"/>
    </row>
    <row r="20" spans="1:8">
      <c r="B20" s="12"/>
      <c r="C20" s="12"/>
      <c r="D20" s="12"/>
      <c r="E20" s="12"/>
      <c r="F20" s="12"/>
      <c r="G20" s="12"/>
      <c r="H20" s="12"/>
    </row>
    <row r="21" spans="1:8">
      <c r="B21" s="12"/>
      <c r="C21" s="13"/>
      <c r="D21" s="13"/>
      <c r="E21" s="13"/>
      <c r="F21" s="13"/>
      <c r="G21" s="13"/>
      <c r="H21" s="13"/>
    </row>
    <row r="22" spans="1:8">
      <c r="B22" s="12"/>
      <c r="C22" s="13"/>
      <c r="D22" s="13"/>
      <c r="E22" s="14"/>
      <c r="F22" s="14"/>
      <c r="G22" s="14"/>
      <c r="H22" s="14"/>
    </row>
    <row r="23" spans="1:8">
      <c r="B23" s="12"/>
      <c r="C23" s="13"/>
      <c r="D23" s="13"/>
      <c r="E23" s="15"/>
      <c r="F23" s="16"/>
      <c r="G23" s="14"/>
      <c r="H23" s="14"/>
    </row>
    <row r="24" spans="1:8">
      <c r="B24" s="12"/>
      <c r="C24" s="13"/>
      <c r="D24" s="13"/>
      <c r="E24" s="15"/>
      <c r="F24" s="14"/>
      <c r="G24" s="14"/>
      <c r="H24" s="14"/>
    </row>
    <row r="25" spans="1:8">
      <c r="B25" s="12"/>
      <c r="C25" s="13"/>
      <c r="D25" s="13"/>
      <c r="E25" s="14"/>
      <c r="F25" s="14"/>
      <c r="G25" s="14"/>
      <c r="H25" s="14"/>
    </row>
    <row r="33" spans="2:10">
      <c r="B33" s="12"/>
      <c r="C33" s="13"/>
      <c r="D33" s="13"/>
      <c r="E33" s="13"/>
      <c r="F33" s="13"/>
      <c r="G33" s="13"/>
      <c r="H33" s="13"/>
      <c r="I33" s="13"/>
      <c r="J33" s="13"/>
    </row>
    <row r="34" spans="2:10">
      <c r="B34" s="12"/>
      <c r="C34" s="13"/>
      <c r="D34" s="13"/>
      <c r="E34" s="13"/>
      <c r="F34" s="13"/>
      <c r="G34" s="13"/>
      <c r="H34" s="13"/>
      <c r="I34" s="13"/>
      <c r="J34" s="13"/>
    </row>
    <row r="35" spans="2:10">
      <c r="B35" s="12"/>
      <c r="E35" s="13"/>
      <c r="G35" s="13"/>
      <c r="H35" s="13"/>
      <c r="I35" s="13"/>
      <c r="J35" s="13"/>
    </row>
    <row r="36" spans="2:10">
      <c r="B36" s="1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E046F-2344-F245-BDB2-9BDE973DCCFC}">
  <dimension ref="B2:Q410"/>
  <sheetViews>
    <sheetView zoomScale="89" workbookViewId="0">
      <selection activeCell="X51" sqref="X51"/>
    </sheetView>
  </sheetViews>
  <sheetFormatPr baseColWidth="10" defaultRowHeight="15"/>
  <cols>
    <col min="3" max="6" width="15.1640625" customWidth="1"/>
    <col min="7" max="7" width="15.83203125" customWidth="1"/>
    <col min="8" max="8" width="15.6640625" customWidth="1"/>
    <col min="9" max="9" width="16.6640625" customWidth="1"/>
    <col min="10" max="10" width="22.5" customWidth="1"/>
    <col min="11" max="11" width="28.1640625" customWidth="1"/>
    <col min="12" max="12" width="13.33203125" customWidth="1"/>
    <col min="13" max="13" width="11.6640625" customWidth="1"/>
    <col min="15" max="15" width="22.33203125" customWidth="1"/>
  </cols>
  <sheetData>
    <row r="2" spans="2:17" ht="19">
      <c r="B2" s="4" t="s">
        <v>10</v>
      </c>
      <c r="C2" s="4"/>
      <c r="D2" s="4"/>
      <c r="E2" s="4"/>
      <c r="F2" s="4"/>
      <c r="G2" s="4"/>
      <c r="H2" s="4"/>
      <c r="I2" s="4"/>
      <c r="J2" s="2" t="s">
        <v>36</v>
      </c>
      <c r="M2" t="s">
        <v>42</v>
      </c>
      <c r="N2" s="4"/>
    </row>
    <row r="3" spans="2:17" ht="16" customHeight="1">
      <c r="B3" s="1" t="s">
        <v>4</v>
      </c>
      <c r="C3" s="6">
        <v>2.5299999999999998</v>
      </c>
      <c r="D3" s="6"/>
      <c r="E3" s="1"/>
      <c r="F3" s="1"/>
      <c r="G3" s="1"/>
      <c r="H3" s="1"/>
      <c r="I3" s="1"/>
      <c r="M3" t="s">
        <v>37</v>
      </c>
    </row>
    <row r="4" spans="2:17">
      <c r="B4" s="1" t="s">
        <v>5</v>
      </c>
      <c r="C4" s="8">
        <v>4</v>
      </c>
      <c r="D4" s="8"/>
      <c r="E4" s="1"/>
      <c r="F4" s="1"/>
      <c r="G4" s="1"/>
      <c r="H4" s="1"/>
      <c r="I4" s="1"/>
      <c r="J4" t="s">
        <v>37</v>
      </c>
      <c r="K4" t="s">
        <v>37</v>
      </c>
      <c r="L4" t="s">
        <v>41</v>
      </c>
    </row>
    <row r="5" spans="2:17">
      <c r="B5" s="1" t="s">
        <v>7</v>
      </c>
      <c r="C5" s="6">
        <v>1.25</v>
      </c>
      <c r="D5" s="6"/>
      <c r="E5" s="1"/>
      <c r="F5" s="1"/>
      <c r="G5" s="1"/>
      <c r="H5" s="1"/>
      <c r="I5" s="1"/>
      <c r="J5" s="35" t="s">
        <v>18</v>
      </c>
      <c r="K5" s="35" t="s">
        <v>38</v>
      </c>
      <c r="M5" t="s">
        <v>43</v>
      </c>
    </row>
    <row r="6" spans="2:17">
      <c r="B6" s="1"/>
      <c r="C6" s="6"/>
      <c r="D6" s="6"/>
      <c r="E6" s="1"/>
      <c r="F6" s="1"/>
      <c r="G6" s="1"/>
      <c r="H6" s="1"/>
      <c r="I6" s="1"/>
      <c r="J6" s="1" t="s">
        <v>39</v>
      </c>
      <c r="K6" s="1" t="s">
        <v>39</v>
      </c>
      <c r="M6" t="s">
        <v>44</v>
      </c>
    </row>
    <row r="7" spans="2:17">
      <c r="B7" s="1" t="s">
        <v>0</v>
      </c>
      <c r="C7" s="1" t="s">
        <v>1</v>
      </c>
      <c r="D7" s="36" t="s">
        <v>35</v>
      </c>
      <c r="E7" s="1" t="s">
        <v>2</v>
      </c>
      <c r="F7" s="1" t="s">
        <v>3</v>
      </c>
      <c r="G7" s="1" t="s">
        <v>8</v>
      </c>
      <c r="H7" s="1" t="s">
        <v>6</v>
      </c>
      <c r="I7" s="1" t="s">
        <v>9</v>
      </c>
      <c r="J7" s="1" t="s">
        <v>40</v>
      </c>
      <c r="K7" s="1" t="s">
        <v>52</v>
      </c>
      <c r="L7" s="35" t="s">
        <v>18</v>
      </c>
      <c r="M7" t="s">
        <v>47</v>
      </c>
    </row>
    <row r="8" spans="2:17">
      <c r="B8" s="2">
        <v>0</v>
      </c>
      <c r="C8" s="3">
        <v>155.69999999999999</v>
      </c>
      <c r="D8" s="3">
        <f>C8*6897</f>
        <v>1073862.8999999999</v>
      </c>
      <c r="E8" s="3">
        <v>150</v>
      </c>
      <c r="F8" s="3">
        <f>(14700*G8*$C$3)/((($C$4/2)*($C$4/2)*3.14159265359)*C8)</f>
        <v>0.39917071695290979</v>
      </c>
      <c r="G8" s="2">
        <v>2.1000000000000001E-2</v>
      </c>
      <c r="H8" s="7">
        <f>(G8*B8)*60</f>
        <v>0</v>
      </c>
      <c r="I8" s="7">
        <f>H8/$C$5</f>
        <v>0</v>
      </c>
      <c r="J8">
        <f>(G8*(14700)*2.53)/(12.566*C8)</f>
        <v>0.39918248986392313</v>
      </c>
      <c r="K8">
        <f>(G8*(1/4000)*2.52)/(12.566*D8)</f>
        <v>9.804240369254971E-13</v>
      </c>
      <c r="L8">
        <f>K8*100000000000</f>
        <v>9.8042403692549712E-2</v>
      </c>
      <c r="M8" t="s">
        <v>48</v>
      </c>
      <c r="O8" s="24" t="s">
        <v>19</v>
      </c>
      <c r="P8" s="30"/>
      <c r="Q8" s="18"/>
    </row>
    <row r="9" spans="2:17">
      <c r="B9" s="2">
        <v>0.5</v>
      </c>
      <c r="C9" s="3">
        <v>155.1</v>
      </c>
      <c r="D9" s="3">
        <f t="shared" ref="D9:D72" si="0">C9*6897</f>
        <v>1069724.7</v>
      </c>
      <c r="E9" s="3">
        <v>150</v>
      </c>
      <c r="F9" s="3">
        <f t="shared" ref="F9:F72" si="1">(14700*G9*$C$3)/((($C$4/2)*($C$4/2)*3.14159265359)*C9)</f>
        <v>0.40071489767613183</v>
      </c>
      <c r="G9" s="2">
        <v>2.1000000000000001E-2</v>
      </c>
      <c r="H9" s="7">
        <f t="shared" ref="H9:H72" si="2">(G9*B9)*60</f>
        <v>0.63</v>
      </c>
      <c r="I9" s="7">
        <f>H9/$C$5</f>
        <v>0.504</v>
      </c>
      <c r="J9">
        <f t="shared" ref="J9:J72" si="3">(G9*(14700)*2.53)/(12.566*C9)</f>
        <v>0.40072671613032129</v>
      </c>
      <c r="K9">
        <f t="shared" ref="K9:K72" si="4">(G9*(1/4000)*2.52)/(12.566*D9)</f>
        <v>9.8421677981495733E-13</v>
      </c>
      <c r="L9">
        <f t="shared" ref="L9:L72" si="5">K9*100000000000</f>
        <v>9.8421677981495731E-2</v>
      </c>
      <c r="M9" t="s">
        <v>46</v>
      </c>
      <c r="O9" s="33"/>
      <c r="P9" s="33"/>
      <c r="Q9" s="34"/>
    </row>
    <row r="10" spans="2:17">
      <c r="B10" s="2">
        <v>1</v>
      </c>
      <c r="C10" s="3">
        <v>153.80000000000001</v>
      </c>
      <c r="D10" s="3">
        <f t="shared" si="0"/>
        <v>1060758.6000000001</v>
      </c>
      <c r="E10" s="3">
        <v>150</v>
      </c>
      <c r="F10" s="3">
        <f t="shared" si="1"/>
        <v>0.40410195467859589</v>
      </c>
      <c r="G10" s="2">
        <v>2.1000000000000001E-2</v>
      </c>
      <c r="H10" s="7">
        <f t="shared" si="2"/>
        <v>1.26</v>
      </c>
      <c r="I10" s="7">
        <f t="shared" ref="I10:I73" si="6">H10/$C$5</f>
        <v>1.008</v>
      </c>
      <c r="J10">
        <f t="shared" si="3"/>
        <v>0.40411387302869195</v>
      </c>
      <c r="K10">
        <f t="shared" si="4"/>
        <v>9.9253590734265186E-13</v>
      </c>
      <c r="L10">
        <f t="shared" si="5"/>
        <v>9.9253590734265179E-2</v>
      </c>
      <c r="O10" s="25" t="s">
        <v>4</v>
      </c>
      <c r="P10" s="31" t="s">
        <v>29</v>
      </c>
      <c r="Q10" s="19">
        <v>2.5299999999999998</v>
      </c>
    </row>
    <row r="11" spans="2:17">
      <c r="B11" s="2">
        <v>1.5</v>
      </c>
      <c r="C11" s="3">
        <v>161</v>
      </c>
      <c r="D11" s="3">
        <f t="shared" si="0"/>
        <v>1110417</v>
      </c>
      <c r="E11" s="3">
        <v>150</v>
      </c>
      <c r="F11" s="3">
        <f t="shared" si="1"/>
        <v>0.38603031446936675</v>
      </c>
      <c r="G11" s="2">
        <v>2.1000000000000001E-2</v>
      </c>
      <c r="H11" s="7">
        <f t="shared" si="2"/>
        <v>1.8900000000000001</v>
      </c>
      <c r="I11" s="7">
        <f t="shared" si="6"/>
        <v>1.512</v>
      </c>
      <c r="J11">
        <f t="shared" si="3"/>
        <v>0.38604169982492442</v>
      </c>
      <c r="K11">
        <f t="shared" si="4"/>
        <v>9.4814920838074466E-13</v>
      </c>
      <c r="L11">
        <f t="shared" si="5"/>
        <v>9.4814920838074468E-2</v>
      </c>
      <c r="O11" s="25" t="s">
        <v>5</v>
      </c>
      <c r="P11" s="31" t="s">
        <v>29</v>
      </c>
      <c r="Q11" s="19">
        <v>4</v>
      </c>
    </row>
    <row r="12" spans="2:17">
      <c r="B12" s="2">
        <v>2</v>
      </c>
      <c r="C12" s="3">
        <v>179.6</v>
      </c>
      <c r="D12" s="3">
        <f t="shared" si="0"/>
        <v>1238701.2</v>
      </c>
      <c r="E12" s="3">
        <v>150</v>
      </c>
      <c r="F12" s="3">
        <f t="shared" si="1"/>
        <v>0.3460516738840092</v>
      </c>
      <c r="G12" s="2">
        <v>2.1000000000000001E-2</v>
      </c>
      <c r="H12" s="7">
        <f t="shared" si="2"/>
        <v>2.52</v>
      </c>
      <c r="I12" s="7">
        <f t="shared" si="6"/>
        <v>2.016</v>
      </c>
      <c r="J12">
        <f t="shared" si="3"/>
        <v>0.34606188013258821</v>
      </c>
      <c r="K12">
        <f t="shared" si="4"/>
        <v>8.4995558212305048E-13</v>
      </c>
      <c r="L12">
        <f t="shared" si="5"/>
        <v>8.4995558212305047E-2</v>
      </c>
      <c r="O12" s="25" t="s">
        <v>21</v>
      </c>
      <c r="P12" s="31" t="s">
        <v>30</v>
      </c>
      <c r="Q12" s="19">
        <v>1.25</v>
      </c>
    </row>
    <row r="13" spans="2:17">
      <c r="B13" s="2">
        <v>2.5</v>
      </c>
      <c r="C13" s="3">
        <v>182.7</v>
      </c>
      <c r="D13" s="3">
        <f t="shared" si="0"/>
        <v>1260081.8999999999</v>
      </c>
      <c r="E13" s="3">
        <v>149.9</v>
      </c>
      <c r="F13" s="3">
        <f t="shared" si="1"/>
        <v>0.34017997060518912</v>
      </c>
      <c r="G13" s="2">
        <v>2.1000000000000001E-2</v>
      </c>
      <c r="H13" s="7">
        <f t="shared" si="2"/>
        <v>3.1500000000000004</v>
      </c>
      <c r="I13" s="7">
        <f t="shared" si="6"/>
        <v>2.5200000000000005</v>
      </c>
      <c r="J13">
        <f t="shared" si="3"/>
        <v>0.34019000367713648</v>
      </c>
      <c r="K13">
        <f t="shared" si="4"/>
        <v>8.3553378516310818E-13</v>
      </c>
      <c r="L13">
        <f t="shared" si="5"/>
        <v>8.3553378516310825E-2</v>
      </c>
      <c r="O13" s="25" t="s">
        <v>22</v>
      </c>
      <c r="P13" s="31" t="s">
        <v>30</v>
      </c>
      <c r="Q13" s="19">
        <v>4243</v>
      </c>
    </row>
    <row r="14" spans="2:17">
      <c r="B14" s="2">
        <v>3</v>
      </c>
      <c r="C14" s="3">
        <v>175.5</v>
      </c>
      <c r="D14" s="3">
        <f t="shared" si="0"/>
        <v>1210423.5</v>
      </c>
      <c r="E14" s="3">
        <v>149.9</v>
      </c>
      <c r="F14" s="3">
        <f t="shared" si="1"/>
        <v>0.35413607196335073</v>
      </c>
      <c r="G14" s="2">
        <v>2.1000000000000001E-2</v>
      </c>
      <c r="H14" s="7">
        <f t="shared" si="2"/>
        <v>3.7800000000000002</v>
      </c>
      <c r="I14" s="7">
        <f t="shared" si="6"/>
        <v>3.024</v>
      </c>
      <c r="J14">
        <f t="shared" si="3"/>
        <v>0.35414651664850616</v>
      </c>
      <c r="K14">
        <f t="shared" si="4"/>
        <v>8.6981209429800494E-13</v>
      </c>
      <c r="L14">
        <f t="shared" si="5"/>
        <v>8.6981209429800491E-2</v>
      </c>
      <c r="O14" s="26" t="s">
        <v>23</v>
      </c>
      <c r="P14" s="31" t="s">
        <v>31</v>
      </c>
      <c r="Q14" s="20">
        <v>1.25</v>
      </c>
    </row>
    <row r="15" spans="2:17">
      <c r="B15" s="2">
        <v>3.5</v>
      </c>
      <c r="C15" s="3">
        <v>175.6</v>
      </c>
      <c r="D15" s="3">
        <f t="shared" si="0"/>
        <v>1211113.2</v>
      </c>
      <c r="E15" s="3">
        <v>149.9</v>
      </c>
      <c r="F15" s="3">
        <f t="shared" si="1"/>
        <v>0.3539343999405925</v>
      </c>
      <c r="G15" s="2">
        <v>2.1000000000000001E-2</v>
      </c>
      <c r="H15" s="7">
        <f t="shared" si="2"/>
        <v>4.41</v>
      </c>
      <c r="I15" s="7">
        <f t="shared" si="6"/>
        <v>3.528</v>
      </c>
      <c r="J15">
        <f t="shared" si="3"/>
        <v>0.35394483867774956</v>
      </c>
      <c r="K15">
        <f t="shared" si="4"/>
        <v>8.6931675711446394E-13</v>
      </c>
      <c r="L15">
        <f t="shared" si="5"/>
        <v>8.6931675711446388E-2</v>
      </c>
      <c r="O15" s="25" t="s">
        <v>27</v>
      </c>
      <c r="P15" s="31" t="s">
        <v>32</v>
      </c>
      <c r="Q15" s="19">
        <v>70.866</v>
      </c>
    </row>
    <row r="16" spans="2:17">
      <c r="B16" s="2">
        <v>4</v>
      </c>
      <c r="C16" s="3">
        <v>176.7</v>
      </c>
      <c r="D16" s="3">
        <f t="shared" si="0"/>
        <v>1218699.8999999999</v>
      </c>
      <c r="E16" s="3">
        <v>150</v>
      </c>
      <c r="F16" s="3">
        <f t="shared" si="1"/>
        <v>0.35173107317242813</v>
      </c>
      <c r="G16" s="2">
        <v>2.1000000000000001E-2</v>
      </c>
      <c r="H16" s="7">
        <f t="shared" si="2"/>
        <v>5.04</v>
      </c>
      <c r="I16" s="7">
        <f t="shared" si="6"/>
        <v>4.032</v>
      </c>
      <c r="J16">
        <f t="shared" si="3"/>
        <v>0.35174144692593562</v>
      </c>
      <c r="K16">
        <f t="shared" si="4"/>
        <v>8.6390505121278943E-13</v>
      </c>
      <c r="L16">
        <f t="shared" si="5"/>
        <v>8.6390505121278938E-2</v>
      </c>
      <c r="O16" s="25" t="s">
        <v>28</v>
      </c>
      <c r="P16" s="31" t="s">
        <v>32</v>
      </c>
      <c r="Q16" s="21">
        <v>70.203000000000003</v>
      </c>
    </row>
    <row r="17" spans="2:17">
      <c r="B17" s="2">
        <v>4.5</v>
      </c>
      <c r="C17" s="3">
        <v>136.69999999999999</v>
      </c>
      <c r="D17" s="3">
        <f t="shared" si="0"/>
        <v>942819.89999999991</v>
      </c>
      <c r="E17" s="3">
        <v>150</v>
      </c>
      <c r="F17" s="3">
        <f t="shared" si="1"/>
        <v>0.45465165054548684</v>
      </c>
      <c r="G17" s="2">
        <v>2.1000000000000001E-2</v>
      </c>
      <c r="H17" s="7">
        <f t="shared" si="2"/>
        <v>5.67</v>
      </c>
      <c r="I17" s="7">
        <f t="shared" si="6"/>
        <v>4.5359999999999996</v>
      </c>
      <c r="J17">
        <f t="shared" si="3"/>
        <v>0.45466505977917221</v>
      </c>
      <c r="K17">
        <f t="shared" si="4"/>
        <v>1.1166936543474754E-12</v>
      </c>
      <c r="L17">
        <f t="shared" si="5"/>
        <v>0.11166936543474754</v>
      </c>
      <c r="O17" s="27" t="s">
        <v>24</v>
      </c>
      <c r="P17" s="31" t="s">
        <v>32</v>
      </c>
      <c r="Q17" s="21">
        <v>0.66300000000000003</v>
      </c>
    </row>
    <row r="18" spans="2:17">
      <c r="B18" s="2">
        <v>5</v>
      </c>
      <c r="C18" s="3">
        <v>120.5</v>
      </c>
      <c r="D18" s="3">
        <f t="shared" si="0"/>
        <v>831088.5</v>
      </c>
      <c r="E18" s="3">
        <v>150</v>
      </c>
      <c r="F18" s="3">
        <f t="shared" si="1"/>
        <v>0.5157749429839672</v>
      </c>
      <c r="G18" s="2">
        <v>2.1000000000000001E-2</v>
      </c>
      <c r="H18" s="7">
        <f t="shared" si="2"/>
        <v>6.3000000000000007</v>
      </c>
      <c r="I18" s="7">
        <f t="shared" si="6"/>
        <v>5.0400000000000009</v>
      </c>
      <c r="J18">
        <f t="shared" si="3"/>
        <v>0.51579015495280367</v>
      </c>
      <c r="K18">
        <f t="shared" si="4"/>
        <v>1.2668217638946048E-12</v>
      </c>
      <c r="L18">
        <f t="shared" si="5"/>
        <v>0.12668217638946047</v>
      </c>
      <c r="O18" s="28" t="s">
        <v>25</v>
      </c>
      <c r="P18" s="31" t="s">
        <v>33</v>
      </c>
      <c r="Q18" s="22">
        <v>0.4</v>
      </c>
    </row>
    <row r="19" spans="2:17">
      <c r="B19" s="2">
        <v>5.5</v>
      </c>
      <c r="C19" s="3">
        <v>137.69999999999999</v>
      </c>
      <c r="D19" s="3">
        <f t="shared" si="0"/>
        <v>949716.89999999991</v>
      </c>
      <c r="E19" s="3">
        <v>150.1</v>
      </c>
      <c r="F19" s="3">
        <f t="shared" si="1"/>
        <v>0.45134989563956468</v>
      </c>
      <c r="G19" s="2">
        <v>2.1000000000000001E-2</v>
      </c>
      <c r="H19" s="7">
        <f t="shared" si="2"/>
        <v>6.9300000000000006</v>
      </c>
      <c r="I19" s="7">
        <f t="shared" si="6"/>
        <v>5.5440000000000005</v>
      </c>
      <c r="J19">
        <f t="shared" si="3"/>
        <v>0.4513632074931942</v>
      </c>
      <c r="K19">
        <f t="shared" si="4"/>
        <v>1.1085840417523594E-12</v>
      </c>
      <c r="L19">
        <f t="shared" si="5"/>
        <v>0.11085840417523594</v>
      </c>
      <c r="O19" s="28" t="s">
        <v>26</v>
      </c>
      <c r="P19" s="31" t="s">
        <v>33</v>
      </c>
      <c r="Q19" s="22">
        <v>10.9</v>
      </c>
    </row>
    <row r="20" spans="2:17">
      <c r="B20" s="2">
        <v>6</v>
      </c>
      <c r="C20" s="3">
        <v>146.80000000000001</v>
      </c>
      <c r="D20" s="3">
        <f t="shared" si="0"/>
        <v>1012479.6000000001</v>
      </c>
      <c r="E20" s="3">
        <v>150</v>
      </c>
      <c r="F20" s="3">
        <f t="shared" si="1"/>
        <v>0.4233711214548232</v>
      </c>
      <c r="G20" s="2">
        <v>2.1000000000000001E-2</v>
      </c>
      <c r="H20" s="7">
        <f t="shared" si="2"/>
        <v>7.5600000000000005</v>
      </c>
      <c r="I20" s="7">
        <f t="shared" si="6"/>
        <v>6.048</v>
      </c>
      <c r="J20">
        <f t="shared" si="3"/>
        <v>0.42338360811861597</v>
      </c>
      <c r="K20">
        <f t="shared" si="4"/>
        <v>1.0398639138235686E-12</v>
      </c>
      <c r="L20">
        <f t="shared" si="5"/>
        <v>0.10398639138235685</v>
      </c>
      <c r="O20" s="29" t="s">
        <v>20</v>
      </c>
      <c r="P20" s="32" t="s">
        <v>34</v>
      </c>
      <c r="Q20" s="23">
        <v>27.25</v>
      </c>
    </row>
    <row r="21" spans="2:17">
      <c r="B21" s="2">
        <v>6.5</v>
      </c>
      <c r="C21" s="3">
        <v>147.4</v>
      </c>
      <c r="D21" s="3">
        <f t="shared" si="0"/>
        <v>1016617.8</v>
      </c>
      <c r="E21" s="3">
        <v>150.1</v>
      </c>
      <c r="F21" s="3">
        <f t="shared" si="1"/>
        <v>0.42164776546518351</v>
      </c>
      <c r="G21" s="2">
        <v>2.1000000000000001E-2</v>
      </c>
      <c r="H21" s="7">
        <f t="shared" si="2"/>
        <v>8.1900000000000013</v>
      </c>
      <c r="I21" s="7">
        <f t="shared" si="6"/>
        <v>6.5520000000000014</v>
      </c>
      <c r="J21">
        <f t="shared" si="3"/>
        <v>0.42166020130130821</v>
      </c>
      <c r="K21">
        <f t="shared" si="4"/>
        <v>1.0356310892082759E-12</v>
      </c>
      <c r="L21">
        <f t="shared" si="5"/>
        <v>0.1035631089208276</v>
      </c>
      <c r="O21" s="17"/>
      <c r="P21" s="17"/>
      <c r="Q21" s="17"/>
    </row>
    <row r="22" spans="2:17">
      <c r="B22" s="2">
        <v>7</v>
      </c>
      <c r="C22" s="3">
        <v>151.80000000000001</v>
      </c>
      <c r="D22" s="3">
        <f t="shared" si="0"/>
        <v>1046964.6000000001</v>
      </c>
      <c r="E22" s="3">
        <v>150.1</v>
      </c>
      <c r="F22" s="3">
        <f t="shared" si="1"/>
        <v>0.40942609110387385</v>
      </c>
      <c r="G22" s="2">
        <v>2.1000000000000001E-2</v>
      </c>
      <c r="H22" s="7">
        <f t="shared" si="2"/>
        <v>8.82</v>
      </c>
      <c r="I22" s="7">
        <f t="shared" si="6"/>
        <v>7.056</v>
      </c>
      <c r="J22">
        <f t="shared" si="3"/>
        <v>0.40943816648098041</v>
      </c>
      <c r="K22">
        <f t="shared" si="4"/>
        <v>1.0056127967674563E-12</v>
      </c>
      <c r="L22">
        <f t="shared" si="5"/>
        <v>0.10056127967674564</v>
      </c>
      <c r="O22" s="17"/>
      <c r="P22" s="17"/>
      <c r="Q22" s="17"/>
    </row>
    <row r="23" spans="2:17">
      <c r="B23" s="2">
        <v>7.5</v>
      </c>
      <c r="C23" s="3">
        <v>148.80000000000001</v>
      </c>
      <c r="D23" s="3">
        <f t="shared" si="0"/>
        <v>1026273.6000000001</v>
      </c>
      <c r="E23" s="3">
        <v>150</v>
      </c>
      <c r="F23" s="3">
        <f t="shared" si="1"/>
        <v>0.41768064939225835</v>
      </c>
      <c r="G23" s="2">
        <v>2.1000000000000001E-2</v>
      </c>
      <c r="H23" s="7">
        <f t="shared" si="2"/>
        <v>9.4499999999999993</v>
      </c>
      <c r="I23" s="7">
        <f t="shared" si="6"/>
        <v>7.56</v>
      </c>
      <c r="J23">
        <f t="shared" si="3"/>
        <v>0.4176929682245486</v>
      </c>
      <c r="K23">
        <f t="shared" si="4"/>
        <v>1.0258872483151872E-12</v>
      </c>
      <c r="L23">
        <f t="shared" si="5"/>
        <v>0.10258872483151872</v>
      </c>
    </row>
    <row r="24" spans="2:17">
      <c r="B24" s="2">
        <v>8</v>
      </c>
      <c r="C24" s="3">
        <v>151.9</v>
      </c>
      <c r="D24" s="3">
        <f t="shared" si="0"/>
        <v>1047654.3</v>
      </c>
      <c r="E24" s="3">
        <v>150</v>
      </c>
      <c r="F24" s="3">
        <f t="shared" si="1"/>
        <v>0.40915655450670207</v>
      </c>
      <c r="G24" s="2">
        <v>2.1000000000000001E-2</v>
      </c>
      <c r="H24" s="7">
        <f t="shared" si="2"/>
        <v>10.08</v>
      </c>
      <c r="I24" s="7">
        <f t="shared" si="6"/>
        <v>8.0640000000000001</v>
      </c>
      <c r="J24">
        <f t="shared" si="3"/>
        <v>0.40916862193425169</v>
      </c>
      <c r="K24">
        <f t="shared" si="4"/>
        <v>1.0049507738597753E-12</v>
      </c>
      <c r="L24">
        <f t="shared" si="5"/>
        <v>0.10049507738597753</v>
      </c>
    </row>
    <row r="25" spans="2:17">
      <c r="B25" s="2">
        <v>8.5</v>
      </c>
      <c r="C25" s="3">
        <v>153.6</v>
      </c>
      <c r="D25" s="3">
        <f t="shared" si="0"/>
        <v>1059379.2</v>
      </c>
      <c r="E25" s="3">
        <v>150</v>
      </c>
      <c r="F25" s="3">
        <f t="shared" si="1"/>
        <v>0.40462812909875034</v>
      </c>
      <c r="G25" s="2">
        <v>2.1000000000000001E-2</v>
      </c>
      <c r="H25" s="7">
        <f t="shared" si="2"/>
        <v>10.71</v>
      </c>
      <c r="I25" s="7">
        <f t="shared" si="6"/>
        <v>8.5680000000000014</v>
      </c>
      <c r="J25">
        <f t="shared" si="3"/>
        <v>0.40464006296753147</v>
      </c>
      <c r="K25">
        <f t="shared" si="4"/>
        <v>9.9382827180533763E-13</v>
      </c>
      <c r="L25">
        <f t="shared" si="5"/>
        <v>9.9382827180533762E-2</v>
      </c>
    </row>
    <row r="26" spans="2:17">
      <c r="B26" s="2">
        <v>9</v>
      </c>
      <c r="C26" s="3">
        <v>153.69999999999999</v>
      </c>
      <c r="D26" s="3">
        <f t="shared" si="0"/>
        <v>1060068.8999999999</v>
      </c>
      <c r="E26" s="3">
        <v>150</v>
      </c>
      <c r="F26" s="3">
        <f t="shared" si="1"/>
        <v>0.40436487071937577</v>
      </c>
      <c r="G26" s="2">
        <v>2.1000000000000001E-2</v>
      </c>
      <c r="H26" s="7">
        <f t="shared" si="2"/>
        <v>11.34</v>
      </c>
      <c r="I26" s="7">
        <f t="shared" si="6"/>
        <v>9.0719999999999992</v>
      </c>
      <c r="J26">
        <f t="shared" si="3"/>
        <v>0.40437679682376604</v>
      </c>
      <c r="K26">
        <f t="shared" si="4"/>
        <v>9.9318166915614767E-13</v>
      </c>
      <c r="L26">
        <f t="shared" si="5"/>
        <v>9.9318166915614764E-2</v>
      </c>
    </row>
    <row r="27" spans="2:17">
      <c r="B27" s="2">
        <v>9.5</v>
      </c>
      <c r="C27" s="3">
        <v>154.4</v>
      </c>
      <c r="D27" s="3">
        <f t="shared" si="0"/>
        <v>1064896.8</v>
      </c>
      <c r="E27" s="3">
        <v>150</v>
      </c>
      <c r="F27" s="3">
        <f t="shared" si="1"/>
        <v>0.40253161029512985</v>
      </c>
      <c r="G27" s="2">
        <v>2.1000000000000001E-2</v>
      </c>
      <c r="H27" s="7">
        <f t="shared" si="2"/>
        <v>11.97</v>
      </c>
      <c r="I27" s="7">
        <f t="shared" si="6"/>
        <v>9.5760000000000005</v>
      </c>
      <c r="J27">
        <f t="shared" si="3"/>
        <v>0.40254348233039394</v>
      </c>
      <c r="K27">
        <f t="shared" si="4"/>
        <v>9.8867890252137207E-13</v>
      </c>
      <c r="L27">
        <f t="shared" si="5"/>
        <v>9.8867890252137214E-2</v>
      </c>
    </row>
    <row r="28" spans="2:17">
      <c r="B28" s="2">
        <v>10</v>
      </c>
      <c r="C28" s="3">
        <v>153.69999999999999</v>
      </c>
      <c r="D28" s="3">
        <f t="shared" si="0"/>
        <v>1060068.8999999999</v>
      </c>
      <c r="E28" s="3">
        <v>150</v>
      </c>
      <c r="F28" s="3">
        <f t="shared" si="1"/>
        <v>0.40436487071937577</v>
      </c>
      <c r="G28" s="2">
        <v>2.1000000000000001E-2</v>
      </c>
      <c r="H28" s="7">
        <f t="shared" si="2"/>
        <v>12.600000000000001</v>
      </c>
      <c r="I28" s="7">
        <f t="shared" si="6"/>
        <v>10.080000000000002</v>
      </c>
      <c r="J28">
        <f t="shared" si="3"/>
        <v>0.40437679682376604</v>
      </c>
      <c r="K28">
        <f t="shared" si="4"/>
        <v>9.9318166915614767E-13</v>
      </c>
      <c r="L28">
        <f t="shared" si="5"/>
        <v>9.9318166915614764E-2</v>
      </c>
    </row>
    <row r="29" spans="2:17">
      <c r="B29" s="2">
        <v>10.5</v>
      </c>
      <c r="C29" s="3">
        <v>156.6</v>
      </c>
      <c r="D29" s="3">
        <f t="shared" si="0"/>
        <v>1080070.2</v>
      </c>
      <c r="E29" s="3">
        <v>150</v>
      </c>
      <c r="F29" s="3">
        <f t="shared" si="1"/>
        <v>0.39687663237272064</v>
      </c>
      <c r="G29" s="2">
        <v>2.1000000000000001E-2</v>
      </c>
      <c r="H29" s="7">
        <f t="shared" si="2"/>
        <v>13.23</v>
      </c>
      <c r="I29" s="7">
        <f t="shared" si="6"/>
        <v>10.584</v>
      </c>
      <c r="J29">
        <f t="shared" si="3"/>
        <v>0.39688833762332587</v>
      </c>
      <c r="K29">
        <f t="shared" si="4"/>
        <v>9.7478941602362623E-13</v>
      </c>
      <c r="L29">
        <f t="shared" si="5"/>
        <v>9.7478941602362618E-2</v>
      </c>
    </row>
    <row r="30" spans="2:17">
      <c r="B30" s="2">
        <v>11</v>
      </c>
      <c r="C30" s="3">
        <v>156.4</v>
      </c>
      <c r="D30" s="3">
        <f t="shared" si="0"/>
        <v>1078690.8</v>
      </c>
      <c r="E30" s="3">
        <v>150</v>
      </c>
      <c r="F30" s="3">
        <f t="shared" si="1"/>
        <v>0.39738414724787752</v>
      </c>
      <c r="G30" s="2">
        <v>2.1000000000000001E-2</v>
      </c>
      <c r="H30" s="7">
        <f t="shared" si="2"/>
        <v>13.860000000000001</v>
      </c>
      <c r="I30" s="7">
        <f t="shared" si="6"/>
        <v>11.088000000000001</v>
      </c>
      <c r="J30">
        <f t="shared" si="3"/>
        <v>0.39739586746683392</v>
      </c>
      <c r="K30">
        <f t="shared" si="4"/>
        <v>9.7603594980370761E-13</v>
      </c>
      <c r="L30">
        <f t="shared" si="5"/>
        <v>9.7603594980370759E-2</v>
      </c>
    </row>
    <row r="31" spans="2:17">
      <c r="B31" s="2">
        <v>11.5</v>
      </c>
      <c r="C31" s="3">
        <v>156</v>
      </c>
      <c r="D31" s="3">
        <f t="shared" si="0"/>
        <v>1075932</v>
      </c>
      <c r="E31" s="3">
        <v>150</v>
      </c>
      <c r="F31" s="3">
        <f t="shared" si="1"/>
        <v>0.39840308095876953</v>
      </c>
      <c r="G31" s="2">
        <v>2.1000000000000001E-2</v>
      </c>
      <c r="H31" s="7">
        <f t="shared" si="2"/>
        <v>14.490000000000002</v>
      </c>
      <c r="I31" s="7">
        <f t="shared" si="6"/>
        <v>11.592000000000002</v>
      </c>
      <c r="J31">
        <f t="shared" si="3"/>
        <v>0.39841483122956944</v>
      </c>
      <c r="K31">
        <f t="shared" si="4"/>
        <v>9.7853860608525554E-13</v>
      </c>
      <c r="L31">
        <f t="shared" si="5"/>
        <v>9.785386060852555E-2</v>
      </c>
    </row>
    <row r="32" spans="2:17">
      <c r="B32" s="2">
        <v>12</v>
      </c>
      <c r="C32" s="3">
        <v>155.4</v>
      </c>
      <c r="D32" s="3">
        <f t="shared" si="0"/>
        <v>1071793.8</v>
      </c>
      <c r="E32" s="3">
        <v>150</v>
      </c>
      <c r="F32" s="3">
        <f t="shared" si="1"/>
        <v>0.39994131679258715</v>
      </c>
      <c r="G32" s="2">
        <v>2.1000000000000001E-2</v>
      </c>
      <c r="H32" s="7">
        <f t="shared" si="2"/>
        <v>15.120000000000001</v>
      </c>
      <c r="I32" s="7">
        <f t="shared" si="6"/>
        <v>12.096</v>
      </c>
      <c r="J32">
        <f t="shared" si="3"/>
        <v>0.399953112431228</v>
      </c>
      <c r="K32">
        <f t="shared" si="4"/>
        <v>9.8231674742149198E-13</v>
      </c>
      <c r="L32">
        <f t="shared" si="5"/>
        <v>9.8231674742149194E-2</v>
      </c>
    </row>
    <row r="33" spans="2:12">
      <c r="B33" s="2">
        <v>12.5</v>
      </c>
      <c r="C33" s="3">
        <v>155.5</v>
      </c>
      <c r="D33" s="3">
        <f t="shared" si="0"/>
        <v>1072483.5</v>
      </c>
      <c r="E33" s="3">
        <v>150</v>
      </c>
      <c r="F33" s="3">
        <f t="shared" si="1"/>
        <v>0.39968411980429613</v>
      </c>
      <c r="G33" s="2">
        <v>2.1000000000000001E-2</v>
      </c>
      <c r="H33" s="7">
        <f t="shared" si="2"/>
        <v>15.75</v>
      </c>
      <c r="I33" s="7">
        <f t="shared" si="6"/>
        <v>12.6</v>
      </c>
      <c r="J33">
        <f t="shared" si="3"/>
        <v>0.39969590785731723</v>
      </c>
      <c r="K33">
        <f t="shared" si="4"/>
        <v>9.8168503247138184E-13</v>
      </c>
      <c r="L33">
        <f t="shared" si="5"/>
        <v>9.8168503247138189E-2</v>
      </c>
    </row>
    <row r="34" spans="2:12">
      <c r="B34" s="2">
        <v>13</v>
      </c>
      <c r="C34" s="3">
        <v>155.9</v>
      </c>
      <c r="D34" s="3">
        <f t="shared" si="0"/>
        <v>1075242.3</v>
      </c>
      <c r="E34" s="3">
        <v>150</v>
      </c>
      <c r="F34" s="3">
        <f t="shared" si="1"/>
        <v>0.39865863136348972</v>
      </c>
      <c r="G34" s="2">
        <v>2.1000000000000001E-2</v>
      </c>
      <c r="H34" s="7">
        <f t="shared" si="2"/>
        <v>16.380000000000003</v>
      </c>
      <c r="I34" s="7">
        <f t="shared" si="6"/>
        <v>13.104000000000003</v>
      </c>
      <c r="J34">
        <f t="shared" si="3"/>
        <v>0.39867038917134595</v>
      </c>
      <c r="K34">
        <f t="shared" si="4"/>
        <v>9.7916627677549636E-13</v>
      </c>
      <c r="L34">
        <f t="shared" si="5"/>
        <v>9.7916627677549634E-2</v>
      </c>
    </row>
    <row r="35" spans="2:12">
      <c r="B35" s="2">
        <v>13.5</v>
      </c>
      <c r="C35" s="3">
        <v>158.69999999999999</v>
      </c>
      <c r="D35" s="3">
        <f t="shared" si="0"/>
        <v>1094553.8999999999</v>
      </c>
      <c r="E35" s="3">
        <v>150</v>
      </c>
      <c r="F35" s="3">
        <f t="shared" si="1"/>
        <v>0.39162495670805331</v>
      </c>
      <c r="G35" s="2">
        <v>2.1000000000000001E-2</v>
      </c>
      <c r="H35" s="7">
        <f t="shared" si="2"/>
        <v>17.010000000000002</v>
      </c>
      <c r="I35" s="7">
        <f t="shared" si="6"/>
        <v>13.608000000000001</v>
      </c>
      <c r="J35">
        <f t="shared" si="3"/>
        <v>0.39163650706876396</v>
      </c>
      <c r="K35">
        <f t="shared" si="4"/>
        <v>9.6189050125582793E-13</v>
      </c>
      <c r="L35">
        <f t="shared" si="5"/>
        <v>9.6189050125582792E-2</v>
      </c>
    </row>
    <row r="36" spans="2:12">
      <c r="B36" s="2">
        <v>14</v>
      </c>
      <c r="C36" s="3">
        <v>154.1</v>
      </c>
      <c r="D36" s="3">
        <f t="shared" si="0"/>
        <v>1062827.7</v>
      </c>
      <c r="E36" s="3">
        <v>150</v>
      </c>
      <c r="F36" s="3">
        <f t="shared" si="1"/>
        <v>0.40331525392321899</v>
      </c>
      <c r="G36" s="2">
        <v>2.1000000000000001E-2</v>
      </c>
      <c r="H36" s="7">
        <f t="shared" si="2"/>
        <v>17.64</v>
      </c>
      <c r="I36" s="7">
        <f t="shared" si="6"/>
        <v>14.112</v>
      </c>
      <c r="J36">
        <f t="shared" si="3"/>
        <v>0.40332714907081657</v>
      </c>
      <c r="K36">
        <f t="shared" si="4"/>
        <v>9.9060365054704661E-13</v>
      </c>
      <c r="L36">
        <f t="shared" si="5"/>
        <v>9.9060365054704655E-2</v>
      </c>
    </row>
    <row r="37" spans="2:12">
      <c r="B37" s="2">
        <v>14.5</v>
      </c>
      <c r="C37" s="3">
        <v>153.6</v>
      </c>
      <c r="D37" s="3">
        <f t="shared" si="0"/>
        <v>1059379.2</v>
      </c>
      <c r="E37" s="3">
        <v>150</v>
      </c>
      <c r="F37" s="3">
        <f t="shared" si="1"/>
        <v>0.40462812909875034</v>
      </c>
      <c r="G37" s="2">
        <v>2.1000000000000001E-2</v>
      </c>
      <c r="H37" s="7">
        <f t="shared" si="2"/>
        <v>18.27</v>
      </c>
      <c r="I37" s="7">
        <f t="shared" si="6"/>
        <v>14.616</v>
      </c>
      <c r="J37">
        <f t="shared" si="3"/>
        <v>0.40464006296753147</v>
      </c>
      <c r="K37">
        <f t="shared" si="4"/>
        <v>9.9382827180533763E-13</v>
      </c>
      <c r="L37">
        <f t="shared" si="5"/>
        <v>9.9382827180533762E-2</v>
      </c>
    </row>
    <row r="38" spans="2:12">
      <c r="B38" s="2">
        <v>15</v>
      </c>
      <c r="C38" s="3">
        <v>154.9</v>
      </c>
      <c r="D38" s="3">
        <f t="shared" si="0"/>
        <v>1068345.3</v>
      </c>
      <c r="E38" s="3">
        <v>150.1</v>
      </c>
      <c r="F38" s="3">
        <f t="shared" si="1"/>
        <v>0.40123228295395769</v>
      </c>
      <c r="G38" s="2">
        <v>2.1000000000000001E-2</v>
      </c>
      <c r="H38" s="7">
        <f t="shared" si="2"/>
        <v>18.899999999999999</v>
      </c>
      <c r="I38" s="7">
        <f t="shared" si="6"/>
        <v>15.12</v>
      </c>
      <c r="J38">
        <f t="shared" si="3"/>
        <v>0.40124411666761028</v>
      </c>
      <c r="K38">
        <f t="shared" si="4"/>
        <v>9.8548755680632569E-13</v>
      </c>
      <c r="L38">
        <f t="shared" si="5"/>
        <v>9.8548755680632566E-2</v>
      </c>
    </row>
    <row r="39" spans="2:12">
      <c r="B39" s="2">
        <v>15.5</v>
      </c>
      <c r="C39" s="3">
        <v>156</v>
      </c>
      <c r="D39" s="3">
        <f t="shared" si="0"/>
        <v>1075932</v>
      </c>
      <c r="E39" s="3">
        <v>150</v>
      </c>
      <c r="F39" s="3">
        <f t="shared" si="1"/>
        <v>0.39840308095876953</v>
      </c>
      <c r="G39" s="2">
        <v>2.1000000000000001E-2</v>
      </c>
      <c r="H39" s="7">
        <f t="shared" si="2"/>
        <v>19.53</v>
      </c>
      <c r="I39" s="7">
        <f t="shared" si="6"/>
        <v>15.624000000000001</v>
      </c>
      <c r="J39">
        <f t="shared" si="3"/>
        <v>0.39841483122956944</v>
      </c>
      <c r="K39">
        <f t="shared" si="4"/>
        <v>9.7853860608525554E-13</v>
      </c>
      <c r="L39">
        <f t="shared" si="5"/>
        <v>9.785386060852555E-2</v>
      </c>
    </row>
    <row r="40" spans="2:12">
      <c r="B40" s="2">
        <v>16</v>
      </c>
      <c r="C40" s="3">
        <v>155.9</v>
      </c>
      <c r="D40" s="3">
        <f t="shared" si="0"/>
        <v>1075242.3</v>
      </c>
      <c r="E40" s="3">
        <v>149.9</v>
      </c>
      <c r="F40" s="3">
        <f t="shared" si="1"/>
        <v>0.39865863136348972</v>
      </c>
      <c r="G40" s="2">
        <v>2.1000000000000001E-2</v>
      </c>
      <c r="H40" s="7">
        <f t="shared" si="2"/>
        <v>20.16</v>
      </c>
      <c r="I40" s="7">
        <f t="shared" si="6"/>
        <v>16.128</v>
      </c>
      <c r="J40">
        <f t="shared" si="3"/>
        <v>0.39867038917134595</v>
      </c>
      <c r="K40">
        <f t="shared" si="4"/>
        <v>9.7916627677549636E-13</v>
      </c>
      <c r="L40">
        <f t="shared" si="5"/>
        <v>9.7916627677549634E-2</v>
      </c>
    </row>
    <row r="41" spans="2:12">
      <c r="B41" s="2">
        <v>16.5</v>
      </c>
      <c r="C41" s="3">
        <v>155.9</v>
      </c>
      <c r="D41" s="3">
        <f t="shared" si="0"/>
        <v>1075242.3</v>
      </c>
      <c r="E41" s="3">
        <v>150</v>
      </c>
      <c r="F41" s="3">
        <f t="shared" si="1"/>
        <v>0.39865863136348972</v>
      </c>
      <c r="G41" s="2">
        <v>2.1000000000000001E-2</v>
      </c>
      <c r="H41" s="7">
        <f t="shared" si="2"/>
        <v>20.790000000000003</v>
      </c>
      <c r="I41" s="7">
        <f t="shared" si="6"/>
        <v>16.632000000000001</v>
      </c>
      <c r="J41">
        <f t="shared" si="3"/>
        <v>0.39867038917134595</v>
      </c>
      <c r="K41">
        <f t="shared" si="4"/>
        <v>9.7916627677549636E-13</v>
      </c>
      <c r="L41">
        <f t="shared" si="5"/>
        <v>9.7916627677549634E-2</v>
      </c>
    </row>
    <row r="42" spans="2:12">
      <c r="B42" s="2">
        <v>17</v>
      </c>
      <c r="C42" s="3">
        <v>157.19999999999999</v>
      </c>
      <c r="D42" s="3">
        <f t="shared" si="0"/>
        <v>1084208.3999999999</v>
      </c>
      <c r="E42" s="3">
        <v>150</v>
      </c>
      <c r="F42" s="3">
        <f t="shared" si="1"/>
        <v>0.39536183606595454</v>
      </c>
      <c r="G42" s="2">
        <v>2.1000000000000001E-2</v>
      </c>
      <c r="H42" s="7">
        <f t="shared" si="2"/>
        <v>21.42</v>
      </c>
      <c r="I42" s="7">
        <f t="shared" si="6"/>
        <v>17.136000000000003</v>
      </c>
      <c r="J42">
        <f t="shared" si="3"/>
        <v>0.39537349664003074</v>
      </c>
      <c r="K42">
        <f t="shared" si="4"/>
        <v>9.7106884573345972E-13</v>
      </c>
      <c r="L42">
        <f t="shared" si="5"/>
        <v>9.7106884573345972E-2</v>
      </c>
    </row>
    <row r="43" spans="2:12">
      <c r="B43" s="2">
        <v>17.5</v>
      </c>
      <c r="C43" s="3">
        <v>157.30000000000001</v>
      </c>
      <c r="D43" s="3">
        <f t="shared" si="0"/>
        <v>1084898.1000000001</v>
      </c>
      <c r="E43" s="3">
        <v>150</v>
      </c>
      <c r="F43" s="3">
        <f t="shared" si="1"/>
        <v>0.39511049351282929</v>
      </c>
      <c r="G43" s="2">
        <v>2.1000000000000001E-2</v>
      </c>
      <c r="H43" s="7">
        <f t="shared" si="2"/>
        <v>22.050000000000004</v>
      </c>
      <c r="I43" s="7">
        <f t="shared" si="6"/>
        <v>17.640000000000004</v>
      </c>
      <c r="J43">
        <f t="shared" si="3"/>
        <v>0.39512214667395312</v>
      </c>
      <c r="K43">
        <f t="shared" si="4"/>
        <v>9.7045151016719561E-13</v>
      </c>
      <c r="L43">
        <f t="shared" si="5"/>
        <v>9.7045151016719566E-2</v>
      </c>
    </row>
    <row r="44" spans="2:12">
      <c r="B44" s="2">
        <v>18</v>
      </c>
      <c r="C44" s="3">
        <v>156.80000000000001</v>
      </c>
      <c r="D44" s="3">
        <f t="shared" si="0"/>
        <v>1081449.6000000001</v>
      </c>
      <c r="E44" s="3">
        <v>149.9</v>
      </c>
      <c r="F44" s="3">
        <f t="shared" si="1"/>
        <v>0.39637041217836766</v>
      </c>
      <c r="G44" s="2">
        <v>2.1000000000000001E-2</v>
      </c>
      <c r="H44" s="7">
        <f t="shared" si="2"/>
        <v>22.68</v>
      </c>
      <c r="I44" s="7">
        <f t="shared" si="6"/>
        <v>18.143999999999998</v>
      </c>
      <c r="J44">
        <f t="shared" si="3"/>
        <v>0.39638210249880629</v>
      </c>
      <c r="K44">
        <f t="shared" si="4"/>
        <v>9.7354606217665738E-13</v>
      </c>
      <c r="L44">
        <f t="shared" si="5"/>
        <v>9.7354606217665743E-2</v>
      </c>
    </row>
    <row r="45" spans="2:12">
      <c r="B45" s="2">
        <v>18.5</v>
      </c>
      <c r="C45" s="3">
        <v>156.69999999999999</v>
      </c>
      <c r="D45" s="3">
        <f t="shared" si="0"/>
        <v>1080759.8999999999</v>
      </c>
      <c r="E45" s="3">
        <v>150</v>
      </c>
      <c r="F45" s="3">
        <f t="shared" si="1"/>
        <v>0.39662336075027471</v>
      </c>
      <c r="G45" s="2">
        <v>2.1000000000000001E-2</v>
      </c>
      <c r="H45" s="7">
        <f t="shared" si="2"/>
        <v>23.310000000000002</v>
      </c>
      <c r="I45" s="7">
        <f t="shared" si="6"/>
        <v>18.648000000000003</v>
      </c>
      <c r="J45">
        <f t="shared" si="3"/>
        <v>0.39663505853103276</v>
      </c>
      <c r="K45">
        <f t="shared" si="4"/>
        <v>9.7416734236949509E-13</v>
      </c>
      <c r="L45">
        <f t="shared" si="5"/>
        <v>9.7416734236949507E-2</v>
      </c>
    </row>
    <row r="46" spans="2:12">
      <c r="B46" s="2">
        <v>19</v>
      </c>
      <c r="C46" s="3">
        <v>155.9</v>
      </c>
      <c r="D46" s="3">
        <f t="shared" si="0"/>
        <v>1075242.3</v>
      </c>
      <c r="E46" s="3">
        <v>150.1</v>
      </c>
      <c r="F46" s="3">
        <f t="shared" si="1"/>
        <v>0.39865863136348972</v>
      </c>
      <c r="G46" s="2">
        <v>2.1000000000000001E-2</v>
      </c>
      <c r="H46" s="7">
        <f t="shared" si="2"/>
        <v>23.94</v>
      </c>
      <c r="I46" s="7">
        <f t="shared" si="6"/>
        <v>19.152000000000001</v>
      </c>
      <c r="J46">
        <f t="shared" si="3"/>
        <v>0.39867038917134595</v>
      </c>
      <c r="K46">
        <f t="shared" si="4"/>
        <v>9.7916627677549636E-13</v>
      </c>
      <c r="L46">
        <f t="shared" si="5"/>
        <v>9.7916627677549634E-2</v>
      </c>
    </row>
    <row r="47" spans="2:12">
      <c r="B47" s="2">
        <v>19.5</v>
      </c>
      <c r="C47" s="3">
        <v>156.4</v>
      </c>
      <c r="D47" s="3">
        <f t="shared" si="0"/>
        <v>1078690.8</v>
      </c>
      <c r="E47" s="3">
        <v>150</v>
      </c>
      <c r="F47" s="3">
        <f t="shared" si="1"/>
        <v>0.39738414724787752</v>
      </c>
      <c r="G47" s="2">
        <v>2.1000000000000001E-2</v>
      </c>
      <c r="H47" s="7">
        <f t="shared" si="2"/>
        <v>24.57</v>
      </c>
      <c r="I47" s="7">
        <f t="shared" si="6"/>
        <v>19.655999999999999</v>
      </c>
      <c r="J47">
        <f t="shared" si="3"/>
        <v>0.39739586746683392</v>
      </c>
      <c r="K47">
        <f t="shared" si="4"/>
        <v>9.7603594980370761E-13</v>
      </c>
      <c r="L47">
        <f t="shared" si="5"/>
        <v>9.7603594980370759E-2</v>
      </c>
    </row>
    <row r="48" spans="2:12">
      <c r="B48" s="2">
        <v>20</v>
      </c>
      <c r="C48" s="3">
        <v>157.5</v>
      </c>
      <c r="D48" s="3">
        <f t="shared" si="0"/>
        <v>1086277.5</v>
      </c>
      <c r="E48" s="3">
        <v>150</v>
      </c>
      <c r="F48" s="3">
        <f t="shared" si="1"/>
        <v>0.39460876590201938</v>
      </c>
      <c r="G48" s="2">
        <v>2.1000000000000001E-2</v>
      </c>
      <c r="H48" s="7">
        <f t="shared" si="2"/>
        <v>25.200000000000003</v>
      </c>
      <c r="I48" s="7">
        <f t="shared" si="6"/>
        <v>20.160000000000004</v>
      </c>
      <c r="J48">
        <f t="shared" si="3"/>
        <v>0.39462040426547829</v>
      </c>
      <c r="K48">
        <f t="shared" si="4"/>
        <v>9.6921919078920547E-13</v>
      </c>
      <c r="L48">
        <f t="shared" si="5"/>
        <v>9.6921919078920546E-2</v>
      </c>
    </row>
    <row r="49" spans="2:12">
      <c r="B49" s="2">
        <v>20.5</v>
      </c>
      <c r="C49" s="3">
        <v>156.9</v>
      </c>
      <c r="D49" s="3">
        <f t="shared" si="0"/>
        <v>1082139.3</v>
      </c>
      <c r="E49" s="3">
        <v>150</v>
      </c>
      <c r="F49" s="3">
        <f t="shared" si="1"/>
        <v>0.39611778603931197</v>
      </c>
      <c r="G49" s="2">
        <v>2.1000000000000001E-2</v>
      </c>
      <c r="H49" s="7">
        <f t="shared" si="2"/>
        <v>25.830000000000002</v>
      </c>
      <c r="I49" s="7">
        <f t="shared" si="6"/>
        <v>20.664000000000001</v>
      </c>
      <c r="J49">
        <f t="shared" si="3"/>
        <v>0.39612946890894091</v>
      </c>
      <c r="K49">
        <f t="shared" si="4"/>
        <v>9.7292557392797882E-13</v>
      </c>
      <c r="L49">
        <f t="shared" si="5"/>
        <v>9.7292557392797879E-2</v>
      </c>
    </row>
    <row r="50" spans="2:12">
      <c r="B50" s="2">
        <v>21</v>
      </c>
      <c r="C50" s="3">
        <v>156.6</v>
      </c>
      <c r="D50" s="3">
        <f t="shared" si="0"/>
        <v>1080070.2</v>
      </c>
      <c r="E50" s="3">
        <v>150</v>
      </c>
      <c r="F50" s="3">
        <f t="shared" si="1"/>
        <v>0.39687663237272064</v>
      </c>
      <c r="G50" s="2">
        <v>2.1000000000000001E-2</v>
      </c>
      <c r="H50" s="7">
        <f t="shared" si="2"/>
        <v>26.46</v>
      </c>
      <c r="I50" s="7">
        <f t="shared" si="6"/>
        <v>21.167999999999999</v>
      </c>
      <c r="J50">
        <f t="shared" si="3"/>
        <v>0.39688833762332587</v>
      </c>
      <c r="K50">
        <f t="shared" si="4"/>
        <v>9.7478941602362623E-13</v>
      </c>
      <c r="L50">
        <f t="shared" si="5"/>
        <v>9.7478941602362618E-2</v>
      </c>
    </row>
    <row r="51" spans="2:12">
      <c r="B51" s="2">
        <v>21.5</v>
      </c>
      <c r="C51" s="3">
        <v>157.30000000000001</v>
      </c>
      <c r="D51" s="3">
        <f t="shared" si="0"/>
        <v>1084898.1000000001</v>
      </c>
      <c r="E51" s="3">
        <v>150</v>
      </c>
      <c r="F51" s="3">
        <f t="shared" si="1"/>
        <v>0.39511049351282929</v>
      </c>
      <c r="G51" s="2">
        <v>2.1000000000000001E-2</v>
      </c>
      <c r="H51" s="7">
        <f t="shared" si="2"/>
        <v>27.09</v>
      </c>
      <c r="I51" s="7">
        <f t="shared" si="6"/>
        <v>21.672000000000001</v>
      </c>
      <c r="J51">
        <f t="shared" si="3"/>
        <v>0.39512214667395312</v>
      </c>
      <c r="K51">
        <f t="shared" si="4"/>
        <v>9.7045151016719561E-13</v>
      </c>
      <c r="L51">
        <f t="shared" si="5"/>
        <v>9.7045151016719566E-2</v>
      </c>
    </row>
    <row r="52" spans="2:12">
      <c r="B52" s="2">
        <v>22</v>
      </c>
      <c r="C52" s="3">
        <v>157.9</v>
      </c>
      <c r="D52" s="3">
        <f t="shared" si="0"/>
        <v>1089036.3</v>
      </c>
      <c r="E52" s="3">
        <v>149.9</v>
      </c>
      <c r="F52" s="3">
        <f t="shared" si="1"/>
        <v>0.39360912368314149</v>
      </c>
      <c r="G52" s="2">
        <v>2.1000000000000001E-2</v>
      </c>
      <c r="H52" s="7">
        <f t="shared" si="2"/>
        <v>27.720000000000002</v>
      </c>
      <c r="I52" s="7">
        <f t="shared" si="6"/>
        <v>22.176000000000002</v>
      </c>
      <c r="J52">
        <f t="shared" si="3"/>
        <v>0.39362073256372915</v>
      </c>
      <c r="K52">
        <f t="shared" si="4"/>
        <v>9.667639173483209E-13</v>
      </c>
      <c r="L52">
        <f t="shared" si="5"/>
        <v>9.6676391734832084E-2</v>
      </c>
    </row>
    <row r="53" spans="2:12">
      <c r="B53" s="2">
        <v>22.5</v>
      </c>
      <c r="C53" s="3">
        <v>157.69999999999999</v>
      </c>
      <c r="D53" s="3">
        <f t="shared" si="0"/>
        <v>1087656.8999999999</v>
      </c>
      <c r="E53" s="3">
        <v>150</v>
      </c>
      <c r="F53" s="3">
        <f t="shared" si="1"/>
        <v>0.39410831090404602</v>
      </c>
      <c r="G53" s="2">
        <v>2.1000000000000001E-2</v>
      </c>
      <c r="H53" s="7">
        <f t="shared" si="2"/>
        <v>28.35</v>
      </c>
      <c r="I53" s="7">
        <f t="shared" si="6"/>
        <v>22.68</v>
      </c>
      <c r="J53">
        <f t="shared" si="3"/>
        <v>0.3941199345073737</v>
      </c>
      <c r="K53">
        <f t="shared" si="4"/>
        <v>9.679899971420411E-13</v>
      </c>
      <c r="L53">
        <f t="shared" si="5"/>
        <v>9.6798999714204109E-2</v>
      </c>
    </row>
    <row r="54" spans="2:12">
      <c r="B54" s="2">
        <v>23</v>
      </c>
      <c r="C54" s="3">
        <v>157.6</v>
      </c>
      <c r="D54" s="3">
        <f t="shared" si="0"/>
        <v>1086967.2</v>
      </c>
      <c r="E54" s="3">
        <v>150</v>
      </c>
      <c r="F54" s="3">
        <f t="shared" si="1"/>
        <v>0.39435837962923892</v>
      </c>
      <c r="G54" s="2">
        <v>2.1000000000000001E-2</v>
      </c>
      <c r="H54" s="7">
        <f t="shared" si="2"/>
        <v>28.980000000000004</v>
      </c>
      <c r="I54" s="7">
        <f t="shared" si="6"/>
        <v>23.184000000000005</v>
      </c>
      <c r="J54">
        <f t="shared" si="3"/>
        <v>0.39437001060794941</v>
      </c>
      <c r="K54">
        <f t="shared" si="4"/>
        <v>9.6860420399301946E-13</v>
      </c>
      <c r="L54">
        <f t="shared" si="5"/>
        <v>9.6860420399301941E-2</v>
      </c>
    </row>
    <row r="55" spans="2:12">
      <c r="B55" s="2">
        <v>23.5</v>
      </c>
      <c r="C55" s="3">
        <v>157.6</v>
      </c>
      <c r="D55" s="3">
        <f t="shared" si="0"/>
        <v>1086967.2</v>
      </c>
      <c r="E55" s="3">
        <v>150.1</v>
      </c>
      <c r="F55" s="3">
        <f t="shared" si="1"/>
        <v>0.39435837962923892</v>
      </c>
      <c r="G55" s="2">
        <v>2.1000000000000001E-2</v>
      </c>
      <c r="H55" s="7">
        <f t="shared" si="2"/>
        <v>29.610000000000003</v>
      </c>
      <c r="I55" s="7">
        <f t="shared" si="6"/>
        <v>23.688000000000002</v>
      </c>
      <c r="J55">
        <f t="shared" si="3"/>
        <v>0.39437001060794941</v>
      </c>
      <c r="K55">
        <f t="shared" si="4"/>
        <v>9.6860420399301946E-13</v>
      </c>
      <c r="L55">
        <f t="shared" si="5"/>
        <v>9.6860420399301941E-2</v>
      </c>
    </row>
    <row r="56" spans="2:12">
      <c r="B56" s="2">
        <v>24</v>
      </c>
      <c r="C56" s="3">
        <v>158.19999999999999</v>
      </c>
      <c r="D56" s="3">
        <f t="shared" si="0"/>
        <v>1091105.3999999999</v>
      </c>
      <c r="E56" s="3">
        <v>150</v>
      </c>
      <c r="F56" s="3">
        <f t="shared" si="1"/>
        <v>0.39286270941572726</v>
      </c>
      <c r="G56" s="2">
        <v>2.1000000000000001E-2</v>
      </c>
      <c r="H56" s="7">
        <f t="shared" si="2"/>
        <v>30.240000000000002</v>
      </c>
      <c r="I56" s="7">
        <f t="shared" si="6"/>
        <v>24.192</v>
      </c>
      <c r="J56">
        <f t="shared" si="3"/>
        <v>0.39287429628200277</v>
      </c>
      <c r="K56">
        <f t="shared" si="4"/>
        <v>9.6493061029898786E-13</v>
      </c>
      <c r="L56">
        <f t="shared" si="5"/>
        <v>9.6493061029898783E-2</v>
      </c>
    </row>
    <row r="57" spans="2:12">
      <c r="B57" s="2">
        <v>24.5</v>
      </c>
      <c r="C57" s="3">
        <v>159.30000000000001</v>
      </c>
      <c r="D57" s="3">
        <f t="shared" si="0"/>
        <v>1098692.1000000001</v>
      </c>
      <c r="E57" s="3">
        <v>149.9</v>
      </c>
      <c r="F57" s="3">
        <f t="shared" si="1"/>
        <v>0.39014990979013209</v>
      </c>
      <c r="G57" s="2">
        <v>2.1000000000000001E-2</v>
      </c>
      <c r="H57" s="7">
        <f t="shared" si="2"/>
        <v>30.870000000000005</v>
      </c>
      <c r="I57" s="7">
        <f t="shared" si="6"/>
        <v>24.696000000000005</v>
      </c>
      <c r="J57">
        <f t="shared" si="3"/>
        <v>0.39016141664665932</v>
      </c>
      <c r="K57">
        <f t="shared" si="4"/>
        <v>9.5826756151475107E-13</v>
      </c>
      <c r="L57">
        <f t="shared" si="5"/>
        <v>9.5826756151475109E-2</v>
      </c>
    </row>
    <row r="58" spans="2:12">
      <c r="B58" s="2">
        <v>25</v>
      </c>
      <c r="C58" s="3">
        <v>160.4</v>
      </c>
      <c r="D58" s="3">
        <f t="shared" si="0"/>
        <v>1106278.8</v>
      </c>
      <c r="E58" s="3">
        <v>150</v>
      </c>
      <c r="F58" s="3">
        <f t="shared" si="1"/>
        <v>0.38747431813945166</v>
      </c>
      <c r="G58" s="2">
        <v>2.1000000000000001E-2</v>
      </c>
      <c r="H58" s="7">
        <f t="shared" si="2"/>
        <v>31.5</v>
      </c>
      <c r="I58" s="7">
        <f t="shared" si="6"/>
        <v>25.2</v>
      </c>
      <c r="J58">
        <f t="shared" si="3"/>
        <v>0.38748574608362113</v>
      </c>
      <c r="K58">
        <f t="shared" si="4"/>
        <v>9.5169590118017381E-13</v>
      </c>
      <c r="L58">
        <f t="shared" si="5"/>
        <v>9.5169590118017386E-2</v>
      </c>
    </row>
    <row r="59" spans="2:12">
      <c r="B59" s="2">
        <v>25.5</v>
      </c>
      <c r="C59" s="3">
        <v>161.19999999999999</v>
      </c>
      <c r="D59" s="3">
        <f t="shared" si="0"/>
        <v>1111796.3999999999</v>
      </c>
      <c r="E59" s="3">
        <v>150</v>
      </c>
      <c r="F59" s="3">
        <f t="shared" si="1"/>
        <v>0.38555136866977702</v>
      </c>
      <c r="G59" s="2">
        <v>2.1000000000000001E-2</v>
      </c>
      <c r="H59" s="7">
        <f t="shared" si="2"/>
        <v>32.130000000000003</v>
      </c>
      <c r="I59" s="7">
        <f t="shared" si="6"/>
        <v>25.704000000000001</v>
      </c>
      <c r="J59">
        <f t="shared" si="3"/>
        <v>0.38556273989958334</v>
      </c>
      <c r="K59">
        <f t="shared" si="4"/>
        <v>9.4697284459863438E-13</v>
      </c>
      <c r="L59">
        <f t="shared" si="5"/>
        <v>9.4697284459863432E-2</v>
      </c>
    </row>
    <row r="60" spans="2:12">
      <c r="B60" s="2">
        <v>26</v>
      </c>
      <c r="C60" s="3">
        <v>160.80000000000001</v>
      </c>
      <c r="D60" s="3">
        <f t="shared" si="0"/>
        <v>1109037.6000000001</v>
      </c>
      <c r="E60" s="3">
        <v>150</v>
      </c>
      <c r="F60" s="3">
        <f t="shared" si="1"/>
        <v>0.38651045167641818</v>
      </c>
      <c r="G60" s="2">
        <v>2.1000000000000001E-2</v>
      </c>
      <c r="H60" s="7">
        <f t="shared" si="2"/>
        <v>32.760000000000005</v>
      </c>
      <c r="I60" s="7">
        <f t="shared" si="6"/>
        <v>26.208000000000006</v>
      </c>
      <c r="J60">
        <f t="shared" si="3"/>
        <v>0.38652185119286581</v>
      </c>
      <c r="K60">
        <f t="shared" si="4"/>
        <v>9.4932849844091954E-13</v>
      </c>
      <c r="L60">
        <f t="shared" si="5"/>
        <v>9.4932849844091949E-2</v>
      </c>
    </row>
    <row r="61" spans="2:12">
      <c r="B61" s="2">
        <v>26.5</v>
      </c>
      <c r="C61" s="3">
        <v>161.1</v>
      </c>
      <c r="D61" s="3">
        <f t="shared" si="0"/>
        <v>1111106.7</v>
      </c>
      <c r="E61" s="3">
        <v>150</v>
      </c>
      <c r="F61" s="3">
        <f t="shared" si="1"/>
        <v>0.38579069292096863</v>
      </c>
      <c r="G61" s="2">
        <v>2.1000000000000001E-2</v>
      </c>
      <c r="H61" s="7">
        <f t="shared" si="2"/>
        <v>33.39</v>
      </c>
      <c r="I61" s="7">
        <f t="shared" si="6"/>
        <v>26.712</v>
      </c>
      <c r="J61">
        <f t="shared" si="3"/>
        <v>0.38580207120926646</v>
      </c>
      <c r="K61">
        <f t="shared" si="4"/>
        <v>9.4756066138609471E-13</v>
      </c>
      <c r="L61">
        <f t="shared" si="5"/>
        <v>9.4756066138609471E-2</v>
      </c>
    </row>
    <row r="62" spans="2:12">
      <c r="B62" s="2">
        <v>27</v>
      </c>
      <c r="C62" s="3">
        <v>161.1</v>
      </c>
      <c r="D62" s="3">
        <f t="shared" si="0"/>
        <v>1111106.7</v>
      </c>
      <c r="E62" s="3">
        <v>150</v>
      </c>
      <c r="F62" s="3">
        <f t="shared" si="1"/>
        <v>0.38579069292096863</v>
      </c>
      <c r="G62" s="2">
        <v>2.1000000000000001E-2</v>
      </c>
      <c r="H62" s="7">
        <f t="shared" si="2"/>
        <v>34.020000000000003</v>
      </c>
      <c r="I62" s="7">
        <f t="shared" si="6"/>
        <v>27.216000000000001</v>
      </c>
      <c r="J62">
        <f t="shared" si="3"/>
        <v>0.38580207120926646</v>
      </c>
      <c r="K62">
        <f t="shared" si="4"/>
        <v>9.4756066138609471E-13</v>
      </c>
      <c r="L62">
        <f t="shared" si="5"/>
        <v>9.4756066138609471E-2</v>
      </c>
    </row>
    <row r="63" spans="2:12">
      <c r="B63" s="2">
        <v>27.5</v>
      </c>
      <c r="C63" s="3">
        <v>161.6</v>
      </c>
      <c r="D63" s="3">
        <f t="shared" si="0"/>
        <v>1114555.2</v>
      </c>
      <c r="E63" s="3">
        <v>150.1</v>
      </c>
      <c r="F63" s="3">
        <f t="shared" si="1"/>
        <v>0.3845970335988122</v>
      </c>
      <c r="G63" s="2">
        <v>2.1000000000000001E-2</v>
      </c>
      <c r="H63" s="7">
        <f t="shared" si="2"/>
        <v>34.65</v>
      </c>
      <c r="I63" s="7">
        <f t="shared" si="6"/>
        <v>27.72</v>
      </c>
      <c r="J63">
        <f t="shared" si="3"/>
        <v>0.38460837668201009</v>
      </c>
      <c r="K63">
        <f t="shared" si="4"/>
        <v>9.4462885240903381E-13</v>
      </c>
      <c r="L63">
        <f t="shared" si="5"/>
        <v>9.4462885240903377E-2</v>
      </c>
    </row>
    <row r="64" spans="2:12">
      <c r="B64" s="2">
        <v>28</v>
      </c>
      <c r="C64" s="3">
        <v>162.4</v>
      </c>
      <c r="D64" s="3">
        <f t="shared" si="0"/>
        <v>1120072.8</v>
      </c>
      <c r="E64" s="3">
        <v>150</v>
      </c>
      <c r="F64" s="3">
        <f t="shared" si="1"/>
        <v>0.3827024669308377</v>
      </c>
      <c r="G64" s="2">
        <v>2.1000000000000001E-2</v>
      </c>
      <c r="H64" s="7">
        <f t="shared" si="2"/>
        <v>35.28</v>
      </c>
      <c r="I64" s="7">
        <f t="shared" si="6"/>
        <v>28.224</v>
      </c>
      <c r="J64">
        <f t="shared" si="3"/>
        <v>0.38271375413677849</v>
      </c>
      <c r="K64">
        <f t="shared" si="4"/>
        <v>9.3997550830849674E-13</v>
      </c>
      <c r="L64">
        <f t="shared" si="5"/>
        <v>9.399755083084968E-2</v>
      </c>
    </row>
    <row r="65" spans="2:12">
      <c r="B65" s="2">
        <v>28.5</v>
      </c>
      <c r="C65" s="3">
        <v>163.30000000000001</v>
      </c>
      <c r="D65" s="3">
        <f t="shared" si="0"/>
        <v>1126280.1000000001</v>
      </c>
      <c r="E65" s="3">
        <v>150</v>
      </c>
      <c r="F65" s="3">
        <f t="shared" si="1"/>
        <v>0.38059326778669961</v>
      </c>
      <c r="G65" s="2">
        <v>2.1000000000000001E-2</v>
      </c>
      <c r="H65" s="7">
        <f t="shared" si="2"/>
        <v>35.910000000000004</v>
      </c>
      <c r="I65" s="7">
        <f t="shared" si="6"/>
        <v>28.728000000000002</v>
      </c>
      <c r="J65">
        <f t="shared" si="3"/>
        <v>0.38060449278513669</v>
      </c>
      <c r="K65">
        <f t="shared" si="4"/>
        <v>9.347949941781988E-13</v>
      </c>
      <c r="L65">
        <f t="shared" si="5"/>
        <v>9.3479499417819883E-2</v>
      </c>
    </row>
    <row r="66" spans="2:12">
      <c r="B66" s="2">
        <v>29</v>
      </c>
      <c r="C66" s="3">
        <v>162.69999999999999</v>
      </c>
      <c r="D66" s="3">
        <f t="shared" si="0"/>
        <v>1122141.8999999999</v>
      </c>
      <c r="E66" s="3">
        <v>150</v>
      </c>
      <c r="F66" s="3">
        <f t="shared" si="1"/>
        <v>0.38199680780312262</v>
      </c>
      <c r="G66" s="2">
        <v>2.1000000000000001E-2</v>
      </c>
      <c r="H66" s="7">
        <f t="shared" si="2"/>
        <v>36.54</v>
      </c>
      <c r="I66" s="7">
        <f t="shared" si="6"/>
        <v>29.231999999999999</v>
      </c>
      <c r="J66">
        <f t="shared" si="3"/>
        <v>0.38200807419675992</v>
      </c>
      <c r="K66">
        <f t="shared" si="4"/>
        <v>9.3824230208543255E-13</v>
      </c>
      <c r="L66">
        <f t="shared" si="5"/>
        <v>9.3824230208543261E-2</v>
      </c>
    </row>
    <row r="67" spans="2:12">
      <c r="B67" s="2">
        <v>29.5</v>
      </c>
      <c r="C67" s="3">
        <v>163.19999999999999</v>
      </c>
      <c r="D67" s="3">
        <f t="shared" si="0"/>
        <v>1125590.3999999999</v>
      </c>
      <c r="E67" s="3">
        <v>150</v>
      </c>
      <c r="F67" s="3">
        <f t="shared" si="1"/>
        <v>0.38082647444588269</v>
      </c>
      <c r="G67" s="2">
        <v>2.1000000000000001E-2</v>
      </c>
      <c r="H67" s="7">
        <f t="shared" si="2"/>
        <v>37.17</v>
      </c>
      <c r="I67" s="7">
        <f t="shared" si="6"/>
        <v>29.736000000000001</v>
      </c>
      <c r="J67">
        <f t="shared" si="3"/>
        <v>0.38083770632238256</v>
      </c>
      <c r="K67">
        <f t="shared" si="4"/>
        <v>9.3536778522855317E-13</v>
      </c>
      <c r="L67">
        <f t="shared" si="5"/>
        <v>9.3536778522855316E-2</v>
      </c>
    </row>
    <row r="68" spans="2:12">
      <c r="B68" s="2">
        <v>30</v>
      </c>
      <c r="C68" s="3">
        <v>160.9</v>
      </c>
      <c r="D68" s="3">
        <f t="shared" si="0"/>
        <v>1109727.3</v>
      </c>
      <c r="E68" s="3">
        <v>149.9</v>
      </c>
      <c r="F68" s="3">
        <f t="shared" si="1"/>
        <v>0.38627023386928555</v>
      </c>
      <c r="G68" s="2">
        <v>2.1000000000000001E-2</v>
      </c>
      <c r="H68" s="7">
        <f t="shared" si="2"/>
        <v>37.799999999999997</v>
      </c>
      <c r="I68" s="7">
        <f t="shared" si="6"/>
        <v>30.24</v>
      </c>
      <c r="J68">
        <f t="shared" si="3"/>
        <v>0.38628162630088769</v>
      </c>
      <c r="K68">
        <f t="shared" si="4"/>
        <v>9.4873848694406373E-13</v>
      </c>
      <c r="L68">
        <f t="shared" si="5"/>
        <v>9.4873848694406376E-2</v>
      </c>
    </row>
    <row r="69" spans="2:12">
      <c r="B69" s="2">
        <v>30.5</v>
      </c>
      <c r="C69" s="3">
        <v>162.5</v>
      </c>
      <c r="D69" s="3">
        <f t="shared" si="0"/>
        <v>1120762.5</v>
      </c>
      <c r="E69" s="3">
        <v>150</v>
      </c>
      <c r="F69" s="3">
        <f t="shared" si="1"/>
        <v>0.38246695772041878</v>
      </c>
      <c r="G69" s="2">
        <v>2.1000000000000001E-2</v>
      </c>
      <c r="H69" s="7">
        <f t="shared" si="2"/>
        <v>38.430000000000007</v>
      </c>
      <c r="I69" s="7">
        <f t="shared" si="6"/>
        <v>30.744000000000007</v>
      </c>
      <c r="J69">
        <f t="shared" si="3"/>
        <v>0.38247823798038666</v>
      </c>
      <c r="K69">
        <f t="shared" si="4"/>
        <v>9.3939706184184528E-13</v>
      </c>
      <c r="L69">
        <f t="shared" si="5"/>
        <v>9.3939706184184527E-2</v>
      </c>
    </row>
    <row r="70" spans="2:12">
      <c r="B70" s="2">
        <v>31</v>
      </c>
      <c r="C70" s="3">
        <v>167.2</v>
      </c>
      <c r="D70" s="3">
        <f t="shared" si="0"/>
        <v>1153178.3999999999</v>
      </c>
      <c r="E70" s="3">
        <v>150</v>
      </c>
      <c r="F70" s="3">
        <f t="shared" si="1"/>
        <v>0.37171579323904336</v>
      </c>
      <c r="G70" s="2">
        <v>2.1000000000000001E-2</v>
      </c>
      <c r="H70" s="7">
        <f t="shared" si="2"/>
        <v>39.06</v>
      </c>
      <c r="I70" s="7">
        <f t="shared" si="6"/>
        <v>31.248000000000001</v>
      </c>
      <c r="J70">
        <f t="shared" si="3"/>
        <v>0.3717267564103639</v>
      </c>
      <c r="K70">
        <f t="shared" si="4"/>
        <v>9.1299056548624323E-13</v>
      </c>
      <c r="L70">
        <f t="shared" si="5"/>
        <v>9.129905654862433E-2</v>
      </c>
    </row>
    <row r="71" spans="2:12">
      <c r="B71" s="2">
        <v>31.5</v>
      </c>
      <c r="C71" s="3">
        <v>164.5</v>
      </c>
      <c r="D71" s="3">
        <f t="shared" si="0"/>
        <v>1134556.5</v>
      </c>
      <c r="E71" s="3">
        <v>150</v>
      </c>
      <c r="F71" s="3">
        <f t="shared" si="1"/>
        <v>0.37781690352321007</v>
      </c>
      <c r="G71" s="2">
        <v>2.1000000000000001E-2</v>
      </c>
      <c r="H71" s="7">
        <f t="shared" si="2"/>
        <v>39.690000000000005</v>
      </c>
      <c r="I71" s="7">
        <f t="shared" si="6"/>
        <v>31.752000000000002</v>
      </c>
      <c r="J71">
        <f t="shared" si="3"/>
        <v>0.37782804663716008</v>
      </c>
      <c r="K71">
        <f t="shared" si="4"/>
        <v>9.279758209683882E-13</v>
      </c>
      <c r="L71">
        <f t="shared" si="5"/>
        <v>9.2797582096838818E-2</v>
      </c>
    </row>
    <row r="72" spans="2:12">
      <c r="B72" s="2">
        <v>32</v>
      </c>
      <c r="C72" s="3">
        <v>164.3</v>
      </c>
      <c r="D72" s="3">
        <f t="shared" si="0"/>
        <v>1133177.1000000001</v>
      </c>
      <c r="E72" s="3">
        <v>150</v>
      </c>
      <c r="F72" s="3">
        <f t="shared" si="1"/>
        <v>0.37827681454393214</v>
      </c>
      <c r="G72" s="2">
        <v>2.1000000000000001E-2</v>
      </c>
      <c r="H72" s="7">
        <f t="shared" si="2"/>
        <v>40.32</v>
      </c>
      <c r="I72" s="7">
        <f t="shared" si="6"/>
        <v>32.256</v>
      </c>
      <c r="J72">
        <f t="shared" si="3"/>
        <v>0.37828797122223268</v>
      </c>
      <c r="K72">
        <f t="shared" si="4"/>
        <v>9.2910543243639597E-13</v>
      </c>
      <c r="L72">
        <f t="shared" si="5"/>
        <v>9.2910543243639593E-2</v>
      </c>
    </row>
    <row r="73" spans="2:12">
      <c r="B73" s="2">
        <v>32.5</v>
      </c>
      <c r="C73" s="3">
        <v>164.7</v>
      </c>
      <c r="D73" s="3">
        <f t="shared" ref="D73:D136" si="7">C73*6897</f>
        <v>1135935.8999999999</v>
      </c>
      <c r="E73" s="3">
        <v>150</v>
      </c>
      <c r="F73" s="3">
        <f t="shared" ref="F73:F136" si="8">(14700*G73*$C$3)/((($C$4/2)*($C$4/2)*3.14159265359)*C73)</f>
        <v>0.37735810946914417</v>
      </c>
      <c r="G73" s="2">
        <v>2.1000000000000001E-2</v>
      </c>
      <c r="H73" s="7">
        <f t="shared" ref="H73:H136" si="9">(G73*B73)*60</f>
        <v>40.950000000000003</v>
      </c>
      <c r="I73" s="7">
        <f t="shared" si="6"/>
        <v>32.760000000000005</v>
      </c>
      <c r="J73">
        <f t="shared" ref="J73:J136" si="10">(G73*(14700)*2.53)/(12.566*C73)</f>
        <v>0.37736923905168696</v>
      </c>
      <c r="K73">
        <f t="shared" ref="K73:K136" si="11">(G73*(1/4000)*2.52)/(12.566*D73)</f>
        <v>9.2684895294049706E-13</v>
      </c>
      <c r="L73">
        <f t="shared" ref="L73:L136" si="12">K73*100000000000</f>
        <v>9.2684895294049705E-2</v>
      </c>
    </row>
    <row r="74" spans="2:12">
      <c r="B74" s="2">
        <v>33</v>
      </c>
      <c r="C74" s="3">
        <v>164.5</v>
      </c>
      <c r="D74" s="3">
        <f t="shared" si="7"/>
        <v>1134556.5</v>
      </c>
      <c r="E74" s="3">
        <v>150</v>
      </c>
      <c r="F74" s="3">
        <f t="shared" si="8"/>
        <v>0.37781690352321007</v>
      </c>
      <c r="G74" s="2">
        <v>2.1000000000000001E-2</v>
      </c>
      <c r="H74" s="7">
        <f t="shared" si="9"/>
        <v>41.580000000000005</v>
      </c>
      <c r="I74" s="7">
        <f t="shared" ref="I74:I137" si="13">H74/$C$5</f>
        <v>33.264000000000003</v>
      </c>
      <c r="J74">
        <f t="shared" si="10"/>
        <v>0.37782804663716008</v>
      </c>
      <c r="K74">
        <f t="shared" si="11"/>
        <v>9.279758209683882E-13</v>
      </c>
      <c r="L74">
        <f t="shared" si="12"/>
        <v>9.2797582096838818E-2</v>
      </c>
    </row>
    <row r="75" spans="2:12">
      <c r="B75" s="2">
        <v>33.5</v>
      </c>
      <c r="C75" s="3">
        <v>164.3</v>
      </c>
      <c r="D75" s="3">
        <f t="shared" si="7"/>
        <v>1133177.1000000001</v>
      </c>
      <c r="E75" s="3">
        <v>150</v>
      </c>
      <c r="F75" s="3">
        <f t="shared" si="8"/>
        <v>0.37827681454393214</v>
      </c>
      <c r="G75" s="2">
        <v>2.1000000000000001E-2</v>
      </c>
      <c r="H75" s="7">
        <f t="shared" si="9"/>
        <v>42.21</v>
      </c>
      <c r="I75" s="7">
        <f t="shared" si="13"/>
        <v>33.768000000000001</v>
      </c>
      <c r="J75">
        <f t="shared" si="10"/>
        <v>0.37828797122223268</v>
      </c>
      <c r="K75">
        <f t="shared" si="11"/>
        <v>9.2910543243639597E-13</v>
      </c>
      <c r="L75">
        <f t="shared" si="12"/>
        <v>9.2910543243639593E-2</v>
      </c>
    </row>
    <row r="76" spans="2:12">
      <c r="B76" s="2">
        <v>34</v>
      </c>
      <c r="C76" s="3">
        <v>165.1</v>
      </c>
      <c r="D76" s="3">
        <f t="shared" si="7"/>
        <v>1138694.7</v>
      </c>
      <c r="E76" s="3">
        <v>150</v>
      </c>
      <c r="F76" s="3">
        <f t="shared" si="8"/>
        <v>0.37644385602403424</v>
      </c>
      <c r="G76" s="2">
        <v>2.1000000000000001E-2</v>
      </c>
      <c r="H76" s="7">
        <f t="shared" si="9"/>
        <v>42.84</v>
      </c>
      <c r="I76" s="7">
        <f t="shared" si="13"/>
        <v>34.272000000000006</v>
      </c>
      <c r="J76">
        <f t="shared" si="10"/>
        <v>0.37645495864211287</v>
      </c>
      <c r="K76">
        <f t="shared" si="11"/>
        <v>9.2460340732465086E-13</v>
      </c>
      <c r="L76">
        <f t="shared" si="12"/>
        <v>9.2460340732465091E-2</v>
      </c>
    </row>
    <row r="77" spans="2:12">
      <c r="B77" s="2">
        <v>34.5</v>
      </c>
      <c r="C77" s="3">
        <v>166.4</v>
      </c>
      <c r="D77" s="3">
        <f t="shared" si="7"/>
        <v>1147660.8</v>
      </c>
      <c r="E77" s="3">
        <v>150</v>
      </c>
      <c r="F77" s="3">
        <f t="shared" si="8"/>
        <v>0.37350288839884643</v>
      </c>
      <c r="G77" s="2">
        <v>2.1000000000000001E-2</v>
      </c>
      <c r="H77" s="7">
        <f t="shared" si="9"/>
        <v>43.47</v>
      </c>
      <c r="I77" s="7">
        <f t="shared" si="13"/>
        <v>34.775999999999996</v>
      </c>
      <c r="J77">
        <f t="shared" si="10"/>
        <v>0.3735139042777213</v>
      </c>
      <c r="K77">
        <f t="shared" si="11"/>
        <v>9.17379943204927E-13</v>
      </c>
      <c r="L77">
        <f t="shared" si="12"/>
        <v>9.1737994320492705E-2</v>
      </c>
    </row>
    <row r="78" spans="2:12">
      <c r="B78" s="2">
        <v>35</v>
      </c>
      <c r="C78" s="3">
        <v>165.6</v>
      </c>
      <c r="D78" s="3">
        <f t="shared" si="7"/>
        <v>1142143.2</v>
      </c>
      <c r="E78" s="3">
        <v>150</v>
      </c>
      <c r="F78" s="3">
        <f t="shared" si="8"/>
        <v>0.37530725017855104</v>
      </c>
      <c r="G78" s="2">
        <v>2.1000000000000001E-2</v>
      </c>
      <c r="H78" s="7">
        <f t="shared" si="9"/>
        <v>44.100000000000009</v>
      </c>
      <c r="I78" s="7">
        <f t="shared" si="13"/>
        <v>35.280000000000008</v>
      </c>
      <c r="J78">
        <f t="shared" si="10"/>
        <v>0.37531831927423209</v>
      </c>
      <c r="K78">
        <f t="shared" si="11"/>
        <v>9.2181173037016829E-13</v>
      </c>
      <c r="L78">
        <f t="shared" si="12"/>
        <v>9.2181173037016825E-2</v>
      </c>
    </row>
    <row r="79" spans="2:12">
      <c r="B79" s="2">
        <v>35.5</v>
      </c>
      <c r="C79" s="3">
        <v>163.69999999999999</v>
      </c>
      <c r="D79" s="3">
        <f t="shared" si="7"/>
        <v>1129038.8999999999</v>
      </c>
      <c r="E79" s="3">
        <v>150</v>
      </c>
      <c r="F79" s="3">
        <f t="shared" si="8"/>
        <v>0.37966329034555923</v>
      </c>
      <c r="G79" s="2">
        <v>2.1000000000000001E-2</v>
      </c>
      <c r="H79" s="7">
        <f t="shared" si="9"/>
        <v>44.730000000000004</v>
      </c>
      <c r="I79" s="7">
        <f t="shared" si="13"/>
        <v>35.784000000000006</v>
      </c>
      <c r="J79">
        <f t="shared" si="10"/>
        <v>0.37967448791577785</v>
      </c>
      <c r="K79">
        <f t="shared" si="11"/>
        <v>9.3251082803481914E-13</v>
      </c>
      <c r="L79">
        <f t="shared" si="12"/>
        <v>9.3251082803481919E-2</v>
      </c>
    </row>
    <row r="80" spans="2:12">
      <c r="B80" s="2">
        <v>36</v>
      </c>
      <c r="C80" s="3">
        <v>164.6</v>
      </c>
      <c r="D80" s="3">
        <f t="shared" si="7"/>
        <v>1135246.2</v>
      </c>
      <c r="E80" s="3">
        <v>150</v>
      </c>
      <c r="F80" s="3">
        <f t="shared" si="8"/>
        <v>0.37758736712981811</v>
      </c>
      <c r="G80" s="2">
        <v>2.1000000000000001E-2</v>
      </c>
      <c r="H80" s="7">
        <f t="shared" si="9"/>
        <v>45.36</v>
      </c>
      <c r="I80" s="7">
        <f t="shared" si="13"/>
        <v>36.287999999999997</v>
      </c>
      <c r="J80">
        <f t="shared" si="10"/>
        <v>0.37759850347395402</v>
      </c>
      <c r="K80">
        <f t="shared" si="11"/>
        <v>9.2741204464945244E-13</v>
      </c>
      <c r="L80">
        <f t="shared" si="12"/>
        <v>9.2741204464945243E-2</v>
      </c>
    </row>
    <row r="81" spans="2:12">
      <c r="B81" s="2">
        <v>36.5</v>
      </c>
      <c r="C81" s="3">
        <v>165.4</v>
      </c>
      <c r="D81" s="3">
        <f t="shared" si="7"/>
        <v>1140763.8</v>
      </c>
      <c r="E81" s="3">
        <v>150</v>
      </c>
      <c r="F81" s="3">
        <f t="shared" si="8"/>
        <v>0.37576106789339814</v>
      </c>
      <c r="G81" s="2">
        <v>2.1000000000000001E-2</v>
      </c>
      <c r="H81" s="7">
        <f t="shared" si="9"/>
        <v>45.99</v>
      </c>
      <c r="I81" s="7">
        <f t="shared" si="13"/>
        <v>36.792000000000002</v>
      </c>
      <c r="J81">
        <f t="shared" si="10"/>
        <v>0.37577215037371725</v>
      </c>
      <c r="K81">
        <f t="shared" si="11"/>
        <v>9.2292637575151067E-13</v>
      </c>
      <c r="L81">
        <f t="shared" si="12"/>
        <v>9.2292637575151062E-2</v>
      </c>
    </row>
    <row r="82" spans="2:12">
      <c r="B82" s="2">
        <v>37</v>
      </c>
      <c r="C82" s="3">
        <v>166.6</v>
      </c>
      <c r="D82" s="3">
        <f t="shared" si="7"/>
        <v>1149040.2</v>
      </c>
      <c r="E82" s="3">
        <v>150</v>
      </c>
      <c r="F82" s="3">
        <f t="shared" si="8"/>
        <v>0.37305450557964021</v>
      </c>
      <c r="G82" s="2">
        <v>2.1000000000000001E-2</v>
      </c>
      <c r="H82" s="7">
        <f t="shared" si="9"/>
        <v>46.620000000000005</v>
      </c>
      <c r="I82" s="7">
        <f t="shared" si="13"/>
        <v>37.296000000000006</v>
      </c>
      <c r="J82">
        <f t="shared" si="10"/>
        <v>0.37306550823417062</v>
      </c>
      <c r="K82">
        <f t="shared" si="11"/>
        <v>9.1627864675450096E-13</v>
      </c>
      <c r="L82">
        <f t="shared" si="12"/>
        <v>9.1627864675450102E-2</v>
      </c>
    </row>
    <row r="83" spans="2:12">
      <c r="B83" s="2">
        <v>37.5</v>
      </c>
      <c r="C83" s="3">
        <v>166.3</v>
      </c>
      <c r="D83" s="3">
        <f t="shared" si="7"/>
        <v>1146971.1000000001</v>
      </c>
      <c r="E83" s="3">
        <v>150</v>
      </c>
      <c r="F83" s="3">
        <f t="shared" si="8"/>
        <v>0.37372748424274227</v>
      </c>
      <c r="G83" s="2">
        <v>2.1000000000000001E-2</v>
      </c>
      <c r="H83" s="7">
        <f t="shared" si="9"/>
        <v>47.250000000000007</v>
      </c>
      <c r="I83" s="7">
        <f t="shared" si="13"/>
        <v>37.800000000000004</v>
      </c>
      <c r="J83">
        <f t="shared" si="10"/>
        <v>0.37373850674571757</v>
      </c>
      <c r="K83">
        <f t="shared" si="11"/>
        <v>9.1793158478232012E-13</v>
      </c>
      <c r="L83">
        <f t="shared" si="12"/>
        <v>9.1793158478232009E-2</v>
      </c>
    </row>
    <row r="84" spans="2:12">
      <c r="B84" s="2">
        <v>38</v>
      </c>
      <c r="C84" s="3">
        <v>167.1</v>
      </c>
      <c r="D84" s="3">
        <f t="shared" si="7"/>
        <v>1152488.7</v>
      </c>
      <c r="E84" s="3">
        <v>150</v>
      </c>
      <c r="F84" s="3">
        <f t="shared" si="8"/>
        <v>0.37193824434211881</v>
      </c>
      <c r="G84" s="2">
        <v>2.1000000000000001E-2</v>
      </c>
      <c r="H84" s="7">
        <f t="shared" si="9"/>
        <v>47.88</v>
      </c>
      <c r="I84" s="7">
        <f t="shared" si="13"/>
        <v>38.304000000000002</v>
      </c>
      <c r="J84">
        <f t="shared" si="10"/>
        <v>0.37194921407428383</v>
      </c>
      <c r="K84">
        <f t="shared" si="11"/>
        <v>9.1353693925373944E-13</v>
      </c>
      <c r="L84">
        <f t="shared" si="12"/>
        <v>9.1353693925373944E-2</v>
      </c>
    </row>
    <row r="85" spans="2:12">
      <c r="B85" s="2">
        <v>38.5</v>
      </c>
      <c r="C85" s="3">
        <v>166.7</v>
      </c>
      <c r="D85" s="3">
        <f t="shared" si="7"/>
        <v>1149729.8999999999</v>
      </c>
      <c r="E85" s="3">
        <v>150</v>
      </c>
      <c r="F85" s="3">
        <f t="shared" si="8"/>
        <v>0.37283071763388159</v>
      </c>
      <c r="G85" s="2">
        <v>2.1000000000000001E-2</v>
      </c>
      <c r="H85" s="7">
        <f t="shared" si="9"/>
        <v>48.51</v>
      </c>
      <c r="I85" s="7">
        <f t="shared" si="13"/>
        <v>38.808</v>
      </c>
      <c r="J85">
        <f t="shared" si="10"/>
        <v>0.3728417136881394</v>
      </c>
      <c r="K85">
        <f t="shared" si="11"/>
        <v>9.1572898949789967E-13</v>
      </c>
      <c r="L85">
        <f t="shared" si="12"/>
        <v>9.1572898949789969E-2</v>
      </c>
    </row>
    <row r="86" spans="2:12">
      <c r="B86" s="2">
        <v>39</v>
      </c>
      <c r="C86" s="3">
        <v>162.9</v>
      </c>
      <c r="D86" s="3">
        <f t="shared" si="7"/>
        <v>1123521.3</v>
      </c>
      <c r="E86" s="3">
        <v>150.1</v>
      </c>
      <c r="F86" s="3">
        <f t="shared" si="8"/>
        <v>0.38152781233620653</v>
      </c>
      <c r="G86" s="2">
        <v>2.1000000000000001E-2</v>
      </c>
      <c r="H86" s="7">
        <f t="shared" si="9"/>
        <v>49.14</v>
      </c>
      <c r="I86" s="7">
        <f t="shared" si="13"/>
        <v>39.311999999999998</v>
      </c>
      <c r="J86">
        <f t="shared" si="10"/>
        <v>0.3815390648975619</v>
      </c>
      <c r="K86">
        <f t="shared" si="11"/>
        <v>9.3709037783486712E-13</v>
      </c>
      <c r="L86">
        <f t="shared" si="12"/>
        <v>9.3709037783486715E-2</v>
      </c>
    </row>
    <row r="87" spans="2:12">
      <c r="B87" s="2">
        <v>39.5</v>
      </c>
      <c r="C87" s="3">
        <v>123.9</v>
      </c>
      <c r="D87" s="3">
        <f t="shared" si="7"/>
        <v>854538.3</v>
      </c>
      <c r="E87" s="3">
        <v>149.9</v>
      </c>
      <c r="F87" s="3">
        <f t="shared" si="8"/>
        <v>0.5016213125873128</v>
      </c>
      <c r="G87" s="2">
        <v>2.1000000000000001E-2</v>
      </c>
      <c r="H87" s="7">
        <f t="shared" si="9"/>
        <v>49.77</v>
      </c>
      <c r="I87" s="7">
        <f t="shared" si="13"/>
        <v>39.816000000000003</v>
      </c>
      <c r="J87">
        <f t="shared" si="10"/>
        <v>0.50163610711713336</v>
      </c>
      <c r="K87">
        <f t="shared" si="11"/>
        <v>1.2320582933761086E-12</v>
      </c>
      <c r="L87">
        <f t="shared" si="12"/>
        <v>0.12320582933761086</v>
      </c>
    </row>
    <row r="88" spans="2:12">
      <c r="B88" s="2">
        <v>40</v>
      </c>
      <c r="C88" s="3">
        <v>100.3</v>
      </c>
      <c r="D88" s="3">
        <f t="shared" si="7"/>
        <v>691769.1</v>
      </c>
      <c r="E88" s="3">
        <v>150.1</v>
      </c>
      <c r="F88" s="3">
        <f t="shared" si="8"/>
        <v>0.61964985672550399</v>
      </c>
      <c r="G88" s="2">
        <v>2.1000000000000001E-2</v>
      </c>
      <c r="H88" s="7">
        <f t="shared" si="9"/>
        <v>50.400000000000006</v>
      </c>
      <c r="I88" s="7">
        <f t="shared" si="13"/>
        <v>40.320000000000007</v>
      </c>
      <c r="J88">
        <f t="shared" si="10"/>
        <v>0.61966813232116491</v>
      </c>
      <c r="K88">
        <f t="shared" si="11"/>
        <v>1.5219543624057813E-12</v>
      </c>
      <c r="L88">
        <f t="shared" si="12"/>
        <v>0.15219543624057813</v>
      </c>
    </row>
    <row r="89" spans="2:12">
      <c r="B89" s="2">
        <v>40.5</v>
      </c>
      <c r="C89" s="3">
        <v>109</v>
      </c>
      <c r="D89" s="3">
        <f t="shared" si="7"/>
        <v>751773</v>
      </c>
      <c r="E89" s="3">
        <v>150.1</v>
      </c>
      <c r="F89" s="3">
        <f t="shared" si="8"/>
        <v>0.57019156540888116</v>
      </c>
      <c r="G89" s="2">
        <v>2.1000000000000001E-2</v>
      </c>
      <c r="H89" s="7">
        <f t="shared" si="9"/>
        <v>51.03</v>
      </c>
      <c r="I89" s="7">
        <f t="shared" si="13"/>
        <v>40.823999999999998</v>
      </c>
      <c r="J89">
        <f t="shared" si="10"/>
        <v>0.57020838231020943</v>
      </c>
      <c r="K89">
        <f t="shared" si="11"/>
        <v>1.4004772710944942E-12</v>
      </c>
      <c r="L89">
        <f t="shared" si="12"/>
        <v>0.1400477271094494</v>
      </c>
    </row>
    <row r="90" spans="2:12">
      <c r="B90" s="2">
        <v>41</v>
      </c>
      <c r="C90" s="3">
        <v>123.4</v>
      </c>
      <c r="D90" s="3">
        <f t="shared" si="7"/>
        <v>851089.8</v>
      </c>
      <c r="E90" s="3">
        <v>150.19999999999999</v>
      </c>
      <c r="F90" s="3">
        <f t="shared" si="8"/>
        <v>0.50365381385387387</v>
      </c>
      <c r="G90" s="2">
        <v>2.1000000000000001E-2</v>
      </c>
      <c r="H90" s="7">
        <f t="shared" si="9"/>
        <v>51.660000000000004</v>
      </c>
      <c r="I90" s="7">
        <f t="shared" si="13"/>
        <v>41.328000000000003</v>
      </c>
      <c r="J90">
        <f t="shared" si="10"/>
        <v>0.50366866832911528</v>
      </c>
      <c r="K90">
        <f t="shared" si="11"/>
        <v>1.2370504258452177E-12</v>
      </c>
      <c r="L90">
        <f t="shared" si="12"/>
        <v>0.12370504258452178</v>
      </c>
    </row>
    <row r="91" spans="2:12">
      <c r="B91" s="2">
        <v>41.5</v>
      </c>
      <c r="C91" s="3">
        <v>138.69999999999999</v>
      </c>
      <c r="D91" s="3">
        <f t="shared" si="7"/>
        <v>956613.89999999991</v>
      </c>
      <c r="E91" s="3">
        <v>150.19999999999999</v>
      </c>
      <c r="F91" s="3">
        <f t="shared" si="8"/>
        <v>0.44809575075391528</v>
      </c>
      <c r="G91" s="2">
        <v>2.1000000000000001E-2</v>
      </c>
      <c r="H91" s="7">
        <f t="shared" si="9"/>
        <v>52.290000000000006</v>
      </c>
      <c r="I91" s="7">
        <f t="shared" si="13"/>
        <v>41.832000000000008</v>
      </c>
      <c r="J91">
        <f t="shared" si="10"/>
        <v>0.44810896663167149</v>
      </c>
      <c r="K91">
        <f t="shared" si="11"/>
        <v>1.1005913666135535E-12</v>
      </c>
      <c r="L91">
        <f t="shared" si="12"/>
        <v>0.11005913666135535</v>
      </c>
    </row>
    <row r="92" spans="2:12">
      <c r="B92" s="2">
        <v>42</v>
      </c>
      <c r="C92" s="3">
        <v>161.69999999999999</v>
      </c>
      <c r="D92" s="3">
        <f t="shared" si="7"/>
        <v>1115244.8999999999</v>
      </c>
      <c r="E92" s="3">
        <v>150.19999999999999</v>
      </c>
      <c r="F92" s="3">
        <f t="shared" si="8"/>
        <v>0.38435918756690202</v>
      </c>
      <c r="G92" s="2">
        <v>2.1000000000000001E-2</v>
      </c>
      <c r="H92" s="7">
        <f t="shared" si="9"/>
        <v>52.92</v>
      </c>
      <c r="I92" s="7">
        <f t="shared" si="13"/>
        <v>42.335999999999999</v>
      </c>
      <c r="J92">
        <f t="shared" si="10"/>
        <v>0.38437052363520613</v>
      </c>
      <c r="K92">
        <f t="shared" si="11"/>
        <v>9.4404466635312235E-13</v>
      </c>
      <c r="L92">
        <f t="shared" si="12"/>
        <v>9.440446663531224E-2</v>
      </c>
    </row>
    <row r="93" spans="2:12">
      <c r="B93" s="2">
        <v>42.5</v>
      </c>
      <c r="C93" s="3">
        <v>185.1</v>
      </c>
      <c r="D93" s="3">
        <f t="shared" si="7"/>
        <v>1276634.7</v>
      </c>
      <c r="E93" s="3">
        <v>150.1</v>
      </c>
      <c r="F93" s="3">
        <f t="shared" si="8"/>
        <v>0.33576920923591602</v>
      </c>
      <c r="G93" s="2">
        <v>2.1000000000000001E-2</v>
      </c>
      <c r="H93" s="7">
        <f t="shared" si="9"/>
        <v>53.550000000000004</v>
      </c>
      <c r="I93" s="7">
        <f t="shared" si="13"/>
        <v>42.84</v>
      </c>
      <c r="J93">
        <f t="shared" si="10"/>
        <v>0.3357791122194102</v>
      </c>
      <c r="K93">
        <f t="shared" si="11"/>
        <v>8.2470028389681183E-13</v>
      </c>
      <c r="L93">
        <f t="shared" si="12"/>
        <v>8.2470028389681177E-2</v>
      </c>
    </row>
    <row r="94" spans="2:12">
      <c r="B94" s="2">
        <v>43</v>
      </c>
      <c r="C94" s="3">
        <v>178.3</v>
      </c>
      <c r="D94" s="3">
        <f t="shared" si="7"/>
        <v>1229735.1000000001</v>
      </c>
      <c r="E94" s="3">
        <v>150</v>
      </c>
      <c r="F94" s="3">
        <f t="shared" si="8"/>
        <v>0.34857476516863739</v>
      </c>
      <c r="G94" s="2">
        <v>2.1000000000000001E-2</v>
      </c>
      <c r="H94" s="7">
        <f t="shared" si="9"/>
        <v>54.18</v>
      </c>
      <c r="I94" s="7">
        <f t="shared" si="13"/>
        <v>43.344000000000001</v>
      </c>
      <c r="J94">
        <f t="shared" si="10"/>
        <v>0.34858504583181621</v>
      </c>
      <c r="K94">
        <f t="shared" si="11"/>
        <v>8.5615267834716693E-13</v>
      </c>
      <c r="L94">
        <f t="shared" si="12"/>
        <v>8.5615267834716693E-2</v>
      </c>
    </row>
    <row r="95" spans="2:12">
      <c r="B95" s="2">
        <v>43.5</v>
      </c>
      <c r="C95" s="3">
        <v>170.6</v>
      </c>
      <c r="D95" s="3">
        <f t="shared" si="7"/>
        <v>1176628.2</v>
      </c>
      <c r="E95" s="3">
        <v>150.1</v>
      </c>
      <c r="F95" s="3">
        <f t="shared" si="8"/>
        <v>0.36430762385444343</v>
      </c>
      <c r="G95" s="2">
        <v>2.1000000000000001E-2</v>
      </c>
      <c r="H95" s="7">
        <f t="shared" si="9"/>
        <v>54.81</v>
      </c>
      <c r="I95" s="7">
        <f t="shared" si="13"/>
        <v>43.847999999999999</v>
      </c>
      <c r="J95">
        <f t="shared" si="10"/>
        <v>0.36431836853348676</v>
      </c>
      <c r="K95">
        <f t="shared" si="11"/>
        <v>8.9479497391148808E-13</v>
      </c>
      <c r="L95">
        <f t="shared" si="12"/>
        <v>8.9479497391148813E-2</v>
      </c>
    </row>
    <row r="96" spans="2:12">
      <c r="B96" s="2">
        <v>44</v>
      </c>
      <c r="C96" s="3">
        <v>164.7</v>
      </c>
      <c r="D96" s="3">
        <f t="shared" si="7"/>
        <v>1135935.8999999999</v>
      </c>
      <c r="E96" s="3">
        <v>150.1</v>
      </c>
      <c r="F96" s="3">
        <f t="shared" si="8"/>
        <v>0.37735810946914417</v>
      </c>
      <c r="G96" s="2">
        <v>2.1000000000000001E-2</v>
      </c>
      <c r="H96" s="7">
        <f t="shared" si="9"/>
        <v>55.440000000000005</v>
      </c>
      <c r="I96" s="7">
        <f t="shared" si="13"/>
        <v>44.352000000000004</v>
      </c>
      <c r="J96">
        <f t="shared" si="10"/>
        <v>0.37736923905168696</v>
      </c>
      <c r="K96">
        <f t="shared" si="11"/>
        <v>9.2684895294049706E-13</v>
      </c>
      <c r="L96">
        <f t="shared" si="12"/>
        <v>9.2684895294049705E-2</v>
      </c>
    </row>
    <row r="97" spans="2:12">
      <c r="B97" s="2">
        <v>44.5</v>
      </c>
      <c r="C97" s="3">
        <v>160.9</v>
      </c>
      <c r="D97" s="3">
        <f t="shared" si="7"/>
        <v>1109727.3</v>
      </c>
      <c r="E97" s="3">
        <v>150.1</v>
      </c>
      <c r="F97" s="3">
        <f t="shared" si="8"/>
        <v>0.38627023386928555</v>
      </c>
      <c r="G97" s="2">
        <v>2.1000000000000001E-2</v>
      </c>
      <c r="H97" s="7">
        <f t="shared" si="9"/>
        <v>56.070000000000007</v>
      </c>
      <c r="I97" s="7">
        <f t="shared" si="13"/>
        <v>44.856000000000009</v>
      </c>
      <c r="J97">
        <f t="shared" si="10"/>
        <v>0.38628162630088769</v>
      </c>
      <c r="K97">
        <f t="shared" si="11"/>
        <v>9.4873848694406373E-13</v>
      </c>
      <c r="L97">
        <f t="shared" si="12"/>
        <v>9.4873848694406376E-2</v>
      </c>
    </row>
    <row r="98" spans="2:12">
      <c r="B98" s="2">
        <v>45</v>
      </c>
      <c r="C98" s="3">
        <v>158.6</v>
      </c>
      <c r="D98" s="3">
        <f t="shared" si="7"/>
        <v>1093864.2</v>
      </c>
      <c r="E98" s="3">
        <v>150.19999999999999</v>
      </c>
      <c r="F98" s="3">
        <f t="shared" si="8"/>
        <v>0.39187188291026515</v>
      </c>
      <c r="G98" s="2">
        <v>2.1000000000000001E-2</v>
      </c>
      <c r="H98" s="7">
        <f t="shared" si="9"/>
        <v>56.7</v>
      </c>
      <c r="I98" s="7">
        <f t="shared" si="13"/>
        <v>45.36</v>
      </c>
      <c r="J98">
        <f t="shared" si="10"/>
        <v>0.39188344055367486</v>
      </c>
      <c r="K98">
        <f t="shared" si="11"/>
        <v>9.6249698959205474E-13</v>
      </c>
      <c r="L98">
        <f t="shared" si="12"/>
        <v>9.6249698959205474E-2</v>
      </c>
    </row>
    <row r="99" spans="2:12">
      <c r="B99" s="2">
        <v>45.5</v>
      </c>
      <c r="C99" s="3">
        <v>156.69999999999999</v>
      </c>
      <c r="D99" s="3">
        <f t="shared" si="7"/>
        <v>1080759.8999999999</v>
      </c>
      <c r="E99" s="3">
        <v>150.1</v>
      </c>
      <c r="F99" s="3">
        <f t="shared" si="8"/>
        <v>0.39662336075027471</v>
      </c>
      <c r="G99" s="2">
        <v>2.1000000000000001E-2</v>
      </c>
      <c r="H99" s="7">
        <f t="shared" si="9"/>
        <v>57.33</v>
      </c>
      <c r="I99" s="7">
        <f t="shared" si="13"/>
        <v>45.863999999999997</v>
      </c>
      <c r="J99">
        <f t="shared" si="10"/>
        <v>0.39663505853103276</v>
      </c>
      <c r="K99">
        <f t="shared" si="11"/>
        <v>9.7416734236949509E-13</v>
      </c>
      <c r="L99">
        <f t="shared" si="12"/>
        <v>9.7416734236949507E-2</v>
      </c>
    </row>
    <row r="100" spans="2:12">
      <c r="B100" s="2">
        <v>46</v>
      </c>
      <c r="C100" s="3">
        <v>155.5</v>
      </c>
      <c r="D100" s="3">
        <f t="shared" si="7"/>
        <v>1072483.5</v>
      </c>
      <c r="E100" s="3">
        <v>150.1</v>
      </c>
      <c r="F100" s="3">
        <f t="shared" si="8"/>
        <v>0.39968411980429613</v>
      </c>
      <c r="G100" s="2">
        <v>2.1000000000000001E-2</v>
      </c>
      <c r="H100" s="7">
        <f t="shared" si="9"/>
        <v>57.960000000000008</v>
      </c>
      <c r="I100" s="7">
        <f t="shared" si="13"/>
        <v>46.368000000000009</v>
      </c>
      <c r="J100">
        <f t="shared" si="10"/>
        <v>0.39969590785731723</v>
      </c>
      <c r="K100">
        <f t="shared" si="11"/>
        <v>9.8168503247138184E-13</v>
      </c>
      <c r="L100">
        <f t="shared" si="12"/>
        <v>9.8168503247138189E-2</v>
      </c>
    </row>
    <row r="101" spans="2:12">
      <c r="B101" s="2">
        <v>46.5</v>
      </c>
      <c r="C101" s="3">
        <v>154.5</v>
      </c>
      <c r="D101" s="3">
        <f t="shared" si="7"/>
        <v>1065586.5</v>
      </c>
      <c r="E101" s="3">
        <v>150</v>
      </c>
      <c r="F101" s="3">
        <f t="shared" si="8"/>
        <v>0.40227107203603918</v>
      </c>
      <c r="G101" s="2">
        <v>2.1000000000000001E-2</v>
      </c>
      <c r="H101" s="7">
        <f t="shared" si="9"/>
        <v>58.59</v>
      </c>
      <c r="I101" s="7">
        <f t="shared" si="13"/>
        <v>46.872</v>
      </c>
      <c r="J101">
        <f t="shared" si="10"/>
        <v>0.40228293638713808</v>
      </c>
      <c r="K101">
        <f t="shared" si="11"/>
        <v>9.8803898090161733E-13</v>
      </c>
      <c r="L101">
        <f t="shared" si="12"/>
        <v>9.8803898090161726E-2</v>
      </c>
    </row>
    <row r="102" spans="2:12">
      <c r="B102" s="2">
        <v>47</v>
      </c>
      <c r="C102" s="3">
        <v>153.6</v>
      </c>
      <c r="D102" s="3">
        <f t="shared" si="7"/>
        <v>1059379.2</v>
      </c>
      <c r="E102" s="3">
        <v>150.1</v>
      </c>
      <c r="F102" s="3">
        <f t="shared" si="8"/>
        <v>0.40462812909875034</v>
      </c>
      <c r="G102" s="2">
        <v>2.1000000000000001E-2</v>
      </c>
      <c r="H102" s="7">
        <f t="shared" si="9"/>
        <v>59.220000000000006</v>
      </c>
      <c r="I102" s="7">
        <f t="shared" si="13"/>
        <v>47.376000000000005</v>
      </c>
      <c r="J102">
        <f t="shared" si="10"/>
        <v>0.40464006296753147</v>
      </c>
      <c r="K102">
        <f t="shared" si="11"/>
        <v>9.9382827180533763E-13</v>
      </c>
      <c r="L102">
        <f t="shared" si="12"/>
        <v>9.9382827180533762E-2</v>
      </c>
    </row>
    <row r="103" spans="2:12">
      <c r="B103" s="2">
        <v>47.5</v>
      </c>
      <c r="C103" s="3">
        <v>153.30000000000001</v>
      </c>
      <c r="D103" s="3">
        <f t="shared" si="7"/>
        <v>1057310.1000000001</v>
      </c>
      <c r="E103" s="3">
        <v>150</v>
      </c>
      <c r="F103" s="3">
        <f t="shared" si="8"/>
        <v>0.40541996496782806</v>
      </c>
      <c r="G103" s="2">
        <v>2.1000000000000001E-2</v>
      </c>
      <c r="H103" s="7">
        <f t="shared" si="9"/>
        <v>59.85</v>
      </c>
      <c r="I103" s="7">
        <f t="shared" si="13"/>
        <v>47.88</v>
      </c>
      <c r="J103">
        <f t="shared" si="10"/>
        <v>0.40543192219055985</v>
      </c>
      <c r="K103">
        <f t="shared" si="11"/>
        <v>9.9577314122178638E-13</v>
      </c>
      <c r="L103">
        <f t="shared" si="12"/>
        <v>9.9577314122178642E-2</v>
      </c>
    </row>
    <row r="104" spans="2:12">
      <c r="B104" s="2">
        <v>48</v>
      </c>
      <c r="C104" s="3">
        <v>152.30000000000001</v>
      </c>
      <c r="D104" s="3">
        <f t="shared" si="7"/>
        <v>1050413.1000000001</v>
      </c>
      <c r="E104" s="3">
        <v>150</v>
      </c>
      <c r="F104" s="3">
        <f t="shared" si="8"/>
        <v>0.40808194766623801</v>
      </c>
      <c r="G104" s="2">
        <v>2.1000000000000001E-2</v>
      </c>
      <c r="H104" s="7">
        <f t="shared" si="9"/>
        <v>60.480000000000004</v>
      </c>
      <c r="I104" s="7">
        <f t="shared" si="13"/>
        <v>48.384</v>
      </c>
      <c r="J104">
        <f t="shared" si="10"/>
        <v>0.4080939833999529</v>
      </c>
      <c r="K104">
        <f t="shared" si="11"/>
        <v>1.0023113758982262E-12</v>
      </c>
      <c r="L104">
        <f t="shared" si="12"/>
        <v>0.10023113758982262</v>
      </c>
    </row>
    <row r="105" spans="2:12">
      <c r="B105" s="2">
        <v>48.5</v>
      </c>
      <c r="C105" s="3">
        <v>151.80000000000001</v>
      </c>
      <c r="D105" s="3">
        <f t="shared" si="7"/>
        <v>1046964.6000000001</v>
      </c>
      <c r="E105" s="3">
        <v>150.1</v>
      </c>
      <c r="F105" s="3">
        <f t="shared" si="8"/>
        <v>0.40942609110387385</v>
      </c>
      <c r="G105" s="2">
        <v>2.1000000000000001E-2</v>
      </c>
      <c r="H105" s="7">
        <f t="shared" si="9"/>
        <v>61.11</v>
      </c>
      <c r="I105" s="7">
        <f t="shared" si="13"/>
        <v>48.887999999999998</v>
      </c>
      <c r="J105">
        <f t="shared" si="10"/>
        <v>0.40943816648098041</v>
      </c>
      <c r="K105">
        <f t="shared" si="11"/>
        <v>1.0056127967674563E-12</v>
      </c>
      <c r="L105">
        <f t="shared" si="12"/>
        <v>0.10056127967674564</v>
      </c>
    </row>
    <row r="106" spans="2:12">
      <c r="B106" s="2">
        <v>49</v>
      </c>
      <c r="C106" s="3">
        <v>151.69999999999999</v>
      </c>
      <c r="D106" s="3">
        <f t="shared" si="7"/>
        <v>1046274.8999999999</v>
      </c>
      <c r="E106" s="3">
        <v>150</v>
      </c>
      <c r="F106" s="3">
        <f t="shared" si="8"/>
        <v>0.40969598305582106</v>
      </c>
      <c r="G106" s="2">
        <v>2.1000000000000001E-2</v>
      </c>
      <c r="H106" s="7">
        <f t="shared" si="9"/>
        <v>61.740000000000009</v>
      </c>
      <c r="I106" s="7">
        <f t="shared" si="13"/>
        <v>49.39200000000001</v>
      </c>
      <c r="J106">
        <f t="shared" si="10"/>
        <v>0.40970806639296531</v>
      </c>
      <c r="K106">
        <f t="shared" si="11"/>
        <v>1.006275692480553E-12</v>
      </c>
      <c r="L106">
        <f t="shared" si="12"/>
        <v>0.1006275692480553</v>
      </c>
    </row>
    <row r="107" spans="2:12">
      <c r="B107" s="2">
        <v>49.5</v>
      </c>
      <c r="C107" s="3">
        <v>151.4</v>
      </c>
      <c r="D107" s="3">
        <f t="shared" si="7"/>
        <v>1044205.8</v>
      </c>
      <c r="E107" s="3">
        <v>150.19999999999999</v>
      </c>
      <c r="F107" s="3">
        <f t="shared" si="8"/>
        <v>0.41050779808169119</v>
      </c>
      <c r="G107" s="2">
        <v>2.1000000000000001E-2</v>
      </c>
      <c r="H107" s="7">
        <f t="shared" si="9"/>
        <v>62.370000000000005</v>
      </c>
      <c r="I107" s="7">
        <f t="shared" si="13"/>
        <v>49.896000000000001</v>
      </c>
      <c r="J107">
        <f t="shared" si="10"/>
        <v>0.41051990536203986</v>
      </c>
      <c r="K107">
        <f t="shared" si="11"/>
        <v>1.0082696337470269E-12</v>
      </c>
      <c r="L107">
        <f t="shared" si="12"/>
        <v>0.10082696337470269</v>
      </c>
    </row>
    <row r="108" spans="2:12">
      <c r="B108" s="2">
        <v>50</v>
      </c>
      <c r="C108" s="3">
        <v>151.30000000000001</v>
      </c>
      <c r="D108" s="3">
        <f t="shared" si="7"/>
        <v>1043516.1000000001</v>
      </c>
      <c r="E108" s="3">
        <v>150.1</v>
      </c>
      <c r="F108" s="3">
        <f t="shared" si="8"/>
        <v>0.41077911850342397</v>
      </c>
      <c r="G108" s="2">
        <v>2.1000000000000001E-2</v>
      </c>
      <c r="H108" s="7">
        <f t="shared" si="9"/>
        <v>63</v>
      </c>
      <c r="I108" s="7">
        <f t="shared" si="13"/>
        <v>50.4</v>
      </c>
      <c r="J108">
        <f t="shared" si="10"/>
        <v>0.41079123378594073</v>
      </c>
      <c r="K108">
        <f t="shared" si="11"/>
        <v>1.0089360379993381E-12</v>
      </c>
      <c r="L108">
        <f t="shared" si="12"/>
        <v>0.10089360379993381</v>
      </c>
    </row>
    <row r="109" spans="2:12">
      <c r="B109" s="2">
        <v>50.5</v>
      </c>
      <c r="C109" s="3">
        <v>151.5</v>
      </c>
      <c r="D109" s="3">
        <f t="shared" si="7"/>
        <v>1044895.5</v>
      </c>
      <c r="E109" s="3">
        <v>150.1</v>
      </c>
      <c r="F109" s="3">
        <f t="shared" si="8"/>
        <v>0.41023683583873299</v>
      </c>
      <c r="G109" s="2">
        <v>2.1000000000000001E-2</v>
      </c>
      <c r="H109" s="7">
        <f t="shared" si="9"/>
        <v>63.63</v>
      </c>
      <c r="I109" s="7">
        <f t="shared" si="13"/>
        <v>50.904000000000003</v>
      </c>
      <c r="J109">
        <f t="shared" si="10"/>
        <v>0.41024893512747745</v>
      </c>
      <c r="K109">
        <f t="shared" si="11"/>
        <v>1.0076041092363028E-12</v>
      </c>
      <c r="L109">
        <f t="shared" si="12"/>
        <v>0.10076041092363028</v>
      </c>
    </row>
    <row r="110" spans="2:12">
      <c r="B110" s="2">
        <v>51</v>
      </c>
      <c r="C110" s="3">
        <v>151.5</v>
      </c>
      <c r="D110" s="3">
        <f t="shared" si="7"/>
        <v>1044895.5</v>
      </c>
      <c r="E110" s="3">
        <v>150.1</v>
      </c>
      <c r="F110" s="3">
        <f t="shared" si="8"/>
        <v>0.41023683583873299</v>
      </c>
      <c r="G110" s="2">
        <v>2.1000000000000001E-2</v>
      </c>
      <c r="H110" s="7">
        <f t="shared" si="9"/>
        <v>64.260000000000005</v>
      </c>
      <c r="I110" s="7">
        <f t="shared" si="13"/>
        <v>51.408000000000001</v>
      </c>
      <c r="J110">
        <f t="shared" si="10"/>
        <v>0.41024893512747745</v>
      </c>
      <c r="K110">
        <f t="shared" si="11"/>
        <v>1.0076041092363028E-12</v>
      </c>
      <c r="L110">
        <f t="shared" si="12"/>
        <v>0.10076041092363028</v>
      </c>
    </row>
    <row r="111" spans="2:12">
      <c r="B111" s="2">
        <v>51.5</v>
      </c>
      <c r="C111" s="3">
        <v>151.69999999999999</v>
      </c>
      <c r="D111" s="3">
        <f t="shared" si="7"/>
        <v>1046274.8999999999</v>
      </c>
      <c r="E111" s="3">
        <v>150</v>
      </c>
      <c r="F111" s="3">
        <f t="shared" si="8"/>
        <v>0.40969598305582106</v>
      </c>
      <c r="G111" s="2">
        <v>2.1000000000000001E-2</v>
      </c>
      <c r="H111" s="7">
        <f t="shared" si="9"/>
        <v>64.890000000000015</v>
      </c>
      <c r="I111" s="7">
        <f t="shared" si="13"/>
        <v>51.912000000000013</v>
      </c>
      <c r="J111">
        <f t="shared" si="10"/>
        <v>0.40970806639296531</v>
      </c>
      <c r="K111">
        <f t="shared" si="11"/>
        <v>1.006275692480553E-12</v>
      </c>
      <c r="L111">
        <f t="shared" si="12"/>
        <v>0.1006275692480553</v>
      </c>
    </row>
    <row r="112" spans="2:12">
      <c r="B112" s="2">
        <v>52</v>
      </c>
      <c r="C112" s="3">
        <v>151.80000000000001</v>
      </c>
      <c r="D112" s="3">
        <f t="shared" si="7"/>
        <v>1046964.6000000001</v>
      </c>
      <c r="E112" s="3">
        <v>150</v>
      </c>
      <c r="F112" s="3">
        <f t="shared" si="8"/>
        <v>0.40942609110387385</v>
      </c>
      <c r="G112" s="2">
        <v>2.1000000000000001E-2</v>
      </c>
      <c r="H112" s="7">
        <f t="shared" si="9"/>
        <v>65.52000000000001</v>
      </c>
      <c r="I112" s="7">
        <f t="shared" si="13"/>
        <v>52.416000000000011</v>
      </c>
      <c r="J112">
        <f t="shared" si="10"/>
        <v>0.40943816648098041</v>
      </c>
      <c r="K112">
        <f t="shared" si="11"/>
        <v>1.0056127967674563E-12</v>
      </c>
      <c r="L112">
        <f t="shared" si="12"/>
        <v>0.10056127967674564</v>
      </c>
    </row>
    <row r="113" spans="2:12">
      <c r="B113" s="2">
        <v>52.5</v>
      </c>
      <c r="C113" s="3">
        <v>151.9</v>
      </c>
      <c r="D113" s="3">
        <f t="shared" si="7"/>
        <v>1047654.3</v>
      </c>
      <c r="E113" s="3">
        <v>150.1</v>
      </c>
      <c r="F113" s="3">
        <f t="shared" si="8"/>
        <v>0.40915655450670207</v>
      </c>
      <c r="G113" s="2">
        <v>2.1000000000000001E-2</v>
      </c>
      <c r="H113" s="7">
        <f t="shared" si="9"/>
        <v>66.150000000000006</v>
      </c>
      <c r="I113" s="7">
        <f t="shared" si="13"/>
        <v>52.92</v>
      </c>
      <c r="J113">
        <f t="shared" si="10"/>
        <v>0.40916862193425169</v>
      </c>
      <c r="K113">
        <f t="shared" si="11"/>
        <v>1.0049507738597753E-12</v>
      </c>
      <c r="L113">
        <f t="shared" si="12"/>
        <v>0.10049507738597753</v>
      </c>
    </row>
    <row r="114" spans="2:12">
      <c r="B114" s="2">
        <v>53</v>
      </c>
      <c r="C114" s="3">
        <v>152</v>
      </c>
      <c r="D114" s="3">
        <f t="shared" si="7"/>
        <v>1048344</v>
      </c>
      <c r="E114" s="3">
        <v>150</v>
      </c>
      <c r="F114" s="3">
        <f t="shared" si="8"/>
        <v>0.40888737256294766</v>
      </c>
      <c r="G114" s="2">
        <v>2.1000000000000001E-2</v>
      </c>
      <c r="H114" s="7">
        <f t="shared" si="9"/>
        <v>66.78</v>
      </c>
      <c r="I114" s="7">
        <f t="shared" si="13"/>
        <v>53.423999999999999</v>
      </c>
      <c r="J114">
        <f t="shared" si="10"/>
        <v>0.40889943205140017</v>
      </c>
      <c r="K114">
        <f t="shared" si="11"/>
        <v>1.0042896220348676E-12</v>
      </c>
      <c r="L114">
        <f t="shared" si="12"/>
        <v>0.10042896220348677</v>
      </c>
    </row>
    <row r="115" spans="2:12">
      <c r="B115" s="2">
        <v>53.5</v>
      </c>
      <c r="C115" s="3">
        <v>151.80000000000001</v>
      </c>
      <c r="D115" s="3">
        <f t="shared" si="7"/>
        <v>1046964.6000000001</v>
      </c>
      <c r="E115" s="3">
        <v>150.1</v>
      </c>
      <c r="F115" s="3">
        <f t="shared" si="8"/>
        <v>0.40942609110387385</v>
      </c>
      <c r="G115" s="2">
        <v>2.1000000000000001E-2</v>
      </c>
      <c r="H115" s="7">
        <f t="shared" si="9"/>
        <v>67.410000000000011</v>
      </c>
      <c r="I115" s="7">
        <f t="shared" si="13"/>
        <v>53.928000000000011</v>
      </c>
      <c r="J115">
        <f t="shared" si="10"/>
        <v>0.40943816648098041</v>
      </c>
      <c r="K115">
        <f t="shared" si="11"/>
        <v>1.0056127967674563E-12</v>
      </c>
      <c r="L115">
        <f t="shared" si="12"/>
        <v>0.10056127967674564</v>
      </c>
    </row>
    <row r="116" spans="2:12">
      <c r="B116" s="2">
        <v>54</v>
      </c>
      <c r="C116" s="3">
        <v>152</v>
      </c>
      <c r="D116" s="3">
        <f t="shared" si="7"/>
        <v>1048344</v>
      </c>
      <c r="E116" s="3">
        <v>150.1</v>
      </c>
      <c r="F116" s="3">
        <f t="shared" si="8"/>
        <v>0.40888737256294766</v>
      </c>
      <c r="G116" s="2">
        <v>2.1000000000000001E-2</v>
      </c>
      <c r="H116" s="7">
        <f t="shared" si="9"/>
        <v>68.040000000000006</v>
      </c>
      <c r="I116" s="7">
        <f t="shared" si="13"/>
        <v>54.432000000000002</v>
      </c>
      <c r="J116">
        <f t="shared" si="10"/>
        <v>0.40889943205140017</v>
      </c>
      <c r="K116">
        <f t="shared" si="11"/>
        <v>1.0042896220348676E-12</v>
      </c>
      <c r="L116">
        <f t="shared" si="12"/>
        <v>0.10042896220348677</v>
      </c>
    </row>
    <row r="117" spans="2:12">
      <c r="B117" s="2">
        <v>54.5</v>
      </c>
      <c r="C117" s="3">
        <v>152.19999999999999</v>
      </c>
      <c r="D117" s="3">
        <f t="shared" si="7"/>
        <v>1049723.3999999999</v>
      </c>
      <c r="E117" s="3">
        <v>150.1</v>
      </c>
      <c r="F117" s="3">
        <f t="shared" si="8"/>
        <v>0.40835006983947475</v>
      </c>
      <c r="G117" s="2">
        <v>2.1000000000000001E-2</v>
      </c>
      <c r="H117" s="7">
        <f t="shared" si="9"/>
        <v>68.67</v>
      </c>
      <c r="I117" s="7">
        <f t="shared" si="13"/>
        <v>54.936</v>
      </c>
      <c r="J117">
        <f t="shared" si="10"/>
        <v>0.40836211348103046</v>
      </c>
      <c r="K117">
        <f t="shared" si="11"/>
        <v>1.0029699247654394E-12</v>
      </c>
      <c r="L117">
        <f t="shared" si="12"/>
        <v>0.10029699247654394</v>
      </c>
    </row>
    <row r="118" spans="2:12">
      <c r="B118" s="2">
        <v>55</v>
      </c>
      <c r="C118" s="3">
        <v>152.19999999999999</v>
      </c>
      <c r="D118" s="3">
        <f t="shared" si="7"/>
        <v>1049723.3999999999</v>
      </c>
      <c r="E118" s="3">
        <v>150.1</v>
      </c>
      <c r="F118" s="3">
        <f t="shared" si="8"/>
        <v>0.40835006983947475</v>
      </c>
      <c r="G118" s="2">
        <v>2.1000000000000001E-2</v>
      </c>
      <c r="H118" s="7">
        <f t="shared" si="9"/>
        <v>69.3</v>
      </c>
      <c r="I118" s="7">
        <f t="shared" si="13"/>
        <v>55.44</v>
      </c>
      <c r="J118">
        <f t="shared" si="10"/>
        <v>0.40836211348103046</v>
      </c>
      <c r="K118">
        <f t="shared" si="11"/>
        <v>1.0029699247654394E-12</v>
      </c>
      <c r="L118">
        <f t="shared" si="12"/>
        <v>0.10029699247654394</v>
      </c>
    </row>
    <row r="119" spans="2:12">
      <c r="B119" s="2">
        <v>55.5</v>
      </c>
      <c r="C119" s="3">
        <v>152.6</v>
      </c>
      <c r="D119" s="3">
        <f t="shared" si="7"/>
        <v>1052482.2</v>
      </c>
      <c r="E119" s="3">
        <v>150.1</v>
      </c>
      <c r="F119" s="3">
        <f t="shared" si="8"/>
        <v>0.40727968957777227</v>
      </c>
      <c r="G119" s="2">
        <v>2.1000000000000001E-2</v>
      </c>
      <c r="H119" s="7">
        <f t="shared" si="9"/>
        <v>69.929999999999993</v>
      </c>
      <c r="I119" s="7">
        <f t="shared" si="13"/>
        <v>55.943999999999996</v>
      </c>
      <c r="J119">
        <f t="shared" si="10"/>
        <v>0.40729170165014966</v>
      </c>
      <c r="K119">
        <f t="shared" si="11"/>
        <v>1.0003409079246387E-12</v>
      </c>
      <c r="L119">
        <f t="shared" si="12"/>
        <v>0.10003409079246388</v>
      </c>
    </row>
    <row r="120" spans="2:12">
      <c r="B120" s="2">
        <v>56</v>
      </c>
      <c r="C120" s="3">
        <v>153.6</v>
      </c>
      <c r="D120" s="3">
        <f t="shared" si="7"/>
        <v>1059379.2</v>
      </c>
      <c r="E120" s="3">
        <v>150</v>
      </c>
      <c r="F120" s="3">
        <f t="shared" si="8"/>
        <v>0.40462812909875034</v>
      </c>
      <c r="G120" s="2">
        <v>2.1000000000000001E-2</v>
      </c>
      <c r="H120" s="7">
        <f t="shared" si="9"/>
        <v>70.56</v>
      </c>
      <c r="I120" s="7">
        <f t="shared" si="13"/>
        <v>56.448</v>
      </c>
      <c r="J120">
        <f t="shared" si="10"/>
        <v>0.40464006296753147</v>
      </c>
      <c r="K120">
        <f t="shared" si="11"/>
        <v>9.9382827180533763E-13</v>
      </c>
      <c r="L120">
        <f t="shared" si="12"/>
        <v>9.9382827180533762E-2</v>
      </c>
    </row>
    <row r="121" spans="2:12">
      <c r="B121" s="2">
        <v>56.5</v>
      </c>
      <c r="C121" s="3">
        <v>154.1</v>
      </c>
      <c r="D121" s="3">
        <f t="shared" si="7"/>
        <v>1062827.7</v>
      </c>
      <c r="E121" s="3">
        <v>150.1</v>
      </c>
      <c r="F121" s="3">
        <f t="shared" si="8"/>
        <v>0.40331525392321899</v>
      </c>
      <c r="G121" s="2">
        <v>2.1000000000000001E-2</v>
      </c>
      <c r="H121" s="7">
        <f t="shared" si="9"/>
        <v>71.190000000000012</v>
      </c>
      <c r="I121" s="7">
        <f t="shared" si="13"/>
        <v>56.952000000000012</v>
      </c>
      <c r="J121">
        <f t="shared" si="10"/>
        <v>0.40332714907081657</v>
      </c>
      <c r="K121">
        <f t="shared" si="11"/>
        <v>9.9060365054704661E-13</v>
      </c>
      <c r="L121">
        <f t="shared" si="12"/>
        <v>9.9060365054704655E-2</v>
      </c>
    </row>
    <row r="122" spans="2:12">
      <c r="B122" s="2">
        <v>57</v>
      </c>
      <c r="C122" s="3">
        <v>154.9</v>
      </c>
      <c r="D122" s="3">
        <f t="shared" si="7"/>
        <v>1068345.3</v>
      </c>
      <c r="E122" s="3">
        <v>150</v>
      </c>
      <c r="F122" s="3">
        <f t="shared" si="8"/>
        <v>0.40123228295395769</v>
      </c>
      <c r="G122" s="2">
        <v>2.1000000000000001E-2</v>
      </c>
      <c r="H122" s="7">
        <f t="shared" si="9"/>
        <v>71.820000000000007</v>
      </c>
      <c r="I122" s="7">
        <f t="shared" si="13"/>
        <v>57.456000000000003</v>
      </c>
      <c r="J122">
        <f t="shared" si="10"/>
        <v>0.40124411666761028</v>
      </c>
      <c r="K122">
        <f t="shared" si="11"/>
        <v>9.8548755680632569E-13</v>
      </c>
      <c r="L122">
        <f t="shared" si="12"/>
        <v>9.8548755680632566E-2</v>
      </c>
    </row>
    <row r="123" spans="2:12">
      <c r="B123" s="2">
        <v>57.5</v>
      </c>
      <c r="C123" s="3">
        <v>155.80000000000001</v>
      </c>
      <c r="D123" s="3">
        <f t="shared" si="7"/>
        <v>1074552.6000000001</v>
      </c>
      <c r="E123" s="3">
        <v>150.1</v>
      </c>
      <c r="F123" s="3">
        <f t="shared" si="8"/>
        <v>0.39891450981750992</v>
      </c>
      <c r="G123" s="2">
        <v>2.1000000000000001E-2</v>
      </c>
      <c r="H123" s="7">
        <f t="shared" si="9"/>
        <v>72.45</v>
      </c>
      <c r="I123" s="7">
        <f t="shared" si="13"/>
        <v>57.96</v>
      </c>
      <c r="J123">
        <f t="shared" si="10"/>
        <v>0.39892627517209772</v>
      </c>
      <c r="K123">
        <f t="shared" si="11"/>
        <v>9.7979475320474884E-13</v>
      </c>
      <c r="L123">
        <f t="shared" si="12"/>
        <v>9.7979475320474879E-2</v>
      </c>
    </row>
    <row r="124" spans="2:12">
      <c r="B124" s="2">
        <v>58</v>
      </c>
      <c r="C124" s="3">
        <v>156.30000000000001</v>
      </c>
      <c r="D124" s="3">
        <f t="shared" si="7"/>
        <v>1078001.1000000001</v>
      </c>
      <c r="E124" s="3">
        <v>150.1</v>
      </c>
      <c r="F124" s="3">
        <f t="shared" si="8"/>
        <v>0.39763839174387744</v>
      </c>
      <c r="G124" s="2">
        <v>2.1000000000000001E-2</v>
      </c>
      <c r="H124" s="7">
        <f t="shared" si="9"/>
        <v>73.08</v>
      </c>
      <c r="I124" s="7">
        <f t="shared" si="13"/>
        <v>58.463999999999999</v>
      </c>
      <c r="J124">
        <f t="shared" si="10"/>
        <v>0.39765011946137446</v>
      </c>
      <c r="K124">
        <f t="shared" si="11"/>
        <v>9.7666041298336452E-13</v>
      </c>
      <c r="L124">
        <f t="shared" si="12"/>
        <v>9.7666041298336448E-2</v>
      </c>
    </row>
    <row r="125" spans="2:12">
      <c r="B125" s="2">
        <v>58.5</v>
      </c>
      <c r="C125" s="3">
        <v>156.9</v>
      </c>
      <c r="D125" s="3">
        <f t="shared" si="7"/>
        <v>1082139.3</v>
      </c>
      <c r="E125" s="3">
        <v>150.19999999999999</v>
      </c>
      <c r="F125" s="3">
        <f t="shared" si="8"/>
        <v>0.39611778603931197</v>
      </c>
      <c r="G125" s="2">
        <v>2.1000000000000001E-2</v>
      </c>
      <c r="H125" s="7">
        <f t="shared" si="9"/>
        <v>73.710000000000008</v>
      </c>
      <c r="I125" s="7">
        <f t="shared" si="13"/>
        <v>58.968000000000004</v>
      </c>
      <c r="J125">
        <f t="shared" si="10"/>
        <v>0.39612946890894091</v>
      </c>
      <c r="K125">
        <f t="shared" si="11"/>
        <v>9.7292557392797882E-13</v>
      </c>
      <c r="L125">
        <f t="shared" si="12"/>
        <v>9.7292557392797879E-2</v>
      </c>
    </row>
    <row r="126" spans="2:12">
      <c r="B126" s="2">
        <v>59</v>
      </c>
      <c r="C126" s="3">
        <v>157.5</v>
      </c>
      <c r="D126" s="3">
        <f t="shared" si="7"/>
        <v>1086277.5</v>
      </c>
      <c r="E126" s="3">
        <v>150.1</v>
      </c>
      <c r="F126" s="3">
        <f t="shared" si="8"/>
        <v>0.39460876590201938</v>
      </c>
      <c r="G126" s="2">
        <v>2.1000000000000001E-2</v>
      </c>
      <c r="H126" s="7">
        <f t="shared" si="9"/>
        <v>74.34</v>
      </c>
      <c r="I126" s="7">
        <f t="shared" si="13"/>
        <v>59.472000000000001</v>
      </c>
      <c r="J126">
        <f t="shared" si="10"/>
        <v>0.39462040426547829</v>
      </c>
      <c r="K126">
        <f t="shared" si="11"/>
        <v>9.6921919078920547E-13</v>
      </c>
      <c r="L126">
        <f t="shared" si="12"/>
        <v>9.6921919078920546E-2</v>
      </c>
    </row>
    <row r="127" spans="2:12">
      <c r="B127" s="2">
        <v>59.5</v>
      </c>
      <c r="C127" s="3">
        <v>158.1</v>
      </c>
      <c r="D127" s="3">
        <f t="shared" si="7"/>
        <v>1090415.7</v>
      </c>
      <c r="E127" s="3">
        <v>150.1</v>
      </c>
      <c r="F127" s="3">
        <f t="shared" si="8"/>
        <v>0.39311119942800793</v>
      </c>
      <c r="G127" s="2">
        <v>2.1000000000000001E-2</v>
      </c>
      <c r="H127" s="7">
        <f t="shared" si="9"/>
        <v>74.97</v>
      </c>
      <c r="I127" s="7">
        <f t="shared" si="13"/>
        <v>59.975999999999999</v>
      </c>
      <c r="J127">
        <f t="shared" si="10"/>
        <v>0.39312279362310459</v>
      </c>
      <c r="K127">
        <f t="shared" si="11"/>
        <v>9.6554093959076451E-13</v>
      </c>
      <c r="L127">
        <f t="shared" si="12"/>
        <v>9.6554093959076451E-2</v>
      </c>
    </row>
    <row r="128" spans="2:12">
      <c r="B128" s="2">
        <v>60</v>
      </c>
      <c r="C128" s="3">
        <v>158.4</v>
      </c>
      <c r="D128" s="3">
        <f t="shared" si="7"/>
        <v>1092484.8</v>
      </c>
      <c r="E128" s="3">
        <v>150</v>
      </c>
      <c r="F128" s="3">
        <f t="shared" si="8"/>
        <v>0.39236667064121244</v>
      </c>
      <c r="G128" s="2">
        <v>2.1000000000000001E-2</v>
      </c>
      <c r="H128" s="7">
        <f t="shared" si="9"/>
        <v>75.599999999999994</v>
      </c>
      <c r="I128" s="7">
        <f t="shared" si="13"/>
        <v>60.48</v>
      </c>
      <c r="J128">
        <f t="shared" si="10"/>
        <v>0.39237824287760625</v>
      </c>
      <c r="K128">
        <f t="shared" si="11"/>
        <v>9.637122635688123E-13</v>
      </c>
      <c r="L128">
        <f t="shared" si="12"/>
        <v>9.6371226356881223E-2</v>
      </c>
    </row>
    <row r="129" spans="2:12">
      <c r="B129" s="2">
        <v>60.5</v>
      </c>
      <c r="C129" s="3">
        <v>158.69999999999999</v>
      </c>
      <c r="D129" s="3">
        <f t="shared" si="7"/>
        <v>1094553.8999999999</v>
      </c>
      <c r="E129" s="3">
        <v>150.1</v>
      </c>
      <c r="F129" s="3">
        <f t="shared" si="8"/>
        <v>0.39162495670805331</v>
      </c>
      <c r="G129" s="2">
        <v>2.1000000000000001E-2</v>
      </c>
      <c r="H129" s="7">
        <f t="shared" si="9"/>
        <v>76.230000000000018</v>
      </c>
      <c r="I129" s="7">
        <f t="shared" si="13"/>
        <v>60.984000000000016</v>
      </c>
      <c r="J129">
        <f t="shared" si="10"/>
        <v>0.39163650706876396</v>
      </c>
      <c r="K129">
        <f t="shared" si="11"/>
        <v>9.6189050125582793E-13</v>
      </c>
      <c r="L129">
        <f t="shared" si="12"/>
        <v>9.6189050125582792E-2</v>
      </c>
    </row>
    <row r="130" spans="2:12">
      <c r="B130" s="2">
        <v>61</v>
      </c>
      <c r="C130" s="3">
        <v>159.1</v>
      </c>
      <c r="D130" s="3">
        <f t="shared" si="7"/>
        <v>1097312.7</v>
      </c>
      <c r="E130" s="3">
        <v>150.19999999999999</v>
      </c>
      <c r="F130" s="3">
        <f t="shared" si="8"/>
        <v>0.39064035593694563</v>
      </c>
      <c r="G130" s="2">
        <v>2.1000000000000001E-2</v>
      </c>
      <c r="H130" s="7">
        <f t="shared" si="9"/>
        <v>76.860000000000014</v>
      </c>
      <c r="I130" s="7">
        <f t="shared" si="13"/>
        <v>61.488000000000014</v>
      </c>
      <c r="J130">
        <f t="shared" si="10"/>
        <v>0.39065187725840878</v>
      </c>
      <c r="K130">
        <f t="shared" si="11"/>
        <v>9.5947217190006209E-13</v>
      </c>
      <c r="L130">
        <f t="shared" si="12"/>
        <v>9.5947217190006207E-2</v>
      </c>
    </row>
    <row r="131" spans="2:12">
      <c r="B131" s="2">
        <v>61.5</v>
      </c>
      <c r="C131" s="3">
        <v>159.30000000000001</v>
      </c>
      <c r="D131" s="3">
        <f t="shared" si="7"/>
        <v>1098692.1000000001</v>
      </c>
      <c r="E131" s="3">
        <v>150.1</v>
      </c>
      <c r="F131" s="3">
        <f t="shared" si="8"/>
        <v>0.39014990979013209</v>
      </c>
      <c r="G131" s="2">
        <v>2.1000000000000001E-2</v>
      </c>
      <c r="H131" s="7">
        <f t="shared" si="9"/>
        <v>77.490000000000009</v>
      </c>
      <c r="I131" s="7">
        <f t="shared" si="13"/>
        <v>61.992000000000004</v>
      </c>
      <c r="J131">
        <f t="shared" si="10"/>
        <v>0.39016141664665932</v>
      </c>
      <c r="K131">
        <f t="shared" si="11"/>
        <v>9.5826756151475107E-13</v>
      </c>
      <c r="L131">
        <f t="shared" si="12"/>
        <v>9.5826756151475109E-2</v>
      </c>
    </row>
    <row r="132" spans="2:12">
      <c r="B132" s="2">
        <v>62</v>
      </c>
      <c r="C132" s="3">
        <v>159.19999999999999</v>
      </c>
      <c r="D132" s="3">
        <f t="shared" si="7"/>
        <v>1098002.3999999999</v>
      </c>
      <c r="E132" s="3">
        <v>150.1</v>
      </c>
      <c r="F132" s="3">
        <f t="shared" si="8"/>
        <v>0.39039497882894508</v>
      </c>
      <c r="G132" s="2">
        <v>2.1000000000000001E-2</v>
      </c>
      <c r="H132" s="7">
        <f t="shared" si="9"/>
        <v>78.12</v>
      </c>
      <c r="I132" s="7">
        <f t="shared" si="13"/>
        <v>62.496000000000002</v>
      </c>
      <c r="J132">
        <f t="shared" si="10"/>
        <v>0.39040649291339719</v>
      </c>
      <c r="K132">
        <f t="shared" si="11"/>
        <v>9.588694883749992E-13</v>
      </c>
      <c r="L132">
        <f t="shared" si="12"/>
        <v>9.5886948837499916E-2</v>
      </c>
    </row>
    <row r="133" spans="2:12">
      <c r="B133" s="2">
        <v>62.5</v>
      </c>
      <c r="C133" s="3">
        <v>159.4</v>
      </c>
      <c r="D133" s="3">
        <f t="shared" si="7"/>
        <v>1099381.8</v>
      </c>
      <c r="E133" s="3">
        <v>150.1</v>
      </c>
      <c r="F133" s="3">
        <f t="shared" si="8"/>
        <v>0.38990514824070294</v>
      </c>
      <c r="G133" s="2">
        <v>2.1000000000000001E-2</v>
      </c>
      <c r="H133" s="7">
        <f t="shared" si="9"/>
        <v>78.75</v>
      </c>
      <c r="I133" s="7">
        <f t="shared" si="13"/>
        <v>63</v>
      </c>
      <c r="J133">
        <f t="shared" si="10"/>
        <v>0.3899166478783741</v>
      </c>
      <c r="K133">
        <f t="shared" si="11"/>
        <v>9.5766638989523135E-13</v>
      </c>
      <c r="L133">
        <f t="shared" si="12"/>
        <v>9.5766638989523131E-2</v>
      </c>
    </row>
    <row r="134" spans="2:12">
      <c r="B134" s="2">
        <v>63</v>
      </c>
      <c r="C134" s="3">
        <v>160</v>
      </c>
      <c r="D134" s="3">
        <f t="shared" si="7"/>
        <v>1103520</v>
      </c>
      <c r="E134" s="3">
        <v>150</v>
      </c>
      <c r="F134" s="3">
        <f t="shared" si="8"/>
        <v>0.3884430039348003</v>
      </c>
      <c r="G134" s="2">
        <v>2.1000000000000001E-2</v>
      </c>
      <c r="H134" s="7">
        <f t="shared" si="9"/>
        <v>79.38000000000001</v>
      </c>
      <c r="I134" s="7">
        <f t="shared" si="13"/>
        <v>63.504000000000005</v>
      </c>
      <c r="J134">
        <f t="shared" si="10"/>
        <v>0.3884544604488302</v>
      </c>
      <c r="K134">
        <f t="shared" si="11"/>
        <v>9.540751409331242E-13</v>
      </c>
      <c r="L134">
        <f t="shared" si="12"/>
        <v>9.5407514093312426E-2</v>
      </c>
    </row>
    <row r="135" spans="2:12">
      <c r="B135" s="2">
        <v>63.5</v>
      </c>
      <c r="C135" s="3">
        <v>160.4</v>
      </c>
      <c r="D135" s="3">
        <f t="shared" si="7"/>
        <v>1106278.8</v>
      </c>
      <c r="E135" s="3">
        <v>149.9</v>
      </c>
      <c r="F135" s="3">
        <f t="shared" si="8"/>
        <v>0.38747431813945166</v>
      </c>
      <c r="G135" s="2">
        <v>2.1000000000000001E-2</v>
      </c>
      <c r="H135" s="7">
        <f t="shared" si="9"/>
        <v>80.010000000000005</v>
      </c>
      <c r="I135" s="7">
        <f t="shared" si="13"/>
        <v>64.00800000000001</v>
      </c>
      <c r="J135">
        <f t="shared" si="10"/>
        <v>0.38748574608362113</v>
      </c>
      <c r="K135">
        <f t="shared" si="11"/>
        <v>9.5169590118017381E-13</v>
      </c>
      <c r="L135">
        <f t="shared" si="12"/>
        <v>9.5169590118017386E-2</v>
      </c>
    </row>
    <row r="136" spans="2:12">
      <c r="B136" s="2">
        <v>64</v>
      </c>
      <c r="C136" s="3">
        <v>160.4</v>
      </c>
      <c r="D136" s="3">
        <f t="shared" si="7"/>
        <v>1106278.8</v>
      </c>
      <c r="E136" s="3">
        <v>150.1</v>
      </c>
      <c r="F136" s="3">
        <f t="shared" si="8"/>
        <v>0.38747431813945166</v>
      </c>
      <c r="G136" s="2">
        <v>2.1000000000000001E-2</v>
      </c>
      <c r="H136" s="7">
        <f t="shared" si="9"/>
        <v>80.64</v>
      </c>
      <c r="I136" s="7">
        <f t="shared" si="13"/>
        <v>64.512</v>
      </c>
      <c r="J136">
        <f t="shared" si="10"/>
        <v>0.38748574608362113</v>
      </c>
      <c r="K136">
        <f t="shared" si="11"/>
        <v>9.5169590118017381E-13</v>
      </c>
      <c r="L136">
        <f t="shared" si="12"/>
        <v>9.5169590118017386E-2</v>
      </c>
    </row>
    <row r="137" spans="2:12">
      <c r="B137" s="2">
        <v>64.5</v>
      </c>
      <c r="C137" s="3">
        <v>160.69999999999999</v>
      </c>
      <c r="D137" s="3">
        <f t="shared" ref="D137:D200" si="14">C137*6897</f>
        <v>1108347.8999999999</v>
      </c>
      <c r="E137" s="3">
        <v>150</v>
      </c>
      <c r="F137" s="3">
        <f t="shared" ref="F137:F200" si="15">(14700*G137*$C$3)/((($C$4/2)*($C$4/2)*3.14159265359)*C137)</f>
        <v>0.38675096844784101</v>
      </c>
      <c r="G137" s="2">
        <v>2.1000000000000001E-2</v>
      </c>
      <c r="H137" s="7">
        <f t="shared" ref="H137:H200" si="16">(G137*B137)*60</f>
        <v>81.27</v>
      </c>
      <c r="I137" s="7">
        <f t="shared" si="13"/>
        <v>65.015999999999991</v>
      </c>
      <c r="J137">
        <f t="shared" ref="J137:J200" si="17">(G137*(14700)*2.53)/(12.566*C137)</f>
        <v>0.38676237505795169</v>
      </c>
      <c r="K137">
        <f t="shared" ref="K137:K200" si="18">(G137*(1/4000)*2.52)/(12.566*D137)</f>
        <v>9.4991924423957604E-13</v>
      </c>
      <c r="L137">
        <f t="shared" ref="L137:L200" si="19">K137*100000000000</f>
        <v>9.499192442395761E-2</v>
      </c>
    </row>
    <row r="138" spans="2:12">
      <c r="B138" s="2">
        <v>65</v>
      </c>
      <c r="C138" s="3">
        <v>160.80000000000001</v>
      </c>
      <c r="D138" s="3">
        <f t="shared" si="14"/>
        <v>1109037.6000000001</v>
      </c>
      <c r="E138" s="3">
        <v>150</v>
      </c>
      <c r="F138" s="3">
        <f t="shared" si="15"/>
        <v>0.38651045167641818</v>
      </c>
      <c r="G138" s="2">
        <v>2.1000000000000001E-2</v>
      </c>
      <c r="H138" s="7">
        <f t="shared" si="16"/>
        <v>81.900000000000006</v>
      </c>
      <c r="I138" s="7">
        <f t="shared" ref="I138:I201" si="20">H138/$C$5</f>
        <v>65.52000000000001</v>
      </c>
      <c r="J138">
        <f t="shared" si="17"/>
        <v>0.38652185119286581</v>
      </c>
      <c r="K138">
        <f t="shared" si="18"/>
        <v>9.4932849844091954E-13</v>
      </c>
      <c r="L138">
        <f t="shared" si="19"/>
        <v>9.4932849844091949E-2</v>
      </c>
    </row>
    <row r="139" spans="2:12">
      <c r="B139" s="2">
        <v>65.5</v>
      </c>
      <c r="C139" s="3">
        <v>160.69999999999999</v>
      </c>
      <c r="D139" s="3">
        <f t="shared" si="14"/>
        <v>1108347.8999999999</v>
      </c>
      <c r="E139" s="3">
        <v>150.1</v>
      </c>
      <c r="F139" s="3">
        <f t="shared" si="15"/>
        <v>0.38675096844784101</v>
      </c>
      <c r="G139" s="2">
        <v>2.1000000000000001E-2</v>
      </c>
      <c r="H139" s="7">
        <f t="shared" si="16"/>
        <v>82.530000000000015</v>
      </c>
      <c r="I139" s="7">
        <f t="shared" si="20"/>
        <v>66.024000000000015</v>
      </c>
      <c r="J139">
        <f t="shared" si="17"/>
        <v>0.38676237505795169</v>
      </c>
      <c r="K139">
        <f t="shared" si="18"/>
        <v>9.4991924423957604E-13</v>
      </c>
      <c r="L139">
        <f t="shared" si="19"/>
        <v>9.499192442395761E-2</v>
      </c>
    </row>
    <row r="140" spans="2:12">
      <c r="B140" s="2">
        <v>66</v>
      </c>
      <c r="C140" s="3">
        <v>160.69999999999999</v>
      </c>
      <c r="D140" s="3">
        <f t="shared" si="14"/>
        <v>1108347.8999999999</v>
      </c>
      <c r="E140" s="3">
        <v>150</v>
      </c>
      <c r="F140" s="3">
        <f t="shared" si="15"/>
        <v>0.38675096844784101</v>
      </c>
      <c r="G140" s="2">
        <v>2.1000000000000001E-2</v>
      </c>
      <c r="H140" s="7">
        <f t="shared" si="16"/>
        <v>83.160000000000011</v>
      </c>
      <c r="I140" s="7">
        <f t="shared" si="20"/>
        <v>66.528000000000006</v>
      </c>
      <c r="J140">
        <f t="shared" si="17"/>
        <v>0.38676237505795169</v>
      </c>
      <c r="K140">
        <f t="shared" si="18"/>
        <v>9.4991924423957604E-13</v>
      </c>
      <c r="L140">
        <f t="shared" si="19"/>
        <v>9.499192442395761E-2</v>
      </c>
    </row>
    <row r="141" spans="2:12">
      <c r="B141" s="2">
        <v>66.5</v>
      </c>
      <c r="C141" s="3">
        <v>160.4</v>
      </c>
      <c r="D141" s="3">
        <f t="shared" si="14"/>
        <v>1106278.8</v>
      </c>
      <c r="E141" s="3">
        <v>150.1</v>
      </c>
      <c r="F141" s="3">
        <f t="shared" si="15"/>
        <v>0.38747431813945166</v>
      </c>
      <c r="G141" s="2">
        <v>2.1000000000000001E-2</v>
      </c>
      <c r="H141" s="7">
        <f t="shared" si="16"/>
        <v>83.79</v>
      </c>
      <c r="I141" s="7">
        <f t="shared" si="20"/>
        <v>67.032000000000011</v>
      </c>
      <c r="J141">
        <f t="shared" si="17"/>
        <v>0.38748574608362113</v>
      </c>
      <c r="K141">
        <f t="shared" si="18"/>
        <v>9.5169590118017381E-13</v>
      </c>
      <c r="L141">
        <f t="shared" si="19"/>
        <v>9.5169590118017386E-2</v>
      </c>
    </row>
    <row r="142" spans="2:12">
      <c r="B142" s="2">
        <v>67</v>
      </c>
      <c r="C142" s="3">
        <v>160</v>
      </c>
      <c r="D142" s="3">
        <f t="shared" si="14"/>
        <v>1103520</v>
      </c>
      <c r="E142" s="3">
        <v>150.1</v>
      </c>
      <c r="F142" s="3">
        <f t="shared" si="15"/>
        <v>0.3884430039348003</v>
      </c>
      <c r="G142" s="2">
        <v>2.1000000000000001E-2</v>
      </c>
      <c r="H142" s="7">
        <f t="shared" si="16"/>
        <v>84.42</v>
      </c>
      <c r="I142" s="7">
        <f t="shared" si="20"/>
        <v>67.536000000000001</v>
      </c>
      <c r="J142">
        <f t="shared" si="17"/>
        <v>0.3884544604488302</v>
      </c>
      <c r="K142">
        <f t="shared" si="18"/>
        <v>9.540751409331242E-13</v>
      </c>
      <c r="L142">
        <f t="shared" si="19"/>
        <v>9.5407514093312426E-2</v>
      </c>
    </row>
    <row r="143" spans="2:12">
      <c r="B143" s="2">
        <v>67.5</v>
      </c>
      <c r="C143" s="3">
        <v>159.6</v>
      </c>
      <c r="D143" s="3">
        <f t="shared" si="14"/>
        <v>1100761.2</v>
      </c>
      <c r="E143" s="3">
        <v>150.1</v>
      </c>
      <c r="F143" s="3">
        <f t="shared" si="15"/>
        <v>0.38941654529804542</v>
      </c>
      <c r="G143" s="2">
        <v>2.1000000000000001E-2</v>
      </c>
      <c r="H143" s="7">
        <f t="shared" si="16"/>
        <v>85.05</v>
      </c>
      <c r="I143" s="7">
        <f t="shared" si="20"/>
        <v>68.039999999999992</v>
      </c>
      <c r="J143">
        <f t="shared" si="17"/>
        <v>0.38942803052514308</v>
      </c>
      <c r="K143">
        <f t="shared" si="18"/>
        <v>9.5646630669987392E-13</v>
      </c>
      <c r="L143">
        <f t="shared" si="19"/>
        <v>9.5646630669987395E-2</v>
      </c>
    </row>
    <row r="144" spans="2:12">
      <c r="B144" s="2">
        <v>68</v>
      </c>
      <c r="C144" s="3">
        <v>158.5</v>
      </c>
      <c r="D144" s="3">
        <f t="shared" si="14"/>
        <v>1093174.5</v>
      </c>
      <c r="E144" s="3">
        <v>150</v>
      </c>
      <c r="F144" s="3">
        <f t="shared" si="15"/>
        <v>0.39211912069128108</v>
      </c>
      <c r="G144" s="2">
        <v>2.1000000000000001E-2</v>
      </c>
      <c r="H144" s="7">
        <f t="shared" si="16"/>
        <v>85.68</v>
      </c>
      <c r="I144" s="7">
        <f t="shared" si="20"/>
        <v>68.544000000000011</v>
      </c>
      <c r="J144">
        <f t="shared" si="17"/>
        <v>0.39213068562657938</v>
      </c>
      <c r="K144">
        <f t="shared" si="18"/>
        <v>9.6310424321324847E-13</v>
      </c>
      <c r="L144">
        <f t="shared" si="19"/>
        <v>9.6310424321324847E-2</v>
      </c>
    </row>
    <row r="145" spans="2:12">
      <c r="B145" s="2">
        <v>68.5</v>
      </c>
      <c r="C145" s="3">
        <v>158.30000000000001</v>
      </c>
      <c r="D145" s="3">
        <f t="shared" si="14"/>
        <v>1091795.1000000001</v>
      </c>
      <c r="E145" s="3">
        <v>150.1</v>
      </c>
      <c r="F145" s="3">
        <f t="shared" si="15"/>
        <v>0.39261453335166169</v>
      </c>
      <c r="G145" s="2">
        <v>2.1000000000000001E-2</v>
      </c>
      <c r="H145" s="7">
        <f t="shared" si="16"/>
        <v>86.31</v>
      </c>
      <c r="I145" s="7">
        <f t="shared" si="20"/>
        <v>69.048000000000002</v>
      </c>
      <c r="J145">
        <f t="shared" si="17"/>
        <v>0.3926261128983754</v>
      </c>
      <c r="K145">
        <f t="shared" si="18"/>
        <v>9.6432105211181197E-13</v>
      </c>
      <c r="L145">
        <f t="shared" si="19"/>
        <v>9.6432105211181202E-2</v>
      </c>
    </row>
    <row r="146" spans="2:12">
      <c r="B146" s="2">
        <v>69</v>
      </c>
      <c r="C146" s="3">
        <v>157.69999999999999</v>
      </c>
      <c r="D146" s="3">
        <f t="shared" si="14"/>
        <v>1087656.8999999999</v>
      </c>
      <c r="E146" s="3">
        <v>150</v>
      </c>
      <c r="F146" s="3">
        <f t="shared" si="15"/>
        <v>0.39410831090404602</v>
      </c>
      <c r="G146" s="2">
        <v>2.1000000000000001E-2</v>
      </c>
      <c r="H146" s="7">
        <f t="shared" si="16"/>
        <v>86.94</v>
      </c>
      <c r="I146" s="7">
        <f t="shared" si="20"/>
        <v>69.551999999999992</v>
      </c>
      <c r="J146">
        <f t="shared" si="17"/>
        <v>0.3941199345073737</v>
      </c>
      <c r="K146">
        <f t="shared" si="18"/>
        <v>9.679899971420411E-13</v>
      </c>
      <c r="L146">
        <f t="shared" si="19"/>
        <v>9.6798999714204109E-2</v>
      </c>
    </row>
    <row r="147" spans="2:12">
      <c r="B147" s="2">
        <v>69.5</v>
      </c>
      <c r="C147" s="3">
        <v>156.5</v>
      </c>
      <c r="D147" s="3">
        <f t="shared" si="14"/>
        <v>1079380.5</v>
      </c>
      <c r="E147" s="3">
        <v>150.1</v>
      </c>
      <c r="F147" s="3">
        <f t="shared" si="15"/>
        <v>0.39713022766497158</v>
      </c>
      <c r="G147" s="2">
        <v>2.1000000000000001E-2</v>
      </c>
      <c r="H147" s="7">
        <f t="shared" si="16"/>
        <v>87.570000000000007</v>
      </c>
      <c r="I147" s="7">
        <f t="shared" si="20"/>
        <v>70.056000000000012</v>
      </c>
      <c r="J147">
        <f t="shared" si="17"/>
        <v>0.39714194039497014</v>
      </c>
      <c r="K147">
        <f t="shared" si="18"/>
        <v>9.7541228466006307E-13</v>
      </c>
      <c r="L147">
        <f t="shared" si="19"/>
        <v>9.7541228466006311E-2</v>
      </c>
    </row>
    <row r="148" spans="2:12">
      <c r="B148" s="2">
        <v>70</v>
      </c>
      <c r="C148" s="3">
        <v>155.9</v>
      </c>
      <c r="D148" s="3">
        <f t="shared" si="14"/>
        <v>1075242.3</v>
      </c>
      <c r="E148" s="3">
        <v>150</v>
      </c>
      <c r="F148" s="3">
        <f t="shared" si="15"/>
        <v>0.39865863136348972</v>
      </c>
      <c r="G148" s="2">
        <v>2.1000000000000001E-2</v>
      </c>
      <c r="H148" s="7">
        <f t="shared" si="16"/>
        <v>88.200000000000017</v>
      </c>
      <c r="I148" s="7">
        <f t="shared" si="20"/>
        <v>70.560000000000016</v>
      </c>
      <c r="J148">
        <f t="shared" si="17"/>
        <v>0.39867038917134595</v>
      </c>
      <c r="K148">
        <f t="shared" si="18"/>
        <v>9.7916627677549636E-13</v>
      </c>
      <c r="L148">
        <f t="shared" si="19"/>
        <v>9.7916627677549634E-2</v>
      </c>
    </row>
    <row r="149" spans="2:12">
      <c r="B149" s="2">
        <v>70.5</v>
      </c>
      <c r="C149" s="3">
        <v>155</v>
      </c>
      <c r="D149" s="3">
        <f t="shared" si="14"/>
        <v>1069035</v>
      </c>
      <c r="E149" s="3">
        <v>150.1</v>
      </c>
      <c r="F149" s="3">
        <f t="shared" si="15"/>
        <v>0.40097342341656805</v>
      </c>
      <c r="G149" s="2">
        <v>2.1000000000000001E-2</v>
      </c>
      <c r="H149" s="7">
        <f t="shared" si="16"/>
        <v>88.830000000000013</v>
      </c>
      <c r="I149" s="7">
        <f t="shared" si="20"/>
        <v>71.064000000000007</v>
      </c>
      <c r="J149">
        <f t="shared" si="17"/>
        <v>0.40098524949556669</v>
      </c>
      <c r="K149">
        <f t="shared" si="18"/>
        <v>9.8485175838257986E-13</v>
      </c>
      <c r="L149">
        <f t="shared" si="19"/>
        <v>9.8485175838257985E-2</v>
      </c>
    </row>
    <row r="150" spans="2:12">
      <c r="B150" s="2">
        <v>71</v>
      </c>
      <c r="C150" s="3">
        <v>154.30000000000001</v>
      </c>
      <c r="D150" s="3">
        <f t="shared" si="14"/>
        <v>1064207.1000000001</v>
      </c>
      <c r="E150" s="3">
        <v>149.9</v>
      </c>
      <c r="F150" s="3">
        <f t="shared" si="15"/>
        <v>0.40279248625773195</v>
      </c>
      <c r="G150" s="2">
        <v>2.1000000000000001E-2</v>
      </c>
      <c r="H150" s="7">
        <f t="shared" si="16"/>
        <v>89.460000000000008</v>
      </c>
      <c r="I150" s="7">
        <f t="shared" si="20"/>
        <v>71.568000000000012</v>
      </c>
      <c r="J150">
        <f t="shared" si="17"/>
        <v>0.40280436598712138</v>
      </c>
      <c r="K150">
        <f t="shared" si="18"/>
        <v>9.8931965359235156E-13</v>
      </c>
      <c r="L150">
        <f t="shared" si="19"/>
        <v>9.8931965359235152E-2</v>
      </c>
    </row>
    <row r="151" spans="2:12">
      <c r="B151" s="2">
        <v>71.5</v>
      </c>
      <c r="C151" s="3">
        <v>153.9</v>
      </c>
      <c r="D151" s="3">
        <f t="shared" si="14"/>
        <v>1061448.3</v>
      </c>
      <c r="E151" s="3">
        <v>149.9</v>
      </c>
      <c r="F151" s="3">
        <f t="shared" si="15"/>
        <v>0.40383938030908412</v>
      </c>
      <c r="G151" s="2">
        <v>2.1000000000000001E-2</v>
      </c>
      <c r="H151" s="7">
        <f t="shared" si="16"/>
        <v>90.09</v>
      </c>
      <c r="I151" s="7">
        <f t="shared" si="20"/>
        <v>72.072000000000003</v>
      </c>
      <c r="J151">
        <f t="shared" si="17"/>
        <v>0.40385129091496313</v>
      </c>
      <c r="K151">
        <f t="shared" si="18"/>
        <v>9.9189098472579505E-13</v>
      </c>
      <c r="L151">
        <f t="shared" si="19"/>
        <v>9.9189098472579507E-2</v>
      </c>
    </row>
    <row r="152" spans="2:12">
      <c r="B152" s="2">
        <v>72</v>
      </c>
      <c r="C152" s="3">
        <v>154.1</v>
      </c>
      <c r="D152" s="3">
        <f t="shared" si="14"/>
        <v>1062827.7</v>
      </c>
      <c r="E152" s="3">
        <v>150.1</v>
      </c>
      <c r="F152" s="3">
        <f t="shared" si="15"/>
        <v>0.40331525392321899</v>
      </c>
      <c r="G152" s="2">
        <v>2.1000000000000001E-2</v>
      </c>
      <c r="H152" s="7">
        <f t="shared" si="16"/>
        <v>90.72</v>
      </c>
      <c r="I152" s="7">
        <f t="shared" si="20"/>
        <v>72.575999999999993</v>
      </c>
      <c r="J152">
        <f t="shared" si="17"/>
        <v>0.40332714907081657</v>
      </c>
      <c r="K152">
        <f t="shared" si="18"/>
        <v>9.9060365054704661E-13</v>
      </c>
      <c r="L152">
        <f t="shared" si="19"/>
        <v>9.9060365054704655E-2</v>
      </c>
    </row>
    <row r="153" spans="2:12">
      <c r="B153" s="2">
        <v>72.5</v>
      </c>
      <c r="C153" s="3">
        <v>155.1</v>
      </c>
      <c r="D153" s="3">
        <f t="shared" si="14"/>
        <v>1069724.7</v>
      </c>
      <c r="E153" s="3">
        <v>150</v>
      </c>
      <c r="F153" s="3">
        <f t="shared" si="15"/>
        <v>0.40071489767613183</v>
      </c>
      <c r="G153" s="2">
        <v>2.1000000000000001E-2</v>
      </c>
      <c r="H153" s="7">
        <f t="shared" si="16"/>
        <v>91.350000000000009</v>
      </c>
      <c r="I153" s="7">
        <f t="shared" si="20"/>
        <v>73.080000000000013</v>
      </c>
      <c r="J153">
        <f t="shared" si="17"/>
        <v>0.40072671613032129</v>
      </c>
      <c r="K153">
        <f t="shared" si="18"/>
        <v>9.8421677981495733E-13</v>
      </c>
      <c r="L153">
        <f t="shared" si="19"/>
        <v>9.8421677981495731E-2</v>
      </c>
    </row>
    <row r="154" spans="2:12">
      <c r="B154" s="2">
        <v>73</v>
      </c>
      <c r="C154" s="3">
        <v>156</v>
      </c>
      <c r="D154" s="3">
        <f t="shared" si="14"/>
        <v>1075932</v>
      </c>
      <c r="E154" s="3">
        <v>150</v>
      </c>
      <c r="F154" s="3">
        <f t="shared" si="15"/>
        <v>0.39840308095876953</v>
      </c>
      <c r="G154" s="2">
        <v>2.1000000000000001E-2</v>
      </c>
      <c r="H154" s="7">
        <f t="shared" si="16"/>
        <v>91.98</v>
      </c>
      <c r="I154" s="7">
        <f t="shared" si="20"/>
        <v>73.584000000000003</v>
      </c>
      <c r="J154">
        <f t="shared" si="17"/>
        <v>0.39841483122956944</v>
      </c>
      <c r="K154">
        <f t="shared" si="18"/>
        <v>9.7853860608525554E-13</v>
      </c>
      <c r="L154">
        <f t="shared" si="19"/>
        <v>9.785386060852555E-2</v>
      </c>
    </row>
    <row r="155" spans="2:12">
      <c r="B155" s="2">
        <v>73.5</v>
      </c>
      <c r="C155" s="3">
        <v>156.9</v>
      </c>
      <c r="D155" s="3">
        <f t="shared" si="14"/>
        <v>1082139.3</v>
      </c>
      <c r="E155" s="3">
        <v>150.19999999999999</v>
      </c>
      <c r="F155" s="3">
        <f t="shared" si="15"/>
        <v>0.39611778603931197</v>
      </c>
      <c r="G155" s="2">
        <v>2.1000000000000001E-2</v>
      </c>
      <c r="H155" s="7">
        <f t="shared" si="16"/>
        <v>92.61</v>
      </c>
      <c r="I155" s="7">
        <f t="shared" si="20"/>
        <v>74.087999999999994</v>
      </c>
      <c r="J155">
        <f t="shared" si="17"/>
        <v>0.39612946890894091</v>
      </c>
      <c r="K155">
        <f t="shared" si="18"/>
        <v>9.7292557392797882E-13</v>
      </c>
      <c r="L155">
        <f t="shared" si="19"/>
        <v>9.7292557392797879E-2</v>
      </c>
    </row>
    <row r="156" spans="2:12">
      <c r="B156" s="2">
        <v>74</v>
      </c>
      <c r="C156" s="3">
        <v>156.80000000000001</v>
      </c>
      <c r="D156" s="3">
        <f t="shared" si="14"/>
        <v>1081449.6000000001</v>
      </c>
      <c r="E156" s="3">
        <v>150</v>
      </c>
      <c r="F156" s="3">
        <f t="shared" si="15"/>
        <v>0.39637041217836766</v>
      </c>
      <c r="G156" s="2">
        <v>2.1000000000000001E-2</v>
      </c>
      <c r="H156" s="7">
        <f t="shared" si="16"/>
        <v>93.240000000000009</v>
      </c>
      <c r="I156" s="7">
        <f t="shared" si="20"/>
        <v>74.592000000000013</v>
      </c>
      <c r="J156">
        <f t="shared" si="17"/>
        <v>0.39638210249880629</v>
      </c>
      <c r="K156">
        <f t="shared" si="18"/>
        <v>9.7354606217665738E-13</v>
      </c>
      <c r="L156">
        <f t="shared" si="19"/>
        <v>9.7354606217665743E-2</v>
      </c>
    </row>
    <row r="157" spans="2:12">
      <c r="B157" s="2">
        <v>74.5</v>
      </c>
      <c r="C157" s="3">
        <v>156.19999999999999</v>
      </c>
      <c r="D157" s="3">
        <f t="shared" si="14"/>
        <v>1077311.3999999999</v>
      </c>
      <c r="E157" s="3">
        <v>150.1</v>
      </c>
      <c r="F157" s="3">
        <f t="shared" si="15"/>
        <v>0.39789296177700417</v>
      </c>
      <c r="G157" s="2">
        <v>2.1000000000000001E-2</v>
      </c>
      <c r="H157" s="7">
        <f t="shared" si="16"/>
        <v>93.87</v>
      </c>
      <c r="I157" s="7">
        <f t="shared" si="20"/>
        <v>75.096000000000004</v>
      </c>
      <c r="J157">
        <f t="shared" si="17"/>
        <v>0.39790469700264303</v>
      </c>
      <c r="K157">
        <f t="shared" si="18"/>
        <v>9.7728567573175343E-13</v>
      </c>
      <c r="L157">
        <f t="shared" si="19"/>
        <v>9.7728567573175343E-2</v>
      </c>
    </row>
    <row r="158" spans="2:12">
      <c r="B158" s="2">
        <v>75</v>
      </c>
      <c r="C158" s="3">
        <v>158</v>
      </c>
      <c r="D158" s="3">
        <f t="shared" si="14"/>
        <v>1089726</v>
      </c>
      <c r="E158" s="3">
        <v>150</v>
      </c>
      <c r="F158" s="3">
        <f t="shared" si="15"/>
        <v>0.39336000398460791</v>
      </c>
      <c r="G158" s="2">
        <v>2.1000000000000001E-2</v>
      </c>
      <c r="H158" s="7">
        <f t="shared" si="16"/>
        <v>94.500000000000014</v>
      </c>
      <c r="I158" s="7">
        <f t="shared" si="20"/>
        <v>75.600000000000009</v>
      </c>
      <c r="J158">
        <f t="shared" si="17"/>
        <v>0.3933716055178027</v>
      </c>
      <c r="K158">
        <f t="shared" si="18"/>
        <v>9.6615204145126492E-13</v>
      </c>
      <c r="L158">
        <f t="shared" si="19"/>
        <v>9.661520414512649E-2</v>
      </c>
    </row>
    <row r="159" spans="2:12">
      <c r="B159" s="2">
        <v>75.5</v>
      </c>
      <c r="C159" s="3">
        <v>159.19999999999999</v>
      </c>
      <c r="D159" s="3">
        <f t="shared" si="14"/>
        <v>1098002.3999999999</v>
      </c>
      <c r="E159" s="3">
        <v>149.9</v>
      </c>
      <c r="F159" s="3">
        <f t="shared" si="15"/>
        <v>0.39039497882894508</v>
      </c>
      <c r="G159" s="2">
        <v>2.1000000000000001E-2</v>
      </c>
      <c r="H159" s="7">
        <f t="shared" si="16"/>
        <v>95.13000000000001</v>
      </c>
      <c r="I159" s="7">
        <f t="shared" si="20"/>
        <v>76.104000000000013</v>
      </c>
      <c r="J159">
        <f t="shared" si="17"/>
        <v>0.39040649291339719</v>
      </c>
      <c r="K159">
        <f t="shared" si="18"/>
        <v>9.588694883749992E-13</v>
      </c>
      <c r="L159">
        <f t="shared" si="19"/>
        <v>9.5886948837499916E-2</v>
      </c>
    </row>
    <row r="160" spans="2:12">
      <c r="B160" s="2">
        <v>76</v>
      </c>
      <c r="C160" s="3">
        <v>158.6</v>
      </c>
      <c r="D160" s="3">
        <f t="shared" si="14"/>
        <v>1093864.2</v>
      </c>
      <c r="E160" s="3">
        <v>150.1</v>
      </c>
      <c r="F160" s="3">
        <f t="shared" si="15"/>
        <v>0.39187188291026515</v>
      </c>
      <c r="G160" s="2">
        <v>2.1000000000000001E-2</v>
      </c>
      <c r="H160" s="7">
        <f t="shared" si="16"/>
        <v>95.76</v>
      </c>
      <c r="I160" s="7">
        <f t="shared" si="20"/>
        <v>76.608000000000004</v>
      </c>
      <c r="J160">
        <f t="shared" si="17"/>
        <v>0.39188344055367486</v>
      </c>
      <c r="K160">
        <f t="shared" si="18"/>
        <v>9.6249698959205474E-13</v>
      </c>
      <c r="L160">
        <f t="shared" si="19"/>
        <v>9.6249698959205474E-2</v>
      </c>
    </row>
    <row r="161" spans="2:12">
      <c r="B161" s="2">
        <v>76.5</v>
      </c>
      <c r="C161" s="3">
        <v>158.19999999999999</v>
      </c>
      <c r="D161" s="3">
        <f t="shared" si="14"/>
        <v>1091105.3999999999</v>
      </c>
      <c r="E161" s="3">
        <v>150</v>
      </c>
      <c r="F161" s="3">
        <f t="shared" si="15"/>
        <v>0.39286270941572726</v>
      </c>
      <c r="G161" s="2">
        <v>2.1000000000000001E-2</v>
      </c>
      <c r="H161" s="7">
        <f t="shared" si="16"/>
        <v>96.39</v>
      </c>
      <c r="I161" s="7">
        <f t="shared" si="20"/>
        <v>77.111999999999995</v>
      </c>
      <c r="J161">
        <f t="shared" si="17"/>
        <v>0.39287429628200277</v>
      </c>
      <c r="K161">
        <f t="shared" si="18"/>
        <v>9.6493061029898786E-13</v>
      </c>
      <c r="L161">
        <f t="shared" si="19"/>
        <v>9.6493061029898783E-2</v>
      </c>
    </row>
    <row r="162" spans="2:12">
      <c r="B162" s="2">
        <v>77</v>
      </c>
      <c r="C162" s="3">
        <v>163</v>
      </c>
      <c r="D162" s="3">
        <f t="shared" si="14"/>
        <v>1124211</v>
      </c>
      <c r="E162" s="3">
        <v>150</v>
      </c>
      <c r="F162" s="3">
        <f t="shared" si="15"/>
        <v>0.38129374619366901</v>
      </c>
      <c r="G162" s="2">
        <v>2.1000000000000001E-2</v>
      </c>
      <c r="H162" s="7">
        <f t="shared" si="16"/>
        <v>97.02</v>
      </c>
      <c r="I162" s="7">
        <f t="shared" si="20"/>
        <v>77.616</v>
      </c>
      <c r="J162">
        <f t="shared" si="17"/>
        <v>0.38130499185161243</v>
      </c>
      <c r="K162">
        <f t="shared" si="18"/>
        <v>9.3651547576257585E-13</v>
      </c>
      <c r="L162">
        <f t="shared" si="19"/>
        <v>9.3651547576257585E-2</v>
      </c>
    </row>
    <row r="163" spans="2:12">
      <c r="B163" s="2">
        <v>77.5</v>
      </c>
      <c r="C163" s="3">
        <v>173</v>
      </c>
      <c r="D163" s="3">
        <f t="shared" si="14"/>
        <v>1193181</v>
      </c>
      <c r="E163" s="3">
        <v>150</v>
      </c>
      <c r="F163" s="3">
        <f t="shared" si="15"/>
        <v>0.35925364525761877</v>
      </c>
      <c r="G163" s="2">
        <v>2.1000000000000001E-2</v>
      </c>
      <c r="H163" s="7">
        <f t="shared" si="16"/>
        <v>97.65</v>
      </c>
      <c r="I163" s="7">
        <f t="shared" si="20"/>
        <v>78.12</v>
      </c>
      <c r="J163">
        <f t="shared" si="17"/>
        <v>0.35926424087753084</v>
      </c>
      <c r="K163">
        <f t="shared" si="18"/>
        <v>8.8238163323294727E-13</v>
      </c>
      <c r="L163">
        <f t="shared" si="19"/>
        <v>8.8238163323294733E-2</v>
      </c>
    </row>
    <row r="164" spans="2:12">
      <c r="B164" s="2">
        <v>78</v>
      </c>
      <c r="C164" s="3">
        <v>173.4</v>
      </c>
      <c r="D164" s="3">
        <f t="shared" si="14"/>
        <v>1195939.8</v>
      </c>
      <c r="E164" s="3">
        <v>150</v>
      </c>
      <c r="F164" s="3">
        <f t="shared" si="15"/>
        <v>0.35842491712553665</v>
      </c>
      <c r="G164" s="2">
        <v>2.1000000000000001E-2</v>
      </c>
      <c r="H164" s="7">
        <f t="shared" si="16"/>
        <v>98.28</v>
      </c>
      <c r="I164" s="7">
        <f t="shared" si="20"/>
        <v>78.623999999999995</v>
      </c>
      <c r="J164">
        <f t="shared" si="17"/>
        <v>0.35843548830341881</v>
      </c>
      <c r="K164">
        <f t="shared" si="18"/>
        <v>8.8034615080334412E-13</v>
      </c>
      <c r="L164">
        <f t="shared" si="19"/>
        <v>8.8034615080334416E-2</v>
      </c>
    </row>
    <row r="165" spans="2:12">
      <c r="B165" s="2">
        <v>78.5</v>
      </c>
      <c r="C165" s="3">
        <v>174.6</v>
      </c>
      <c r="D165" s="3">
        <f t="shared" si="14"/>
        <v>1204216.2</v>
      </c>
      <c r="E165" s="3">
        <v>150.1</v>
      </c>
      <c r="F165" s="3">
        <f t="shared" si="15"/>
        <v>0.35596151563326489</v>
      </c>
      <c r="G165" s="2">
        <v>2.1000000000000001E-2</v>
      </c>
      <c r="H165" s="7">
        <f t="shared" si="16"/>
        <v>98.910000000000011</v>
      </c>
      <c r="I165" s="7">
        <f t="shared" si="20"/>
        <v>79.128000000000014</v>
      </c>
      <c r="J165">
        <f t="shared" si="17"/>
        <v>0.35597201415700364</v>
      </c>
      <c r="K165">
        <f t="shared" si="18"/>
        <v>8.742956617943864E-13</v>
      </c>
      <c r="L165">
        <f t="shared" si="19"/>
        <v>8.7429566179438645E-2</v>
      </c>
    </row>
    <row r="166" spans="2:12">
      <c r="B166" s="2">
        <v>79</v>
      </c>
      <c r="C166" s="3">
        <v>176.2</v>
      </c>
      <c r="D166" s="3">
        <f t="shared" si="14"/>
        <v>1215251.3999999999</v>
      </c>
      <c r="E166" s="3">
        <v>150</v>
      </c>
      <c r="F166" s="3">
        <f t="shared" si="15"/>
        <v>0.35272917496917172</v>
      </c>
      <c r="G166" s="2">
        <v>2.1000000000000001E-2</v>
      </c>
      <c r="H166" s="7">
        <f t="shared" si="16"/>
        <v>99.54</v>
      </c>
      <c r="I166" s="7">
        <f t="shared" si="20"/>
        <v>79.632000000000005</v>
      </c>
      <c r="J166">
        <f t="shared" si="17"/>
        <v>0.35273957816011825</v>
      </c>
      <c r="K166">
        <f t="shared" si="18"/>
        <v>8.6635654114245113E-13</v>
      </c>
      <c r="L166">
        <f t="shared" si="19"/>
        <v>8.663565411424512E-2</v>
      </c>
    </row>
    <row r="167" spans="2:12">
      <c r="B167" s="2">
        <v>79.5</v>
      </c>
      <c r="C167" s="3">
        <v>178.7</v>
      </c>
      <c r="D167" s="3">
        <f t="shared" si="14"/>
        <v>1232493.8999999999</v>
      </c>
      <c r="E167" s="3">
        <v>150</v>
      </c>
      <c r="F167" s="3">
        <f t="shared" si="15"/>
        <v>0.34779451947156159</v>
      </c>
      <c r="G167" s="2">
        <v>2.1000000000000001E-2</v>
      </c>
      <c r="H167" s="7">
        <f t="shared" si="16"/>
        <v>100.17000000000002</v>
      </c>
      <c r="I167" s="7">
        <f t="shared" si="20"/>
        <v>80.13600000000001</v>
      </c>
      <c r="J167">
        <f t="shared" si="17"/>
        <v>0.34780477712262359</v>
      </c>
      <c r="K167">
        <f t="shared" si="18"/>
        <v>8.5423627615724605E-13</v>
      </c>
      <c r="L167">
        <f t="shared" si="19"/>
        <v>8.5423627615724598E-2</v>
      </c>
    </row>
    <row r="168" spans="2:12">
      <c r="B168" s="2">
        <v>80</v>
      </c>
      <c r="C168" s="3">
        <v>176.2</v>
      </c>
      <c r="D168" s="3">
        <f t="shared" si="14"/>
        <v>1215251.3999999999</v>
      </c>
      <c r="E168" s="3">
        <v>149.9</v>
      </c>
      <c r="F168" s="3">
        <f t="shared" si="15"/>
        <v>0.35272917496917172</v>
      </c>
      <c r="G168" s="2">
        <v>2.1000000000000001E-2</v>
      </c>
      <c r="H168" s="7">
        <f t="shared" si="16"/>
        <v>100.80000000000001</v>
      </c>
      <c r="I168" s="7">
        <f t="shared" si="20"/>
        <v>80.640000000000015</v>
      </c>
      <c r="J168">
        <f t="shared" si="17"/>
        <v>0.35273957816011825</v>
      </c>
      <c r="K168">
        <f t="shared" si="18"/>
        <v>8.6635654114245113E-13</v>
      </c>
      <c r="L168">
        <f t="shared" si="19"/>
        <v>8.663565411424512E-2</v>
      </c>
    </row>
    <row r="169" spans="2:12">
      <c r="B169" s="2">
        <v>80.5</v>
      </c>
      <c r="C169" s="3">
        <v>170.9</v>
      </c>
      <c r="D169" s="3">
        <f t="shared" si="14"/>
        <v>1178697.3</v>
      </c>
      <c r="E169" s="3">
        <v>150</v>
      </c>
      <c r="F169" s="3">
        <f t="shared" si="15"/>
        <v>0.36366811368969015</v>
      </c>
      <c r="G169" s="2">
        <v>2.1000000000000001E-2</v>
      </c>
      <c r="H169" s="7">
        <f t="shared" si="16"/>
        <v>101.43</v>
      </c>
      <c r="I169" s="7">
        <f t="shared" si="20"/>
        <v>81.144000000000005</v>
      </c>
      <c r="J169">
        <f t="shared" si="17"/>
        <v>0.36367883950738927</v>
      </c>
      <c r="K169">
        <f t="shared" si="18"/>
        <v>8.9322423960971247E-13</v>
      </c>
      <c r="L169">
        <f t="shared" si="19"/>
        <v>8.9322423960971245E-2</v>
      </c>
    </row>
    <row r="170" spans="2:12">
      <c r="B170" s="2">
        <v>81</v>
      </c>
      <c r="C170" s="3">
        <v>166.5</v>
      </c>
      <c r="D170" s="3">
        <f t="shared" si="14"/>
        <v>1148350.5</v>
      </c>
      <c r="E170" s="3">
        <v>150</v>
      </c>
      <c r="F170" s="3">
        <f t="shared" si="15"/>
        <v>0.37327856233974804</v>
      </c>
      <c r="G170" s="2">
        <v>2.1000000000000001E-2</v>
      </c>
      <c r="H170" s="7">
        <f t="shared" si="16"/>
        <v>102.06</v>
      </c>
      <c r="I170" s="7">
        <f t="shared" si="20"/>
        <v>81.647999999999996</v>
      </c>
      <c r="J170">
        <f t="shared" si="17"/>
        <v>0.3732895716024795</v>
      </c>
      <c r="K170">
        <f t="shared" si="18"/>
        <v>9.1682896426005925E-13</v>
      </c>
      <c r="L170">
        <f t="shared" si="19"/>
        <v>9.1682896426005925E-2</v>
      </c>
    </row>
    <row r="171" spans="2:12">
      <c r="B171" s="2">
        <v>81.5</v>
      </c>
      <c r="C171" s="3">
        <v>162.4</v>
      </c>
      <c r="D171" s="3">
        <f t="shared" si="14"/>
        <v>1120072.8</v>
      </c>
      <c r="E171" s="3">
        <v>150.19999999999999</v>
      </c>
      <c r="F171" s="3">
        <f t="shared" si="15"/>
        <v>0.3827024669308377</v>
      </c>
      <c r="G171" s="2">
        <v>2.1000000000000001E-2</v>
      </c>
      <c r="H171" s="7">
        <f t="shared" si="16"/>
        <v>102.69</v>
      </c>
      <c r="I171" s="7">
        <f t="shared" si="20"/>
        <v>82.152000000000001</v>
      </c>
      <c r="J171">
        <f t="shared" si="17"/>
        <v>0.38271375413677849</v>
      </c>
      <c r="K171">
        <f t="shared" si="18"/>
        <v>9.3997550830849674E-13</v>
      </c>
      <c r="L171">
        <f t="shared" si="19"/>
        <v>9.399755083084968E-2</v>
      </c>
    </row>
    <row r="172" spans="2:12">
      <c r="B172" s="2">
        <v>82</v>
      </c>
      <c r="C172" s="3">
        <v>109.8</v>
      </c>
      <c r="D172" s="3">
        <f t="shared" si="14"/>
        <v>757290.6</v>
      </c>
      <c r="E172" s="3">
        <v>150</v>
      </c>
      <c r="F172" s="3">
        <f t="shared" si="15"/>
        <v>0.5660371642037163</v>
      </c>
      <c r="G172" s="2">
        <v>2.1000000000000001E-2</v>
      </c>
      <c r="H172" s="7">
        <f t="shared" si="16"/>
        <v>103.32000000000001</v>
      </c>
      <c r="I172" s="7">
        <f t="shared" si="20"/>
        <v>82.656000000000006</v>
      </c>
      <c r="J172">
        <f t="shared" si="17"/>
        <v>0.56605385857753032</v>
      </c>
      <c r="K172">
        <f t="shared" si="18"/>
        <v>1.3902734294107456E-12</v>
      </c>
      <c r="L172">
        <f t="shared" si="19"/>
        <v>0.13902734294107455</v>
      </c>
    </row>
    <row r="173" spans="2:12">
      <c r="B173" s="2">
        <v>82.5</v>
      </c>
      <c r="C173" s="3">
        <v>119.9</v>
      </c>
      <c r="D173" s="3">
        <f t="shared" si="14"/>
        <v>826950.3</v>
      </c>
      <c r="E173" s="3">
        <v>150</v>
      </c>
      <c r="F173" s="3">
        <f t="shared" si="15"/>
        <v>0.51835596855352828</v>
      </c>
      <c r="G173" s="2">
        <v>2.1000000000000001E-2</v>
      </c>
      <c r="H173" s="7">
        <f t="shared" si="16"/>
        <v>103.95</v>
      </c>
      <c r="I173" s="7">
        <f t="shared" si="20"/>
        <v>83.16</v>
      </c>
      <c r="J173">
        <f t="shared" si="17"/>
        <v>0.51837125664564498</v>
      </c>
      <c r="K173">
        <f t="shared" si="18"/>
        <v>1.2731611555404491E-12</v>
      </c>
      <c r="L173">
        <f t="shared" si="19"/>
        <v>0.1273161155540449</v>
      </c>
    </row>
    <row r="174" spans="2:12">
      <c r="B174" s="2">
        <v>83</v>
      </c>
      <c r="C174" s="3">
        <v>137.19999999999999</v>
      </c>
      <c r="D174" s="3">
        <f t="shared" si="14"/>
        <v>946268.39999999991</v>
      </c>
      <c r="E174" s="3">
        <v>149.9</v>
      </c>
      <c r="F174" s="3">
        <f t="shared" si="15"/>
        <v>0.45299475677527734</v>
      </c>
      <c r="G174" s="2">
        <v>2.1000000000000001E-2</v>
      </c>
      <c r="H174" s="7">
        <f t="shared" si="16"/>
        <v>104.58000000000001</v>
      </c>
      <c r="I174" s="7">
        <f t="shared" si="20"/>
        <v>83.664000000000016</v>
      </c>
      <c r="J174">
        <f t="shared" si="17"/>
        <v>0.45300811714149297</v>
      </c>
      <c r="K174">
        <f t="shared" si="18"/>
        <v>1.112624071059037E-12</v>
      </c>
      <c r="L174">
        <f t="shared" si="19"/>
        <v>0.1112624071059037</v>
      </c>
    </row>
    <row r="175" spans="2:12">
      <c r="B175" s="2">
        <v>83.5</v>
      </c>
      <c r="C175" s="3">
        <v>158.4</v>
      </c>
      <c r="D175" s="3">
        <f t="shared" si="14"/>
        <v>1092484.8</v>
      </c>
      <c r="E175" s="3">
        <v>150</v>
      </c>
      <c r="F175" s="3">
        <f t="shared" si="15"/>
        <v>0.39236667064121244</v>
      </c>
      <c r="G175" s="2">
        <v>2.1000000000000001E-2</v>
      </c>
      <c r="H175" s="7">
        <f t="shared" si="16"/>
        <v>105.21000000000001</v>
      </c>
      <c r="I175" s="7">
        <f t="shared" si="20"/>
        <v>84.168000000000006</v>
      </c>
      <c r="J175">
        <f t="shared" si="17"/>
        <v>0.39237824287760625</v>
      </c>
      <c r="K175">
        <f t="shared" si="18"/>
        <v>9.637122635688123E-13</v>
      </c>
      <c r="L175">
        <f t="shared" si="19"/>
        <v>9.6371226356881223E-2</v>
      </c>
    </row>
    <row r="176" spans="2:12">
      <c r="B176" s="2">
        <v>84</v>
      </c>
      <c r="C176" s="3">
        <v>180.1</v>
      </c>
      <c r="D176" s="3">
        <f t="shared" si="14"/>
        <v>1242149.7</v>
      </c>
      <c r="E176" s="3">
        <v>149.9</v>
      </c>
      <c r="F176" s="3">
        <f t="shared" si="15"/>
        <v>0.34509095296817349</v>
      </c>
      <c r="G176" s="2">
        <v>2.1000000000000001E-2</v>
      </c>
      <c r="H176" s="7">
        <f t="shared" si="16"/>
        <v>105.84</v>
      </c>
      <c r="I176" s="7">
        <f t="shared" si="20"/>
        <v>84.671999999999997</v>
      </c>
      <c r="J176">
        <f t="shared" si="17"/>
        <v>0.34510113088180361</v>
      </c>
      <c r="K176">
        <f t="shared" si="18"/>
        <v>8.4759590532648455E-13</v>
      </c>
      <c r="L176">
        <f t="shared" si="19"/>
        <v>8.4759590532648449E-2</v>
      </c>
    </row>
    <row r="177" spans="2:12">
      <c r="B177" s="2">
        <v>84.5</v>
      </c>
      <c r="C177" s="3">
        <v>202.3</v>
      </c>
      <c r="D177" s="3">
        <f t="shared" si="14"/>
        <v>1395263.1</v>
      </c>
      <c r="E177" s="3">
        <v>150</v>
      </c>
      <c r="F177" s="3">
        <f t="shared" si="15"/>
        <v>0.30722135753617419</v>
      </c>
      <c r="G177" s="2">
        <v>2.1000000000000001E-2</v>
      </c>
      <c r="H177" s="7">
        <f t="shared" si="16"/>
        <v>106.47000000000001</v>
      </c>
      <c r="I177" s="7">
        <f t="shared" si="20"/>
        <v>85.176000000000016</v>
      </c>
      <c r="J177">
        <f t="shared" si="17"/>
        <v>0.30723041854578759</v>
      </c>
      <c r="K177">
        <f t="shared" si="18"/>
        <v>7.545824149742949E-13</v>
      </c>
      <c r="L177">
        <f t="shared" si="19"/>
        <v>7.5458241497429496E-2</v>
      </c>
    </row>
    <row r="178" spans="2:12">
      <c r="B178" s="2">
        <v>85</v>
      </c>
      <c r="C178" s="3">
        <v>222.6</v>
      </c>
      <c r="D178" s="3">
        <f t="shared" si="14"/>
        <v>1535272.2</v>
      </c>
      <c r="E178" s="3">
        <v>149.9</v>
      </c>
      <c r="F178" s="3">
        <f t="shared" si="15"/>
        <v>0.27920431549671182</v>
      </c>
      <c r="G178" s="2">
        <v>2.1000000000000001E-2</v>
      </c>
      <c r="H178" s="7">
        <f t="shared" si="16"/>
        <v>107.10000000000001</v>
      </c>
      <c r="I178" s="7">
        <f t="shared" si="20"/>
        <v>85.68</v>
      </c>
      <c r="J178">
        <f t="shared" si="17"/>
        <v>0.27921255018783842</v>
      </c>
      <c r="K178">
        <f t="shared" si="18"/>
        <v>6.8576829536972096E-13</v>
      </c>
      <c r="L178">
        <f t="shared" si="19"/>
        <v>6.8576829536972098E-2</v>
      </c>
    </row>
    <row r="179" spans="2:12">
      <c r="B179" s="2">
        <v>85.5</v>
      </c>
      <c r="C179" s="3">
        <v>242.5</v>
      </c>
      <c r="D179" s="3">
        <f t="shared" si="14"/>
        <v>1672522.5</v>
      </c>
      <c r="E179" s="3">
        <v>149.9</v>
      </c>
      <c r="F179" s="3">
        <f t="shared" si="15"/>
        <v>0.25629229125595071</v>
      </c>
      <c r="G179" s="2">
        <v>2.1000000000000001E-2</v>
      </c>
      <c r="H179" s="7">
        <f t="shared" si="16"/>
        <v>107.73</v>
      </c>
      <c r="I179" s="7">
        <f t="shared" si="20"/>
        <v>86.183999999999997</v>
      </c>
      <c r="J179">
        <f t="shared" si="17"/>
        <v>0.25629985019304263</v>
      </c>
      <c r="K179">
        <f t="shared" si="18"/>
        <v>6.2949287649195829E-13</v>
      </c>
      <c r="L179">
        <f t="shared" si="19"/>
        <v>6.2949287649195829E-2</v>
      </c>
    </row>
    <row r="180" spans="2:12">
      <c r="B180" s="2">
        <v>86</v>
      </c>
      <c r="C180" s="3">
        <v>258.7</v>
      </c>
      <c r="D180" s="3">
        <f t="shared" si="14"/>
        <v>1784253.9</v>
      </c>
      <c r="E180" s="3">
        <v>149.9</v>
      </c>
      <c r="F180" s="3">
        <f t="shared" si="15"/>
        <v>0.2402430638947354</v>
      </c>
      <c r="G180" s="2">
        <v>2.1000000000000001E-2</v>
      </c>
      <c r="H180" s="7">
        <f t="shared" si="16"/>
        <v>108.36</v>
      </c>
      <c r="I180" s="7">
        <f t="shared" si="20"/>
        <v>86.688000000000002</v>
      </c>
      <c r="J180">
        <f t="shared" si="17"/>
        <v>0.24025014948516751</v>
      </c>
      <c r="K180">
        <f t="shared" si="18"/>
        <v>5.9007353130769186E-13</v>
      </c>
      <c r="L180">
        <f t="shared" si="19"/>
        <v>5.9007353130769186E-2</v>
      </c>
    </row>
    <row r="181" spans="2:12">
      <c r="B181" s="2">
        <v>86.5</v>
      </c>
      <c r="C181" s="3">
        <v>271.7</v>
      </c>
      <c r="D181" s="3">
        <f t="shared" si="14"/>
        <v>1873914.9</v>
      </c>
      <c r="E181" s="3">
        <v>150</v>
      </c>
      <c r="F181" s="3">
        <f t="shared" si="15"/>
        <v>0.22874818045479595</v>
      </c>
      <c r="G181" s="2">
        <v>2.1000000000000001E-2</v>
      </c>
      <c r="H181" s="7">
        <f t="shared" si="16"/>
        <v>108.99</v>
      </c>
      <c r="I181" s="7">
        <f t="shared" si="20"/>
        <v>87.191999999999993</v>
      </c>
      <c r="J181">
        <f t="shared" si="17"/>
        <v>0.22875492702176234</v>
      </c>
      <c r="K181">
        <f t="shared" si="18"/>
        <v>5.6184034799153434E-13</v>
      </c>
      <c r="L181">
        <f t="shared" si="19"/>
        <v>5.6184034799153432E-2</v>
      </c>
    </row>
    <row r="182" spans="2:12">
      <c r="B182" s="2">
        <v>87</v>
      </c>
      <c r="C182" s="3">
        <v>282.5</v>
      </c>
      <c r="D182" s="3">
        <f t="shared" si="14"/>
        <v>1948402.5</v>
      </c>
      <c r="E182" s="3">
        <v>150</v>
      </c>
      <c r="F182" s="3">
        <f t="shared" si="15"/>
        <v>0.22000311727280725</v>
      </c>
      <c r="G182" s="2">
        <v>2.1000000000000001E-2</v>
      </c>
      <c r="H182" s="7">
        <f t="shared" si="16"/>
        <v>109.62</v>
      </c>
      <c r="I182" s="7">
        <f t="shared" si="20"/>
        <v>87.695999999999998</v>
      </c>
      <c r="J182">
        <f t="shared" si="17"/>
        <v>0.22000960591792154</v>
      </c>
      <c r="K182">
        <f t="shared" si="18"/>
        <v>5.4036114176743314E-13</v>
      </c>
      <c r="L182">
        <f t="shared" si="19"/>
        <v>5.4036114176743318E-2</v>
      </c>
    </row>
    <row r="183" spans="2:12">
      <c r="B183" s="2">
        <v>87.5</v>
      </c>
      <c r="C183" s="3">
        <v>291.60000000000002</v>
      </c>
      <c r="D183" s="3">
        <f t="shared" si="14"/>
        <v>2011165.2000000002</v>
      </c>
      <c r="E183" s="3">
        <v>149.9</v>
      </c>
      <c r="F183" s="3">
        <f t="shared" si="15"/>
        <v>0.21313745071868329</v>
      </c>
      <c r="G183" s="2">
        <v>2.1000000000000001E-2</v>
      </c>
      <c r="H183" s="7">
        <f t="shared" si="16"/>
        <v>110.25000000000001</v>
      </c>
      <c r="I183" s="7">
        <f t="shared" si="20"/>
        <v>88.200000000000017</v>
      </c>
      <c r="J183">
        <f t="shared" si="17"/>
        <v>0.21314373687178609</v>
      </c>
      <c r="K183">
        <f t="shared" si="18"/>
        <v>5.2349801971639183E-13</v>
      </c>
      <c r="L183">
        <f t="shared" si="19"/>
        <v>5.234980197163918E-2</v>
      </c>
    </row>
    <row r="184" spans="2:12">
      <c r="B184" s="2">
        <v>88</v>
      </c>
      <c r="C184" s="3">
        <v>301.2</v>
      </c>
      <c r="D184" s="3">
        <f t="shared" si="14"/>
        <v>2077376.4</v>
      </c>
      <c r="E184" s="3">
        <v>149.9</v>
      </c>
      <c r="F184" s="3">
        <f t="shared" si="15"/>
        <v>0.2063442251977691</v>
      </c>
      <c r="G184" s="2">
        <v>2.1000000000000001E-2</v>
      </c>
      <c r="H184" s="7">
        <f t="shared" si="16"/>
        <v>110.88000000000001</v>
      </c>
      <c r="I184" s="7">
        <f t="shared" si="20"/>
        <v>88.704000000000008</v>
      </c>
      <c r="J184">
        <f t="shared" si="17"/>
        <v>0.20635031099539455</v>
      </c>
      <c r="K184">
        <f t="shared" si="18"/>
        <v>5.0681282386885753E-13</v>
      </c>
      <c r="L184">
        <f t="shared" si="19"/>
        <v>5.0681282386885754E-2</v>
      </c>
    </row>
    <row r="185" spans="2:12">
      <c r="B185" s="2">
        <v>88.5</v>
      </c>
      <c r="C185" s="3">
        <v>309.10000000000002</v>
      </c>
      <c r="D185" s="3">
        <f t="shared" si="14"/>
        <v>2131862.7000000002</v>
      </c>
      <c r="E185" s="3">
        <v>149.9</v>
      </c>
      <c r="F185" s="3">
        <f t="shared" si="15"/>
        <v>0.20107046467022985</v>
      </c>
      <c r="G185" s="2">
        <v>2.1000000000000001E-2</v>
      </c>
      <c r="H185" s="7">
        <f t="shared" si="16"/>
        <v>111.51</v>
      </c>
      <c r="I185" s="7">
        <f t="shared" si="20"/>
        <v>89.207999999999998</v>
      </c>
      <c r="J185">
        <f t="shared" si="17"/>
        <v>0.20107639492660248</v>
      </c>
      <c r="K185">
        <f t="shared" si="18"/>
        <v>4.9385966531640194E-13</v>
      </c>
      <c r="L185">
        <f t="shared" si="19"/>
        <v>4.9385966531640194E-2</v>
      </c>
    </row>
    <row r="186" spans="2:12">
      <c r="B186" s="2">
        <v>89</v>
      </c>
      <c r="C186" s="3">
        <v>314.39999999999998</v>
      </c>
      <c r="D186" s="3">
        <f t="shared" si="14"/>
        <v>2168416.7999999998</v>
      </c>
      <c r="E186" s="3">
        <v>149.9</v>
      </c>
      <c r="F186" s="3">
        <f t="shared" si="15"/>
        <v>0.19768091803297727</v>
      </c>
      <c r="G186" s="2">
        <v>2.1000000000000001E-2</v>
      </c>
      <c r="H186" s="7">
        <f t="shared" si="16"/>
        <v>112.14000000000001</v>
      </c>
      <c r="I186" s="7">
        <f t="shared" si="20"/>
        <v>89.712000000000018</v>
      </c>
      <c r="J186">
        <f t="shared" si="17"/>
        <v>0.19768674832001537</v>
      </c>
      <c r="K186">
        <f t="shared" si="18"/>
        <v>4.8553442286672986E-13</v>
      </c>
      <c r="L186">
        <f t="shared" si="19"/>
        <v>4.8553442286672986E-2</v>
      </c>
    </row>
    <row r="187" spans="2:12">
      <c r="B187" s="2">
        <v>89.5</v>
      </c>
      <c r="C187" s="3">
        <v>318</v>
      </c>
      <c r="D187" s="3">
        <f t="shared" si="14"/>
        <v>2193246</v>
      </c>
      <c r="E187" s="3">
        <v>149.69999999999999</v>
      </c>
      <c r="F187" s="3">
        <f t="shared" si="15"/>
        <v>0.19544302084769827</v>
      </c>
      <c r="G187" s="2">
        <v>2.1000000000000001E-2</v>
      </c>
      <c r="H187" s="7">
        <f t="shared" si="16"/>
        <v>112.77000000000001</v>
      </c>
      <c r="I187" s="7">
        <f t="shared" si="20"/>
        <v>90.216000000000008</v>
      </c>
      <c r="J187">
        <f t="shared" si="17"/>
        <v>0.19544878513148689</v>
      </c>
      <c r="K187">
        <f t="shared" si="18"/>
        <v>4.8003780675880462E-13</v>
      </c>
      <c r="L187">
        <f t="shared" si="19"/>
        <v>4.8003780675880459E-2</v>
      </c>
    </row>
    <row r="188" spans="2:12">
      <c r="B188" s="2">
        <v>90</v>
      </c>
      <c r="C188" s="3">
        <v>320.5</v>
      </c>
      <c r="D188" s="3">
        <f t="shared" si="14"/>
        <v>2210488.5</v>
      </c>
      <c r="E188" s="3">
        <v>149.9</v>
      </c>
      <c r="F188" s="3">
        <f t="shared" si="15"/>
        <v>0.19391850430442448</v>
      </c>
      <c r="G188" s="2">
        <v>2.1000000000000001E-2</v>
      </c>
      <c r="H188" s="7">
        <f t="shared" si="16"/>
        <v>113.4</v>
      </c>
      <c r="I188" s="7">
        <f t="shared" si="20"/>
        <v>90.72</v>
      </c>
      <c r="J188">
        <f t="shared" si="17"/>
        <v>0.19392422362500103</v>
      </c>
      <c r="K188">
        <f t="shared" si="18"/>
        <v>4.7629336208829913E-13</v>
      </c>
      <c r="L188">
        <f t="shared" si="19"/>
        <v>4.7629336208829913E-2</v>
      </c>
    </row>
    <row r="189" spans="2:12">
      <c r="B189" s="2">
        <v>90.5</v>
      </c>
      <c r="C189" s="3">
        <v>320.7</v>
      </c>
      <c r="D189" s="3">
        <f t="shared" si="14"/>
        <v>2211867.9</v>
      </c>
      <c r="E189" s="3">
        <v>149.9</v>
      </c>
      <c r="F189" s="3">
        <f t="shared" si="15"/>
        <v>0.19379756978349877</v>
      </c>
      <c r="G189" s="2">
        <v>2.1000000000000001E-2</v>
      </c>
      <c r="H189" s="7">
        <f t="shared" si="16"/>
        <v>114.03</v>
      </c>
      <c r="I189" s="7">
        <f t="shared" si="20"/>
        <v>91.224000000000004</v>
      </c>
      <c r="J189">
        <f t="shared" si="17"/>
        <v>0.19380328553730225</v>
      </c>
      <c r="K189">
        <f t="shared" si="18"/>
        <v>4.7599632849797282E-13</v>
      </c>
      <c r="L189">
        <f t="shared" si="19"/>
        <v>4.7599632849797284E-2</v>
      </c>
    </row>
    <row r="190" spans="2:12">
      <c r="B190" s="2">
        <v>91</v>
      </c>
      <c r="C190" s="3">
        <v>320.7</v>
      </c>
      <c r="D190" s="3">
        <f t="shared" si="14"/>
        <v>2211867.9</v>
      </c>
      <c r="E190" s="3">
        <v>149.9</v>
      </c>
      <c r="F190" s="3">
        <f t="shared" si="15"/>
        <v>0.19379756978349877</v>
      </c>
      <c r="G190" s="2">
        <v>2.1000000000000001E-2</v>
      </c>
      <c r="H190" s="7">
        <f t="shared" si="16"/>
        <v>114.66</v>
      </c>
      <c r="I190" s="7">
        <f t="shared" si="20"/>
        <v>91.727999999999994</v>
      </c>
      <c r="J190">
        <f t="shared" si="17"/>
        <v>0.19380328553730225</v>
      </c>
      <c r="K190">
        <f t="shared" si="18"/>
        <v>4.7599632849797282E-13</v>
      </c>
      <c r="L190">
        <f t="shared" si="19"/>
        <v>4.7599632849797284E-2</v>
      </c>
    </row>
    <row r="191" spans="2:12">
      <c r="B191" s="2">
        <v>91.5</v>
      </c>
      <c r="C191" s="3">
        <v>320</v>
      </c>
      <c r="D191" s="3">
        <f t="shared" si="14"/>
        <v>2207040</v>
      </c>
      <c r="E191" s="3">
        <v>150</v>
      </c>
      <c r="F191" s="3">
        <f t="shared" si="15"/>
        <v>0.19422150196740015</v>
      </c>
      <c r="G191" s="2">
        <v>2.1000000000000001E-2</v>
      </c>
      <c r="H191" s="7">
        <f t="shared" si="16"/>
        <v>115.29</v>
      </c>
      <c r="I191" s="7">
        <f t="shared" si="20"/>
        <v>92.231999999999999</v>
      </c>
      <c r="J191">
        <f t="shared" si="17"/>
        <v>0.1942272302244151</v>
      </c>
      <c r="K191">
        <f t="shared" si="18"/>
        <v>4.770375704665621E-13</v>
      </c>
      <c r="L191">
        <f t="shared" si="19"/>
        <v>4.7703757046656213E-2</v>
      </c>
    </row>
    <row r="192" spans="2:12">
      <c r="B192" s="2">
        <v>92</v>
      </c>
      <c r="C192" s="3">
        <v>318.5</v>
      </c>
      <c r="D192" s="3">
        <f t="shared" si="14"/>
        <v>2196694.5</v>
      </c>
      <c r="E192" s="3">
        <v>149.9</v>
      </c>
      <c r="F192" s="3">
        <f t="shared" si="15"/>
        <v>0.195136202918581</v>
      </c>
      <c r="G192" s="2">
        <v>2.1000000000000001E-2</v>
      </c>
      <c r="H192" s="7">
        <f t="shared" si="16"/>
        <v>115.92000000000002</v>
      </c>
      <c r="I192" s="7">
        <f t="shared" si="20"/>
        <v>92.736000000000018</v>
      </c>
      <c r="J192">
        <f t="shared" si="17"/>
        <v>0.19514195815325849</v>
      </c>
      <c r="K192">
        <f t="shared" si="18"/>
        <v>4.7928421522543134E-13</v>
      </c>
      <c r="L192">
        <f t="shared" si="19"/>
        <v>4.7928421522543133E-2</v>
      </c>
    </row>
    <row r="193" spans="2:12">
      <c r="B193" s="2">
        <v>92.5</v>
      </c>
      <c r="C193" s="3">
        <v>317.5</v>
      </c>
      <c r="D193" s="3">
        <f t="shared" si="14"/>
        <v>2189797.5</v>
      </c>
      <c r="E193" s="3">
        <v>150</v>
      </c>
      <c r="F193" s="3">
        <f t="shared" si="15"/>
        <v>0.19575080513249779</v>
      </c>
      <c r="G193" s="2">
        <v>2.1000000000000001E-2</v>
      </c>
      <c r="H193" s="7">
        <f t="shared" si="16"/>
        <v>116.55000000000001</v>
      </c>
      <c r="I193" s="7">
        <f t="shared" si="20"/>
        <v>93.240000000000009</v>
      </c>
      <c r="J193">
        <f t="shared" si="17"/>
        <v>0.19575657849389869</v>
      </c>
      <c r="K193">
        <f t="shared" si="18"/>
        <v>4.8079377180881845E-13</v>
      </c>
      <c r="L193">
        <f t="shared" si="19"/>
        <v>4.8079377180881844E-2</v>
      </c>
    </row>
    <row r="194" spans="2:12">
      <c r="B194" s="2">
        <v>93</v>
      </c>
      <c r="C194" s="3">
        <v>315.7</v>
      </c>
      <c r="D194" s="3">
        <f t="shared" si="14"/>
        <v>2177382.9</v>
      </c>
      <c r="E194" s="3">
        <v>150</v>
      </c>
      <c r="F194" s="3">
        <f t="shared" si="15"/>
        <v>0.196866900948901</v>
      </c>
      <c r="G194" s="2">
        <v>2.1000000000000001E-2</v>
      </c>
      <c r="H194" s="7">
        <f t="shared" si="16"/>
        <v>117.18</v>
      </c>
      <c r="I194" s="7">
        <f t="shared" si="20"/>
        <v>93.744</v>
      </c>
      <c r="J194">
        <f t="shared" si="17"/>
        <v>0.19687270722778852</v>
      </c>
      <c r="K194">
        <f t="shared" si="18"/>
        <v>4.8353507301013581E-13</v>
      </c>
      <c r="L194">
        <f t="shared" si="19"/>
        <v>4.8353507301013579E-2</v>
      </c>
    </row>
    <row r="195" spans="2:12">
      <c r="B195" s="2">
        <v>93.5</v>
      </c>
      <c r="C195" s="3">
        <v>314</v>
      </c>
      <c r="D195" s="3">
        <f t="shared" si="14"/>
        <v>2165658</v>
      </c>
      <c r="E195" s="3">
        <v>150</v>
      </c>
      <c r="F195" s="3">
        <f t="shared" si="15"/>
        <v>0.19793274085849696</v>
      </c>
      <c r="G195" s="2">
        <v>2.1000000000000001E-2</v>
      </c>
      <c r="H195" s="7">
        <f t="shared" si="16"/>
        <v>117.81</v>
      </c>
      <c r="I195" s="7">
        <f t="shared" si="20"/>
        <v>94.248000000000005</v>
      </c>
      <c r="J195">
        <f t="shared" si="17"/>
        <v>0.19793857857265232</v>
      </c>
      <c r="K195">
        <f t="shared" si="18"/>
        <v>4.8615293805509512E-13</v>
      </c>
      <c r="L195">
        <f t="shared" si="19"/>
        <v>4.861529380550951E-2</v>
      </c>
    </row>
    <row r="196" spans="2:12">
      <c r="B196" s="2">
        <v>94</v>
      </c>
      <c r="C196" s="3">
        <v>313.10000000000002</v>
      </c>
      <c r="D196" s="3">
        <f t="shared" si="14"/>
        <v>2159450.7000000002</v>
      </c>
      <c r="E196" s="3">
        <v>150</v>
      </c>
      <c r="F196" s="3">
        <f t="shared" si="15"/>
        <v>0.19850169476067725</v>
      </c>
      <c r="G196" s="2">
        <v>2.1000000000000001E-2</v>
      </c>
      <c r="H196" s="7">
        <f t="shared" si="16"/>
        <v>118.44000000000001</v>
      </c>
      <c r="I196" s="7">
        <f t="shared" si="20"/>
        <v>94.75200000000001</v>
      </c>
      <c r="J196">
        <f t="shared" si="17"/>
        <v>0.19850754925523101</v>
      </c>
      <c r="K196">
        <f t="shared" si="18"/>
        <v>4.8755037543692069E-13</v>
      </c>
      <c r="L196">
        <f t="shared" si="19"/>
        <v>4.8755037543692072E-2</v>
      </c>
    </row>
    <row r="197" spans="2:12">
      <c r="B197" s="2">
        <v>94.5</v>
      </c>
      <c r="C197" s="3">
        <v>312.3</v>
      </c>
      <c r="D197" s="3">
        <f t="shared" si="14"/>
        <v>2153933.1</v>
      </c>
      <c r="E197" s="3">
        <v>150</v>
      </c>
      <c r="F197" s="3">
        <f t="shared" si="15"/>
        <v>0.19901018453271871</v>
      </c>
      <c r="G197" s="2">
        <v>2.1000000000000001E-2</v>
      </c>
      <c r="H197" s="7">
        <f t="shared" si="16"/>
        <v>119.07000000000001</v>
      </c>
      <c r="I197" s="7">
        <f t="shared" si="20"/>
        <v>95.256</v>
      </c>
      <c r="J197">
        <f t="shared" si="17"/>
        <v>0.19901605402437664</v>
      </c>
      <c r="K197">
        <f t="shared" si="18"/>
        <v>4.8879930371213536E-13</v>
      </c>
      <c r="L197">
        <f t="shared" si="19"/>
        <v>4.8879930371213534E-2</v>
      </c>
    </row>
    <row r="198" spans="2:12">
      <c r="B198" s="2">
        <v>95</v>
      </c>
      <c r="C198" s="3">
        <v>311.10000000000002</v>
      </c>
      <c r="D198" s="3">
        <f t="shared" si="14"/>
        <v>2145656.7000000002</v>
      </c>
      <c r="E198" s="3">
        <v>150</v>
      </c>
      <c r="F198" s="3">
        <f t="shared" si="15"/>
        <v>0.19977782266013516</v>
      </c>
      <c r="G198" s="2">
        <v>2.1000000000000001E-2</v>
      </c>
      <c r="H198" s="7">
        <f t="shared" si="16"/>
        <v>119.7</v>
      </c>
      <c r="I198" s="7">
        <f t="shared" si="20"/>
        <v>95.76</v>
      </c>
      <c r="J198">
        <f t="shared" si="17"/>
        <v>0.19978371479206952</v>
      </c>
      <c r="K198">
        <f t="shared" si="18"/>
        <v>4.9068473979202781E-13</v>
      </c>
      <c r="L198">
        <f t="shared" si="19"/>
        <v>4.9068473979202783E-2</v>
      </c>
    </row>
    <row r="199" spans="2:12">
      <c r="B199" s="2">
        <v>95.5</v>
      </c>
      <c r="C199" s="3">
        <v>310.10000000000002</v>
      </c>
      <c r="D199" s="3">
        <f t="shared" si="14"/>
        <v>2138759.7000000002</v>
      </c>
      <c r="E199" s="3">
        <v>149.80000000000001</v>
      </c>
      <c r="F199" s="3">
        <f t="shared" si="15"/>
        <v>0.20042205943104821</v>
      </c>
      <c r="G199" s="2">
        <v>2.1000000000000001E-2</v>
      </c>
      <c r="H199" s="7">
        <f t="shared" si="16"/>
        <v>120.33</v>
      </c>
      <c r="I199" s="7">
        <f t="shared" si="20"/>
        <v>96.263999999999996</v>
      </c>
      <c r="J199">
        <f t="shared" si="17"/>
        <v>0.20042797056373049</v>
      </c>
      <c r="K199">
        <f t="shared" si="18"/>
        <v>4.9226708335794853E-13</v>
      </c>
      <c r="L199">
        <f t="shared" si="19"/>
        <v>4.9226708335794851E-2</v>
      </c>
    </row>
    <row r="200" spans="2:12">
      <c r="B200" s="2">
        <v>96</v>
      </c>
      <c r="C200" s="3">
        <v>309.10000000000002</v>
      </c>
      <c r="D200" s="3">
        <f t="shared" si="14"/>
        <v>2131862.7000000002</v>
      </c>
      <c r="E200" s="3">
        <v>150</v>
      </c>
      <c r="F200" s="3">
        <f t="shared" si="15"/>
        <v>0.20107046467022985</v>
      </c>
      <c r="G200" s="2">
        <v>2.1000000000000001E-2</v>
      </c>
      <c r="H200" s="7">
        <f t="shared" si="16"/>
        <v>120.96000000000001</v>
      </c>
      <c r="I200" s="7">
        <f t="shared" si="20"/>
        <v>96.768000000000001</v>
      </c>
      <c r="J200">
        <f t="shared" si="17"/>
        <v>0.20107639492660248</v>
      </c>
      <c r="K200">
        <f t="shared" si="18"/>
        <v>4.9385966531640194E-13</v>
      </c>
      <c r="L200">
        <f t="shared" si="19"/>
        <v>4.9385966531640194E-2</v>
      </c>
    </row>
    <row r="201" spans="2:12">
      <c r="B201" s="2">
        <v>96.5</v>
      </c>
      <c r="C201" s="3">
        <v>308.2</v>
      </c>
      <c r="D201" s="3">
        <f t="shared" ref="D201:D264" si="21">C201*6897</f>
        <v>2125655.4</v>
      </c>
      <c r="E201" s="3">
        <v>150</v>
      </c>
      <c r="F201" s="3">
        <f t="shared" ref="F201:F264" si="22">(14700*G201*$C$3)/((($C$4/2)*($C$4/2)*3.14159265359)*C201)</f>
        <v>0.20165762696160949</v>
      </c>
      <c r="G201" s="2">
        <v>2.1000000000000001E-2</v>
      </c>
      <c r="H201" s="7">
        <f t="shared" ref="H201:H264" si="23">(G201*B201)*60</f>
        <v>121.59</v>
      </c>
      <c r="I201" s="7">
        <f t="shared" si="20"/>
        <v>97.272000000000006</v>
      </c>
      <c r="J201">
        <f t="shared" ref="J201:J264" si="24">(G201*(14700)*2.53)/(12.566*C201)</f>
        <v>0.20166357453540829</v>
      </c>
      <c r="K201">
        <f t="shared" ref="K201:K264" si="25">(G201*(1/4000)*2.52)/(12.566*D201)</f>
        <v>4.9530182527352331E-13</v>
      </c>
      <c r="L201">
        <f t="shared" ref="L201:L264" si="26">K201*100000000000</f>
        <v>4.9530182527352327E-2</v>
      </c>
    </row>
    <row r="202" spans="2:12">
      <c r="B202" s="2">
        <v>97</v>
      </c>
      <c r="C202" s="3">
        <v>307.60000000000002</v>
      </c>
      <c r="D202" s="3">
        <f t="shared" si="21"/>
        <v>2121517.2000000002</v>
      </c>
      <c r="E202" s="3">
        <v>150</v>
      </c>
      <c r="F202" s="3">
        <f t="shared" si="22"/>
        <v>0.20205097733929794</v>
      </c>
      <c r="G202" s="2">
        <v>2.1000000000000001E-2</v>
      </c>
      <c r="H202" s="7">
        <f t="shared" si="23"/>
        <v>122.22</v>
      </c>
      <c r="I202" s="7">
        <f t="shared" ref="I202:I265" si="27">H202/$C$5</f>
        <v>97.775999999999996</v>
      </c>
      <c r="J202">
        <f t="shared" si="24"/>
        <v>0.20205693651434598</v>
      </c>
      <c r="K202">
        <f t="shared" si="25"/>
        <v>4.9626795367132593E-13</v>
      </c>
      <c r="L202">
        <f t="shared" si="26"/>
        <v>4.962679536713259E-2</v>
      </c>
    </row>
    <row r="203" spans="2:12">
      <c r="B203" s="2">
        <v>97.5</v>
      </c>
      <c r="C203" s="3">
        <v>307</v>
      </c>
      <c r="D203" s="3">
        <f t="shared" si="21"/>
        <v>2117379</v>
      </c>
      <c r="E203" s="3">
        <v>150</v>
      </c>
      <c r="F203" s="3">
        <f t="shared" si="22"/>
        <v>0.20244586524289265</v>
      </c>
      <c r="G203" s="2">
        <v>2.1000000000000001E-2</v>
      </c>
      <c r="H203" s="7">
        <f t="shared" si="23"/>
        <v>122.85000000000002</v>
      </c>
      <c r="I203" s="7">
        <f t="shared" si="27"/>
        <v>98.280000000000015</v>
      </c>
      <c r="J203">
        <f t="shared" si="24"/>
        <v>0.2024518360645369</v>
      </c>
      <c r="K203">
        <f t="shared" si="25"/>
        <v>4.9723785846677476E-13</v>
      </c>
      <c r="L203">
        <f t="shared" si="26"/>
        <v>4.9723785846677478E-2</v>
      </c>
    </row>
    <row r="204" spans="2:12">
      <c r="B204" s="2">
        <v>98</v>
      </c>
      <c r="C204" s="3">
        <v>306.39999999999998</v>
      </c>
      <c r="D204" s="3">
        <f t="shared" si="21"/>
        <v>2113240.7999999998</v>
      </c>
      <c r="E204" s="3">
        <v>150.1</v>
      </c>
      <c r="F204" s="3">
        <f t="shared" si="22"/>
        <v>0.20284229970485657</v>
      </c>
      <c r="G204" s="2">
        <v>2.1000000000000001E-2</v>
      </c>
      <c r="H204" s="7">
        <f t="shared" si="23"/>
        <v>123.48000000000002</v>
      </c>
      <c r="I204" s="7">
        <f t="shared" si="27"/>
        <v>98.78400000000002</v>
      </c>
      <c r="J204">
        <f t="shared" si="24"/>
        <v>0.20284828221871029</v>
      </c>
      <c r="K204">
        <f t="shared" si="25"/>
        <v>4.9821156184497347E-13</v>
      </c>
      <c r="L204">
        <f t="shared" si="26"/>
        <v>4.9821156184497346E-2</v>
      </c>
    </row>
    <row r="205" spans="2:12">
      <c r="B205" s="2">
        <v>98.5</v>
      </c>
      <c r="C205" s="3">
        <v>305.60000000000002</v>
      </c>
      <c r="D205" s="3">
        <f t="shared" si="21"/>
        <v>2107723.2000000002</v>
      </c>
      <c r="E205" s="3">
        <v>150</v>
      </c>
      <c r="F205" s="3">
        <f t="shared" si="22"/>
        <v>0.20337330048942423</v>
      </c>
      <c r="G205" s="2">
        <v>2.1000000000000001E-2</v>
      </c>
      <c r="H205" s="7">
        <f t="shared" si="23"/>
        <v>124.11000000000001</v>
      </c>
      <c r="I205" s="7">
        <f t="shared" si="27"/>
        <v>99.288000000000011</v>
      </c>
      <c r="J205">
        <f t="shared" si="24"/>
        <v>0.20337929866430898</v>
      </c>
      <c r="K205">
        <f t="shared" si="25"/>
        <v>4.9951578059325875E-13</v>
      </c>
      <c r="L205">
        <f t="shared" si="26"/>
        <v>4.9951578059325874E-2</v>
      </c>
    </row>
    <row r="206" spans="2:12">
      <c r="B206" s="2">
        <v>99</v>
      </c>
      <c r="C206" s="3">
        <v>304.7</v>
      </c>
      <c r="D206" s="3">
        <f t="shared" si="21"/>
        <v>2101515.9</v>
      </c>
      <c r="E206" s="3">
        <v>150.1</v>
      </c>
      <c r="F206" s="3">
        <f t="shared" si="22"/>
        <v>0.20397400928640647</v>
      </c>
      <c r="G206" s="2">
        <v>2.1000000000000001E-2</v>
      </c>
      <c r="H206" s="7">
        <f t="shared" si="23"/>
        <v>124.74000000000001</v>
      </c>
      <c r="I206" s="7">
        <f t="shared" si="27"/>
        <v>99.792000000000002</v>
      </c>
      <c r="J206">
        <f t="shared" si="24"/>
        <v>0.2039800251782502</v>
      </c>
      <c r="K206">
        <f t="shared" si="25"/>
        <v>5.0099121282999626E-13</v>
      </c>
      <c r="L206">
        <f t="shared" si="26"/>
        <v>5.0099121282999627E-2</v>
      </c>
    </row>
    <row r="207" spans="2:12">
      <c r="B207" s="2">
        <v>99.5</v>
      </c>
      <c r="C207" s="3">
        <v>304.8</v>
      </c>
      <c r="D207" s="3">
        <f t="shared" si="21"/>
        <v>2102205.6</v>
      </c>
      <c r="E207" s="3">
        <v>149.9</v>
      </c>
      <c r="F207" s="3">
        <f t="shared" si="22"/>
        <v>0.20390708867968518</v>
      </c>
      <c r="G207" s="2">
        <v>2.1000000000000001E-2</v>
      </c>
      <c r="H207" s="7">
        <f t="shared" si="23"/>
        <v>125.37</v>
      </c>
      <c r="I207" s="7">
        <f t="shared" si="27"/>
        <v>100.29600000000001</v>
      </c>
      <c r="J207">
        <f t="shared" si="24"/>
        <v>0.20391310259781112</v>
      </c>
      <c r="K207">
        <f t="shared" si="25"/>
        <v>5.0082684563418596E-13</v>
      </c>
      <c r="L207">
        <f t="shared" si="26"/>
        <v>5.0082684563418599E-2</v>
      </c>
    </row>
    <row r="208" spans="2:12">
      <c r="B208" s="2">
        <v>100</v>
      </c>
      <c r="C208" s="3">
        <v>304.7</v>
      </c>
      <c r="D208" s="3">
        <f t="shared" si="21"/>
        <v>2101515.9</v>
      </c>
      <c r="E208" s="3">
        <v>150</v>
      </c>
      <c r="F208" s="3">
        <f t="shared" si="22"/>
        <v>0.20397400928640647</v>
      </c>
      <c r="G208" s="2">
        <v>2.1000000000000001E-2</v>
      </c>
      <c r="H208" s="7">
        <f t="shared" si="23"/>
        <v>126</v>
      </c>
      <c r="I208" s="7">
        <f t="shared" si="27"/>
        <v>100.8</v>
      </c>
      <c r="J208">
        <f t="shared" si="24"/>
        <v>0.2039800251782502</v>
      </c>
      <c r="K208">
        <f t="shared" si="25"/>
        <v>5.0099121282999626E-13</v>
      </c>
      <c r="L208">
        <f t="shared" si="26"/>
        <v>5.0099121282999627E-2</v>
      </c>
    </row>
    <row r="209" spans="2:12">
      <c r="B209" s="2">
        <v>100.5</v>
      </c>
      <c r="C209" s="3">
        <v>304.8</v>
      </c>
      <c r="D209" s="3">
        <f t="shared" si="21"/>
        <v>2102205.6</v>
      </c>
      <c r="E209" s="3">
        <v>150.1</v>
      </c>
      <c r="F209" s="3">
        <f t="shared" si="22"/>
        <v>0.20390708867968518</v>
      </c>
      <c r="G209" s="2">
        <v>2.1000000000000001E-2</v>
      </c>
      <c r="H209" s="7">
        <f t="shared" si="23"/>
        <v>126.63</v>
      </c>
      <c r="I209" s="7">
        <f t="shared" si="27"/>
        <v>101.304</v>
      </c>
      <c r="J209">
        <f t="shared" si="24"/>
        <v>0.20391310259781112</v>
      </c>
      <c r="K209">
        <f t="shared" si="25"/>
        <v>5.0082684563418596E-13</v>
      </c>
      <c r="L209">
        <f t="shared" si="26"/>
        <v>5.0082684563418599E-2</v>
      </c>
    </row>
    <row r="210" spans="2:12">
      <c r="B210" s="2">
        <v>101</v>
      </c>
      <c r="C210" s="3">
        <v>304.89999999999998</v>
      </c>
      <c r="D210" s="3">
        <f t="shared" si="21"/>
        <v>2102895.2999999998</v>
      </c>
      <c r="E210" s="3">
        <v>150</v>
      </c>
      <c r="F210" s="3">
        <f t="shared" si="22"/>
        <v>0.20384021196972138</v>
      </c>
      <c r="G210" s="2">
        <v>2.1000000000000001E-2</v>
      </c>
      <c r="H210" s="7">
        <f t="shared" si="23"/>
        <v>127.26</v>
      </c>
      <c r="I210" s="7">
        <f t="shared" si="27"/>
        <v>101.80800000000001</v>
      </c>
      <c r="J210">
        <f t="shared" si="24"/>
        <v>0.2038462239154242</v>
      </c>
      <c r="K210">
        <f t="shared" si="25"/>
        <v>5.0066258625549323E-13</v>
      </c>
      <c r="L210">
        <f t="shared" si="26"/>
        <v>5.0066258625549323E-2</v>
      </c>
    </row>
    <row r="211" spans="2:12">
      <c r="B211" s="2">
        <v>101.5</v>
      </c>
      <c r="C211" s="3">
        <v>304.60000000000002</v>
      </c>
      <c r="D211" s="3">
        <f t="shared" si="21"/>
        <v>2100826.2000000002</v>
      </c>
      <c r="E211" s="3">
        <v>150</v>
      </c>
      <c r="F211" s="3">
        <f t="shared" si="22"/>
        <v>0.204040973833119</v>
      </c>
      <c r="G211" s="2">
        <v>2.1000000000000001E-2</v>
      </c>
      <c r="H211" s="7">
        <f t="shared" si="23"/>
        <v>127.89</v>
      </c>
      <c r="I211" s="7">
        <f t="shared" si="27"/>
        <v>102.312</v>
      </c>
      <c r="J211">
        <f t="shared" si="24"/>
        <v>0.20404699169997645</v>
      </c>
      <c r="K211">
        <f t="shared" si="25"/>
        <v>5.0115568794911312E-13</v>
      </c>
      <c r="L211">
        <f t="shared" si="26"/>
        <v>5.011556879491131E-2</v>
      </c>
    </row>
    <row r="212" spans="2:12">
      <c r="B212" s="2">
        <v>102</v>
      </c>
      <c r="C212" s="3">
        <v>304.89999999999998</v>
      </c>
      <c r="D212" s="3">
        <f t="shared" si="21"/>
        <v>2102895.2999999998</v>
      </c>
      <c r="E212" s="3">
        <v>150</v>
      </c>
      <c r="F212" s="3">
        <f t="shared" si="22"/>
        <v>0.20384021196972138</v>
      </c>
      <c r="G212" s="2">
        <v>2.1000000000000001E-2</v>
      </c>
      <c r="H212" s="7">
        <f t="shared" si="23"/>
        <v>128.52000000000001</v>
      </c>
      <c r="I212" s="7">
        <f t="shared" si="27"/>
        <v>102.816</v>
      </c>
      <c r="J212">
        <f t="shared" si="24"/>
        <v>0.2038462239154242</v>
      </c>
      <c r="K212">
        <f t="shared" si="25"/>
        <v>5.0066258625549323E-13</v>
      </c>
      <c r="L212">
        <f t="shared" si="26"/>
        <v>5.0066258625549323E-2</v>
      </c>
    </row>
    <row r="213" spans="2:12">
      <c r="B213" s="2">
        <v>102.5</v>
      </c>
      <c r="C213" s="3">
        <v>306.8</v>
      </c>
      <c r="D213" s="3">
        <f t="shared" si="21"/>
        <v>2115999.6</v>
      </c>
      <c r="E213" s="3">
        <v>150.1</v>
      </c>
      <c r="F213" s="3">
        <f t="shared" si="22"/>
        <v>0.20257783777564553</v>
      </c>
      <c r="G213" s="2">
        <v>2.1000000000000001E-2</v>
      </c>
      <c r="H213" s="7">
        <f t="shared" si="23"/>
        <v>129.15</v>
      </c>
      <c r="I213" s="7">
        <f t="shared" si="27"/>
        <v>103.32000000000001</v>
      </c>
      <c r="J213">
        <f t="shared" si="24"/>
        <v>0.20258381248961158</v>
      </c>
      <c r="K213">
        <f t="shared" si="25"/>
        <v>4.9756200309419772E-13</v>
      </c>
      <c r="L213">
        <f t="shared" si="26"/>
        <v>4.9756200309419775E-2</v>
      </c>
    </row>
    <row r="214" spans="2:12">
      <c r="B214" s="2">
        <v>103</v>
      </c>
      <c r="C214" s="3">
        <v>310.89999999999998</v>
      </c>
      <c r="D214" s="3">
        <f t="shared" si="21"/>
        <v>2144277.2999999998</v>
      </c>
      <c r="E214" s="3">
        <v>150</v>
      </c>
      <c r="F214" s="3">
        <f t="shared" si="22"/>
        <v>0.19990633846757175</v>
      </c>
      <c r="G214" s="2">
        <v>2.1000000000000001E-2</v>
      </c>
      <c r="H214" s="7">
        <f t="shared" si="23"/>
        <v>129.78000000000003</v>
      </c>
      <c r="I214" s="7">
        <f t="shared" si="27"/>
        <v>103.82400000000003</v>
      </c>
      <c r="J214">
        <f t="shared" si="24"/>
        <v>0.19991223438987724</v>
      </c>
      <c r="K214">
        <f t="shared" si="25"/>
        <v>4.9100039417594051E-13</v>
      </c>
      <c r="L214">
        <f t="shared" si="26"/>
        <v>4.9100039417594055E-2</v>
      </c>
    </row>
    <row r="215" spans="2:12">
      <c r="B215" s="2">
        <v>103.5</v>
      </c>
      <c r="C215" s="3">
        <v>318.10000000000002</v>
      </c>
      <c r="D215" s="3">
        <f t="shared" si="21"/>
        <v>2193935.7000000002</v>
      </c>
      <c r="E215" s="3">
        <v>150</v>
      </c>
      <c r="F215" s="3">
        <f t="shared" si="22"/>
        <v>0.19538158009923937</v>
      </c>
      <c r="G215" s="2">
        <v>2.1000000000000001E-2</v>
      </c>
      <c r="H215" s="7">
        <f t="shared" si="23"/>
        <v>130.41000000000003</v>
      </c>
      <c r="I215" s="7">
        <f t="shared" si="27"/>
        <v>104.32800000000002</v>
      </c>
      <c r="J215">
        <f t="shared" si="24"/>
        <v>0.19538734257092999</v>
      </c>
      <c r="K215">
        <f t="shared" si="25"/>
        <v>4.7988689892895268E-13</v>
      </c>
      <c r="L215">
        <f t="shared" si="26"/>
        <v>4.7988689892895266E-2</v>
      </c>
    </row>
    <row r="216" spans="2:12">
      <c r="B216" s="2">
        <v>104</v>
      </c>
      <c r="C216" s="3">
        <v>326.5</v>
      </c>
      <c r="D216" s="3">
        <f t="shared" si="21"/>
        <v>2251870.5</v>
      </c>
      <c r="E216" s="3">
        <v>150.1</v>
      </c>
      <c r="F216" s="3">
        <f t="shared" si="22"/>
        <v>0.19035491770158666</v>
      </c>
      <c r="G216" s="2">
        <v>2.1000000000000001E-2</v>
      </c>
      <c r="H216" s="7">
        <f t="shared" si="23"/>
        <v>131.04000000000002</v>
      </c>
      <c r="I216" s="7">
        <f t="shared" si="27"/>
        <v>104.83200000000002</v>
      </c>
      <c r="J216">
        <f t="shared" si="24"/>
        <v>0.1903605319197943</v>
      </c>
      <c r="K216">
        <f t="shared" si="25"/>
        <v>4.6754065099326147E-13</v>
      </c>
      <c r="L216">
        <f t="shared" si="26"/>
        <v>4.6754065099326149E-2</v>
      </c>
    </row>
    <row r="217" spans="2:12">
      <c r="B217" s="2">
        <v>104.5</v>
      </c>
      <c r="C217" s="3">
        <v>335</v>
      </c>
      <c r="D217" s="3">
        <f t="shared" si="21"/>
        <v>2310495</v>
      </c>
      <c r="E217" s="3">
        <v>150.1</v>
      </c>
      <c r="F217" s="3">
        <f t="shared" si="22"/>
        <v>0.18552501680468075</v>
      </c>
      <c r="G217" s="2">
        <v>2.1000000000000001E-2</v>
      </c>
      <c r="H217" s="7">
        <f t="shared" si="23"/>
        <v>131.67000000000002</v>
      </c>
      <c r="I217" s="7">
        <f t="shared" si="27"/>
        <v>105.33600000000001</v>
      </c>
      <c r="J217">
        <f t="shared" si="24"/>
        <v>0.18553048857257559</v>
      </c>
      <c r="K217">
        <f t="shared" si="25"/>
        <v>4.5567767925164141E-13</v>
      </c>
      <c r="L217">
        <f t="shared" si="26"/>
        <v>4.5567767925164142E-2</v>
      </c>
    </row>
    <row r="218" spans="2:12">
      <c r="B218" s="2">
        <v>105</v>
      </c>
      <c r="C218" s="3">
        <v>347.4</v>
      </c>
      <c r="D218" s="3">
        <f t="shared" si="21"/>
        <v>2396017.7999999998</v>
      </c>
      <c r="E218" s="3">
        <v>149.9</v>
      </c>
      <c r="F218" s="3">
        <f t="shared" si="22"/>
        <v>0.1789029379089466</v>
      </c>
      <c r="G218" s="2">
        <v>2.1000000000000001E-2</v>
      </c>
      <c r="H218" s="7">
        <f t="shared" si="23"/>
        <v>132.30000000000001</v>
      </c>
      <c r="I218" s="7">
        <f t="shared" si="27"/>
        <v>105.84</v>
      </c>
      <c r="J218">
        <f t="shared" si="24"/>
        <v>0.17890821436906401</v>
      </c>
      <c r="K218">
        <f t="shared" si="25"/>
        <v>4.3941284556505431E-13</v>
      </c>
      <c r="L218">
        <f t="shared" si="26"/>
        <v>4.3941284556505429E-2</v>
      </c>
    </row>
    <row r="219" spans="2:12">
      <c r="B219" s="2">
        <v>105.5</v>
      </c>
      <c r="C219" s="3">
        <v>362.3</v>
      </c>
      <c r="D219" s="3">
        <f t="shared" si="21"/>
        <v>2498783.1</v>
      </c>
      <c r="E219" s="3">
        <v>150</v>
      </c>
      <c r="F219" s="3">
        <f t="shared" si="22"/>
        <v>0.1715453508958544</v>
      </c>
      <c r="G219" s="2">
        <v>2.1000000000000001E-2</v>
      </c>
      <c r="H219" s="7">
        <f t="shared" si="23"/>
        <v>132.93</v>
      </c>
      <c r="I219" s="7">
        <f t="shared" si="27"/>
        <v>106.34400000000001</v>
      </c>
      <c r="J219">
        <f t="shared" si="24"/>
        <v>0.17155041035554189</v>
      </c>
      <c r="K219">
        <f t="shared" si="25"/>
        <v>4.2134149199365131E-13</v>
      </c>
      <c r="L219">
        <f t="shared" si="26"/>
        <v>4.2134149199365131E-2</v>
      </c>
    </row>
    <row r="220" spans="2:12">
      <c r="B220" s="2">
        <v>106</v>
      </c>
      <c r="C220" s="3">
        <v>377.8</v>
      </c>
      <c r="D220" s="3">
        <f t="shared" si="21"/>
        <v>2605686.6</v>
      </c>
      <c r="E220" s="3">
        <v>150</v>
      </c>
      <c r="F220" s="3">
        <f t="shared" si="22"/>
        <v>0.16450736005708852</v>
      </c>
      <c r="G220" s="2">
        <v>2.1000000000000001E-2</v>
      </c>
      <c r="H220" s="7">
        <f t="shared" si="23"/>
        <v>133.56</v>
      </c>
      <c r="I220" s="7">
        <f t="shared" si="27"/>
        <v>106.848</v>
      </c>
      <c r="J220">
        <f t="shared" si="24"/>
        <v>0.16451221194233148</v>
      </c>
      <c r="K220">
        <f t="shared" si="25"/>
        <v>4.0405511527077783E-13</v>
      </c>
      <c r="L220">
        <f t="shared" si="26"/>
        <v>4.0405511527077782E-2</v>
      </c>
    </row>
    <row r="221" spans="2:12">
      <c r="B221" s="2">
        <v>106.5</v>
      </c>
      <c r="C221" s="3">
        <v>390.2</v>
      </c>
      <c r="D221" s="3">
        <f t="shared" si="21"/>
        <v>2691209.4</v>
      </c>
      <c r="E221" s="3">
        <v>150</v>
      </c>
      <c r="F221" s="3">
        <f t="shared" si="22"/>
        <v>0.15927955056270646</v>
      </c>
      <c r="G221" s="2">
        <v>2.1000000000000001E-2</v>
      </c>
      <c r="H221" s="7">
        <f t="shared" si="23"/>
        <v>134.19</v>
      </c>
      <c r="I221" s="7">
        <f t="shared" si="27"/>
        <v>107.352</v>
      </c>
      <c r="J221">
        <f t="shared" si="24"/>
        <v>0.15928424826194987</v>
      </c>
      <c r="K221">
        <f t="shared" si="25"/>
        <v>3.9121481944976906E-13</v>
      </c>
      <c r="L221">
        <f t="shared" si="26"/>
        <v>3.9121481944976909E-2</v>
      </c>
    </row>
    <row r="222" spans="2:12">
      <c r="B222" s="2">
        <v>107</v>
      </c>
      <c r="C222" s="3">
        <v>402</v>
      </c>
      <c r="D222" s="3">
        <f t="shared" si="21"/>
        <v>2772594</v>
      </c>
      <c r="E222" s="3">
        <v>150</v>
      </c>
      <c r="F222" s="3">
        <f t="shared" si="22"/>
        <v>0.15460418067056728</v>
      </c>
      <c r="G222" s="2">
        <v>2.1000000000000001E-2</v>
      </c>
      <c r="H222" s="7">
        <f t="shared" si="23"/>
        <v>134.82000000000002</v>
      </c>
      <c r="I222" s="7">
        <f t="shared" si="27"/>
        <v>107.85600000000002</v>
      </c>
      <c r="J222">
        <f t="shared" si="24"/>
        <v>0.15460874047714634</v>
      </c>
      <c r="K222">
        <f t="shared" si="25"/>
        <v>3.7973139937636781E-13</v>
      </c>
      <c r="L222">
        <f t="shared" si="26"/>
        <v>3.7973139937636784E-2</v>
      </c>
    </row>
    <row r="223" spans="2:12">
      <c r="B223" s="2">
        <v>107.5</v>
      </c>
      <c r="C223" s="3">
        <v>414.5</v>
      </c>
      <c r="D223" s="3">
        <f t="shared" si="21"/>
        <v>2858806.5</v>
      </c>
      <c r="E223" s="3">
        <v>150</v>
      </c>
      <c r="F223" s="3">
        <f t="shared" si="22"/>
        <v>0.1499418109277878</v>
      </c>
      <c r="G223" s="2">
        <v>2.1000000000000001E-2</v>
      </c>
      <c r="H223" s="7">
        <f t="shared" si="23"/>
        <v>135.45000000000002</v>
      </c>
      <c r="I223" s="7">
        <f t="shared" si="27"/>
        <v>108.36000000000001</v>
      </c>
      <c r="J223">
        <f t="shared" si="24"/>
        <v>0.14994623322512143</v>
      </c>
      <c r="K223">
        <f t="shared" si="25"/>
        <v>3.6827990964849186E-13</v>
      </c>
      <c r="L223">
        <f t="shared" si="26"/>
        <v>3.6827990964849185E-2</v>
      </c>
    </row>
    <row r="224" spans="2:12">
      <c r="B224" s="2">
        <v>108</v>
      </c>
      <c r="C224" s="3">
        <v>427.9</v>
      </c>
      <c r="D224" s="3">
        <f t="shared" si="21"/>
        <v>2951226.3</v>
      </c>
      <c r="E224" s="3">
        <v>150.1</v>
      </c>
      <c r="F224" s="3">
        <f t="shared" si="22"/>
        <v>0.14524627396487041</v>
      </c>
      <c r="G224" s="2">
        <v>2.1000000000000001E-2</v>
      </c>
      <c r="H224" s="7">
        <f t="shared" si="23"/>
        <v>136.08000000000001</v>
      </c>
      <c r="I224" s="7">
        <f t="shared" si="27"/>
        <v>108.864</v>
      </c>
      <c r="J224">
        <f t="shared" si="24"/>
        <v>0.14525055777474372</v>
      </c>
      <c r="K224">
        <f t="shared" si="25"/>
        <v>3.5674695617971457E-13</v>
      </c>
      <c r="L224">
        <f t="shared" si="26"/>
        <v>3.5674695617971458E-2</v>
      </c>
    </row>
    <row r="225" spans="2:12">
      <c r="B225" s="2">
        <v>108.5</v>
      </c>
      <c r="C225" s="3">
        <v>438.8</v>
      </c>
      <c r="D225" s="3">
        <f t="shared" si="21"/>
        <v>3026403.6</v>
      </c>
      <c r="E225" s="3">
        <v>150.1</v>
      </c>
      <c r="F225" s="3">
        <f t="shared" si="22"/>
        <v>0.14163828766993627</v>
      </c>
      <c r="G225" s="2">
        <v>2.1000000000000001E-2</v>
      </c>
      <c r="H225" s="7">
        <f t="shared" si="23"/>
        <v>136.71</v>
      </c>
      <c r="I225" s="7">
        <f t="shared" si="27"/>
        <v>109.36800000000001</v>
      </c>
      <c r="J225">
        <f t="shared" si="24"/>
        <v>0.14164246506794173</v>
      </c>
      <c r="K225">
        <f t="shared" si="25"/>
        <v>3.4788519268299875E-13</v>
      </c>
      <c r="L225">
        <f t="shared" si="26"/>
        <v>3.4788519268299872E-2</v>
      </c>
    </row>
    <row r="226" spans="2:12">
      <c r="B226" s="2">
        <v>109</v>
      </c>
      <c r="C226" s="3">
        <v>449.1</v>
      </c>
      <c r="D226" s="3">
        <f t="shared" si="21"/>
        <v>3097442.7</v>
      </c>
      <c r="E226" s="3">
        <v>149.9</v>
      </c>
      <c r="F226" s="3">
        <f t="shared" si="22"/>
        <v>0.13838984776122923</v>
      </c>
      <c r="G226" s="2">
        <v>2.1000000000000001E-2</v>
      </c>
      <c r="H226" s="7">
        <f t="shared" si="23"/>
        <v>137.34</v>
      </c>
      <c r="I226" s="7">
        <f t="shared" si="27"/>
        <v>109.872</v>
      </c>
      <c r="J226">
        <f t="shared" si="24"/>
        <v>0.13839392935162065</v>
      </c>
      <c r="K226">
        <f t="shared" si="25"/>
        <v>3.3990652983589368E-13</v>
      </c>
      <c r="L226">
        <f t="shared" si="26"/>
        <v>3.3990652983589366E-2</v>
      </c>
    </row>
    <row r="227" spans="2:12">
      <c r="B227" s="2">
        <v>109.5</v>
      </c>
      <c r="C227" s="3">
        <v>453.1</v>
      </c>
      <c r="D227" s="3">
        <f t="shared" si="21"/>
        <v>3125030.7</v>
      </c>
      <c r="E227" s="3">
        <v>150</v>
      </c>
      <c r="F227" s="3">
        <f t="shared" si="22"/>
        <v>0.13716813204495265</v>
      </c>
      <c r="G227" s="2">
        <v>2.1000000000000001E-2</v>
      </c>
      <c r="H227" s="7">
        <f t="shared" si="23"/>
        <v>137.97</v>
      </c>
      <c r="I227" s="7">
        <f t="shared" si="27"/>
        <v>110.376</v>
      </c>
      <c r="J227">
        <f t="shared" si="24"/>
        <v>0.13717217760276501</v>
      </c>
      <c r="K227">
        <f t="shared" si="25"/>
        <v>3.3690581008452849E-13</v>
      </c>
      <c r="L227">
        <f t="shared" si="26"/>
        <v>3.3690581008452847E-2</v>
      </c>
    </row>
    <row r="228" spans="2:12">
      <c r="B228" s="2">
        <v>110</v>
      </c>
      <c r="C228" s="3">
        <v>456.3</v>
      </c>
      <c r="D228" s="3">
        <f t="shared" si="21"/>
        <v>3147101.1</v>
      </c>
      <c r="E228" s="3">
        <v>150</v>
      </c>
      <c r="F228" s="3">
        <f t="shared" si="22"/>
        <v>0.13620618152436564</v>
      </c>
      <c r="G228" s="2">
        <v>2.1000000000000001E-2</v>
      </c>
      <c r="H228" s="7">
        <f t="shared" si="23"/>
        <v>138.6</v>
      </c>
      <c r="I228" s="7">
        <f t="shared" si="27"/>
        <v>110.88</v>
      </c>
      <c r="J228">
        <f t="shared" si="24"/>
        <v>0.1362101987109639</v>
      </c>
      <c r="K228">
        <f t="shared" si="25"/>
        <v>3.345431131915404E-13</v>
      </c>
      <c r="L228">
        <f t="shared" si="26"/>
        <v>3.3454311319154037E-2</v>
      </c>
    </row>
    <row r="229" spans="2:12">
      <c r="B229" s="2">
        <v>110.5</v>
      </c>
      <c r="C229" s="3">
        <v>460.3</v>
      </c>
      <c r="D229" s="3">
        <f t="shared" si="21"/>
        <v>3174689.1</v>
      </c>
      <c r="E229" s="3">
        <v>150</v>
      </c>
      <c r="F229" s="3">
        <f t="shared" si="22"/>
        <v>0.13502255187827078</v>
      </c>
      <c r="G229" s="2">
        <v>2.1000000000000001E-2</v>
      </c>
      <c r="H229" s="7">
        <f t="shared" si="23"/>
        <v>139.22999999999999</v>
      </c>
      <c r="I229" s="7">
        <f t="shared" si="27"/>
        <v>111.38399999999999</v>
      </c>
      <c r="J229">
        <f t="shared" si="24"/>
        <v>0.13502653415557861</v>
      </c>
      <c r="K229">
        <f t="shared" si="25"/>
        <v>3.3163593862546133E-13</v>
      </c>
      <c r="L229">
        <f t="shared" si="26"/>
        <v>3.316359386254613E-2</v>
      </c>
    </row>
    <row r="230" spans="2:12">
      <c r="B230" s="2">
        <v>111</v>
      </c>
      <c r="C230" s="3">
        <v>464.3</v>
      </c>
      <c r="D230" s="3">
        <f t="shared" si="21"/>
        <v>3202277.1</v>
      </c>
      <c r="E230" s="3">
        <v>149.9</v>
      </c>
      <c r="F230" s="3">
        <f t="shared" si="22"/>
        <v>0.13385931645394797</v>
      </c>
      <c r="G230" s="2">
        <v>2.1000000000000001E-2</v>
      </c>
      <c r="H230" s="7">
        <f t="shared" si="23"/>
        <v>139.85999999999999</v>
      </c>
      <c r="I230" s="7">
        <f t="shared" si="27"/>
        <v>111.88799999999999</v>
      </c>
      <c r="J230">
        <f t="shared" si="24"/>
        <v>0.13386326442346075</v>
      </c>
      <c r="K230">
        <f t="shared" si="25"/>
        <v>3.2877885537217284E-13</v>
      </c>
      <c r="L230">
        <f t="shared" si="26"/>
        <v>3.287788553721728E-2</v>
      </c>
    </row>
    <row r="231" spans="2:12">
      <c r="B231" s="2">
        <v>111.5</v>
      </c>
      <c r="C231" s="3">
        <v>465.1</v>
      </c>
      <c r="D231" s="3">
        <f t="shared" si="21"/>
        <v>3207794.7</v>
      </c>
      <c r="E231" s="3">
        <v>149.9</v>
      </c>
      <c r="F231" s="3">
        <f t="shared" si="22"/>
        <v>0.13362907037103428</v>
      </c>
      <c r="G231" s="2">
        <v>2.1000000000000001E-2</v>
      </c>
      <c r="H231" s="7">
        <f t="shared" si="23"/>
        <v>140.49</v>
      </c>
      <c r="I231" s="7">
        <f t="shared" si="27"/>
        <v>112.39200000000001</v>
      </c>
      <c r="J231">
        <f t="shared" si="24"/>
        <v>0.13363301154980184</v>
      </c>
      <c r="K231">
        <f t="shared" si="25"/>
        <v>3.2821333594775285E-13</v>
      </c>
      <c r="L231">
        <f t="shared" si="26"/>
        <v>3.2821333594775286E-2</v>
      </c>
    </row>
    <row r="232" spans="2:12">
      <c r="B232" s="2">
        <v>112</v>
      </c>
      <c r="C232" s="3">
        <v>463.9</v>
      </c>
      <c r="D232" s="3">
        <f t="shared" si="21"/>
        <v>3199518.3</v>
      </c>
      <c r="E232" s="3">
        <v>150</v>
      </c>
      <c r="F232" s="3">
        <f t="shared" si="22"/>
        <v>0.13397473729158882</v>
      </c>
      <c r="G232" s="2">
        <v>2.1000000000000001E-2</v>
      </c>
      <c r="H232" s="7">
        <f t="shared" si="23"/>
        <v>141.12</v>
      </c>
      <c r="I232" s="7">
        <f t="shared" si="27"/>
        <v>112.896</v>
      </c>
      <c r="J232">
        <f t="shared" si="24"/>
        <v>0.13397868866525725</v>
      </c>
      <c r="K232">
        <f t="shared" si="25"/>
        <v>3.2906234651713705E-13</v>
      </c>
      <c r="L232">
        <f t="shared" si="26"/>
        <v>3.2906234651713703E-2</v>
      </c>
    </row>
    <row r="233" spans="2:12">
      <c r="B233" s="2">
        <v>112.5</v>
      </c>
      <c r="C233" s="3">
        <v>463.6</v>
      </c>
      <c r="D233" s="3">
        <f t="shared" si="21"/>
        <v>3197449.2</v>
      </c>
      <c r="E233" s="3">
        <v>150</v>
      </c>
      <c r="F233" s="3">
        <f t="shared" si="22"/>
        <v>0.13406143362719594</v>
      </c>
      <c r="G233" s="2">
        <v>2.1000000000000001E-2</v>
      </c>
      <c r="H233" s="7">
        <f t="shared" si="23"/>
        <v>141.75000000000003</v>
      </c>
      <c r="I233" s="7">
        <f t="shared" si="27"/>
        <v>113.40000000000002</v>
      </c>
      <c r="J233">
        <f t="shared" si="24"/>
        <v>0.13406538755783612</v>
      </c>
      <c r="K233">
        <f t="shared" si="25"/>
        <v>3.292752859130713E-13</v>
      </c>
      <c r="L233">
        <f t="shared" si="26"/>
        <v>3.2927528591307133E-2</v>
      </c>
    </row>
    <row r="234" spans="2:12">
      <c r="B234" s="2">
        <v>113</v>
      </c>
      <c r="C234" s="3">
        <v>464.4</v>
      </c>
      <c r="D234" s="3">
        <f t="shared" si="21"/>
        <v>3202966.8</v>
      </c>
      <c r="E234" s="3">
        <v>149.9</v>
      </c>
      <c r="F234" s="3">
        <f t="shared" si="22"/>
        <v>0.13383049231173139</v>
      </c>
      <c r="G234" s="2">
        <v>2.1000000000000001E-2</v>
      </c>
      <c r="H234" s="7">
        <f t="shared" si="23"/>
        <v>142.38000000000002</v>
      </c>
      <c r="I234" s="7">
        <f t="shared" si="27"/>
        <v>113.90400000000002</v>
      </c>
      <c r="J234">
        <f t="shared" si="24"/>
        <v>0.1338344394311215</v>
      </c>
      <c r="K234">
        <f t="shared" si="25"/>
        <v>3.2870805889168798E-13</v>
      </c>
      <c r="L234">
        <f t="shared" si="26"/>
        <v>3.2870805889168797E-2</v>
      </c>
    </row>
    <row r="235" spans="2:12">
      <c r="B235" s="2">
        <v>113.5</v>
      </c>
      <c r="C235" s="3">
        <v>466</v>
      </c>
      <c r="D235" s="3">
        <f t="shared" si="21"/>
        <v>3214002</v>
      </c>
      <c r="E235" s="3">
        <v>149.80000000000001</v>
      </c>
      <c r="F235" s="3">
        <f t="shared" si="22"/>
        <v>0.13337098847546791</v>
      </c>
      <c r="G235" s="2">
        <v>2.1000000000000001E-2</v>
      </c>
      <c r="H235" s="7">
        <f t="shared" si="23"/>
        <v>143.01000000000002</v>
      </c>
      <c r="I235" s="7">
        <f t="shared" si="27"/>
        <v>114.40800000000002</v>
      </c>
      <c r="J235">
        <f t="shared" si="24"/>
        <v>0.1333749220425168</v>
      </c>
      <c r="K235">
        <f t="shared" si="25"/>
        <v>3.2757944753068643E-13</v>
      </c>
      <c r="L235">
        <f t="shared" si="26"/>
        <v>3.2757944753068646E-2</v>
      </c>
    </row>
    <row r="236" spans="2:12">
      <c r="B236" s="2">
        <v>114</v>
      </c>
      <c r="C236" s="3">
        <v>465.1</v>
      </c>
      <c r="D236" s="3">
        <f t="shared" si="21"/>
        <v>3207794.7</v>
      </c>
      <c r="E236" s="3">
        <v>149.9</v>
      </c>
      <c r="F236" s="3">
        <f t="shared" si="22"/>
        <v>0.13362907037103428</v>
      </c>
      <c r="G236" s="2">
        <v>2.1000000000000001E-2</v>
      </c>
      <c r="H236" s="7">
        <f t="shared" si="23"/>
        <v>143.64000000000001</v>
      </c>
      <c r="I236" s="7">
        <f t="shared" si="27"/>
        <v>114.91200000000001</v>
      </c>
      <c r="J236">
        <f t="shared" si="24"/>
        <v>0.13363301154980184</v>
      </c>
      <c r="K236">
        <f t="shared" si="25"/>
        <v>3.2821333594775285E-13</v>
      </c>
      <c r="L236">
        <f t="shared" si="26"/>
        <v>3.2821333594775286E-2</v>
      </c>
    </row>
    <row r="237" spans="2:12">
      <c r="B237" s="2">
        <v>114.5</v>
      </c>
      <c r="C237" s="3">
        <v>461.8</v>
      </c>
      <c r="D237" s="3">
        <f t="shared" si="21"/>
        <v>3185034.6</v>
      </c>
      <c r="E237" s="3">
        <v>149.9</v>
      </c>
      <c r="F237" s="3">
        <f t="shared" si="22"/>
        <v>0.13458397711036824</v>
      </c>
      <c r="G237" s="2">
        <v>2.1000000000000001E-2</v>
      </c>
      <c r="H237" s="7">
        <f t="shared" si="23"/>
        <v>144.27000000000001</v>
      </c>
      <c r="I237" s="7">
        <f t="shared" si="27"/>
        <v>115.41600000000001</v>
      </c>
      <c r="J237">
        <f t="shared" si="24"/>
        <v>0.13458794645260463</v>
      </c>
      <c r="K237">
        <f t="shared" si="25"/>
        <v>3.305587322418793E-13</v>
      </c>
      <c r="L237">
        <f t="shared" si="26"/>
        <v>3.3055873224187932E-2</v>
      </c>
    </row>
    <row r="238" spans="2:12">
      <c r="B238" s="2">
        <v>115</v>
      </c>
      <c r="C238" s="3">
        <v>460.3</v>
      </c>
      <c r="D238" s="3">
        <f t="shared" si="21"/>
        <v>3174689.1</v>
      </c>
      <c r="E238" s="3">
        <v>149.80000000000001</v>
      </c>
      <c r="F238" s="3">
        <f t="shared" si="22"/>
        <v>0.13502255187827078</v>
      </c>
      <c r="G238" s="2">
        <v>2.1000000000000001E-2</v>
      </c>
      <c r="H238" s="7">
        <f t="shared" si="23"/>
        <v>144.9</v>
      </c>
      <c r="I238" s="7">
        <f t="shared" si="27"/>
        <v>115.92</v>
      </c>
      <c r="J238">
        <f t="shared" si="24"/>
        <v>0.13502653415557861</v>
      </c>
      <c r="K238">
        <f t="shared" si="25"/>
        <v>3.3163593862546133E-13</v>
      </c>
      <c r="L238">
        <f t="shared" si="26"/>
        <v>3.316359386254613E-2</v>
      </c>
    </row>
    <row r="239" spans="2:12">
      <c r="B239" s="2">
        <v>115.5</v>
      </c>
      <c r="C239" s="3">
        <v>460.5</v>
      </c>
      <c r="D239" s="3">
        <f t="shared" si="21"/>
        <v>3176068.5</v>
      </c>
      <c r="E239" s="3">
        <v>149.80000000000001</v>
      </c>
      <c r="F239" s="3">
        <f t="shared" si="22"/>
        <v>0.13496391016192844</v>
      </c>
      <c r="G239" s="2">
        <v>2.1000000000000001E-2</v>
      </c>
      <c r="H239" s="7">
        <f t="shared" si="23"/>
        <v>145.53</v>
      </c>
      <c r="I239" s="7">
        <f t="shared" si="27"/>
        <v>116.42400000000001</v>
      </c>
      <c r="J239">
        <f t="shared" si="24"/>
        <v>0.13496789070969128</v>
      </c>
      <c r="K239">
        <f t="shared" si="25"/>
        <v>3.3149190564451654E-13</v>
      </c>
      <c r="L239">
        <f t="shared" si="26"/>
        <v>3.3149190564451654E-2</v>
      </c>
    </row>
    <row r="240" spans="2:12">
      <c r="B240" s="2">
        <v>116</v>
      </c>
      <c r="C240" s="3">
        <v>461.3</v>
      </c>
      <c r="D240" s="3">
        <f t="shared" si="21"/>
        <v>3181586.1</v>
      </c>
      <c r="E240" s="3">
        <v>149.69999999999999</v>
      </c>
      <c r="F240" s="3">
        <f t="shared" si="22"/>
        <v>0.13472985178748764</v>
      </c>
      <c r="G240" s="2">
        <v>2.1000000000000001E-2</v>
      </c>
      <c r="H240" s="7">
        <f t="shared" si="23"/>
        <v>146.16</v>
      </c>
      <c r="I240" s="7">
        <f t="shared" si="27"/>
        <v>116.928</v>
      </c>
      <c r="J240">
        <f t="shared" si="24"/>
        <v>0.13473382543206769</v>
      </c>
      <c r="K240">
        <f t="shared" si="25"/>
        <v>3.3091702265185312E-13</v>
      </c>
      <c r="L240">
        <f t="shared" si="26"/>
        <v>3.3091702265185312E-2</v>
      </c>
    </row>
    <row r="241" spans="2:12">
      <c r="B241" s="2">
        <v>116.5</v>
      </c>
      <c r="C241" s="3">
        <v>461</v>
      </c>
      <c r="D241" s="3">
        <f t="shared" si="21"/>
        <v>3179517</v>
      </c>
      <c r="E241" s="3">
        <v>149.69999999999999</v>
      </c>
      <c r="F241" s="3">
        <f t="shared" si="22"/>
        <v>0.13481752848062484</v>
      </c>
      <c r="G241" s="2">
        <v>2.1000000000000001E-2</v>
      </c>
      <c r="H241" s="7">
        <f t="shared" si="23"/>
        <v>146.79000000000002</v>
      </c>
      <c r="I241" s="7">
        <f t="shared" si="27"/>
        <v>117.43200000000002</v>
      </c>
      <c r="J241">
        <f t="shared" si="24"/>
        <v>0.13482150471109075</v>
      </c>
      <c r="K241">
        <f t="shared" si="25"/>
        <v>3.3113236995509732E-13</v>
      </c>
      <c r="L241">
        <f t="shared" si="26"/>
        <v>3.3113236995509734E-2</v>
      </c>
    </row>
    <row r="242" spans="2:12">
      <c r="B242" s="2">
        <v>117</v>
      </c>
      <c r="C242" s="3">
        <v>458.2</v>
      </c>
      <c r="D242" s="3">
        <f t="shared" si="21"/>
        <v>3160205.4</v>
      </c>
      <c r="E242" s="3">
        <v>149.80000000000001</v>
      </c>
      <c r="F242" s="3">
        <f t="shared" si="22"/>
        <v>0.13564138068434756</v>
      </c>
      <c r="G242" s="2">
        <v>2.1000000000000001E-2</v>
      </c>
      <c r="H242" s="7">
        <f t="shared" si="23"/>
        <v>147.42000000000002</v>
      </c>
      <c r="I242" s="7">
        <f t="shared" si="27"/>
        <v>117.93600000000001</v>
      </c>
      <c r="J242">
        <f t="shared" si="24"/>
        <v>0.13564538121303543</v>
      </c>
      <c r="K242">
        <f t="shared" si="25"/>
        <v>3.3315587636250516E-13</v>
      </c>
      <c r="L242">
        <f t="shared" si="26"/>
        <v>3.3315587636250518E-2</v>
      </c>
    </row>
    <row r="243" spans="2:12">
      <c r="B243" s="2">
        <v>117.5</v>
      </c>
      <c r="C243" s="3">
        <v>456.8</v>
      </c>
      <c r="D243" s="3">
        <f t="shared" si="21"/>
        <v>3150549.6</v>
      </c>
      <c r="E243" s="3">
        <v>149.80000000000001</v>
      </c>
      <c r="F243" s="3">
        <f t="shared" si="22"/>
        <v>0.13605709419782847</v>
      </c>
      <c r="G243" s="2">
        <v>2.1000000000000001E-2</v>
      </c>
      <c r="H243" s="7">
        <f t="shared" si="23"/>
        <v>148.05000000000001</v>
      </c>
      <c r="I243" s="7">
        <f t="shared" si="27"/>
        <v>118.44000000000001</v>
      </c>
      <c r="J243">
        <f t="shared" si="24"/>
        <v>0.13606110698733107</v>
      </c>
      <c r="K243">
        <f t="shared" si="25"/>
        <v>3.3417693202561263E-13</v>
      </c>
      <c r="L243">
        <f t="shared" si="26"/>
        <v>3.3417693202561265E-2</v>
      </c>
    </row>
    <row r="244" spans="2:12">
      <c r="B244" s="2">
        <v>118</v>
      </c>
      <c r="C244" s="3">
        <v>449.4</v>
      </c>
      <c r="D244" s="3">
        <f t="shared" si="21"/>
        <v>3099511.8</v>
      </c>
      <c r="E244" s="3">
        <v>149.69999999999999</v>
      </c>
      <c r="F244" s="3">
        <f t="shared" si="22"/>
        <v>0.13829746468528717</v>
      </c>
      <c r="G244" s="2">
        <v>2.1000000000000001E-2</v>
      </c>
      <c r="H244" s="7">
        <f t="shared" si="23"/>
        <v>148.68</v>
      </c>
      <c r="I244" s="7">
        <f t="shared" si="27"/>
        <v>118.944</v>
      </c>
      <c r="J244">
        <f t="shared" si="24"/>
        <v>0.1383015435509854</v>
      </c>
      <c r="K244">
        <f t="shared" si="25"/>
        <v>3.3967962294014211E-13</v>
      </c>
      <c r="L244">
        <f t="shared" si="26"/>
        <v>3.3967962294014213E-2</v>
      </c>
    </row>
    <row r="245" spans="2:12">
      <c r="B245" s="2">
        <v>118.5</v>
      </c>
      <c r="C245" s="3">
        <v>442.9</v>
      </c>
      <c r="D245" s="3">
        <f t="shared" si="21"/>
        <v>3054681.3</v>
      </c>
      <c r="E245" s="3">
        <v>149.80000000000001</v>
      </c>
      <c r="F245" s="3">
        <f t="shared" si="22"/>
        <v>0.14032711815210669</v>
      </c>
      <c r="G245" s="2">
        <v>2.1000000000000001E-2</v>
      </c>
      <c r="H245" s="7">
        <f t="shared" si="23"/>
        <v>149.31</v>
      </c>
      <c r="I245" s="7">
        <f t="shared" si="27"/>
        <v>119.44800000000001</v>
      </c>
      <c r="J245">
        <f t="shared" si="24"/>
        <v>0.14033125687923423</v>
      </c>
      <c r="K245">
        <f t="shared" si="25"/>
        <v>3.4466476077963395E-13</v>
      </c>
      <c r="L245">
        <f t="shared" si="26"/>
        <v>3.4466476077963396E-2</v>
      </c>
    </row>
    <row r="246" spans="2:12">
      <c r="B246" s="2">
        <v>119</v>
      </c>
      <c r="C246" s="3">
        <v>440.6</v>
      </c>
      <c r="D246" s="3">
        <f t="shared" si="21"/>
        <v>3038818.2</v>
      </c>
      <c r="E246" s="3">
        <v>149.80000000000001</v>
      </c>
      <c r="F246" s="3">
        <f t="shared" si="22"/>
        <v>0.14105964736624613</v>
      </c>
      <c r="G246" s="2">
        <v>2.1000000000000001E-2</v>
      </c>
      <c r="H246" s="7">
        <f t="shared" si="23"/>
        <v>149.94</v>
      </c>
      <c r="I246" s="7">
        <f t="shared" si="27"/>
        <v>119.952</v>
      </c>
      <c r="J246">
        <f t="shared" si="24"/>
        <v>0.14106380769816801</v>
      </c>
      <c r="K246">
        <f t="shared" si="25"/>
        <v>3.4646396402473867E-13</v>
      </c>
      <c r="L246">
        <f t="shared" si="26"/>
        <v>3.464639640247387E-2</v>
      </c>
    </row>
    <row r="247" spans="2:12">
      <c r="B247" s="2">
        <v>119.5</v>
      </c>
      <c r="C247" s="3">
        <v>432.3</v>
      </c>
      <c r="D247" s="3">
        <f t="shared" si="21"/>
        <v>2981573.1</v>
      </c>
      <c r="E247" s="3">
        <v>149.80000000000001</v>
      </c>
      <c r="F247" s="3">
        <f t="shared" si="22"/>
        <v>0.14376794038761981</v>
      </c>
      <c r="G247" s="2">
        <v>2.1000000000000001E-2</v>
      </c>
      <c r="H247" s="7">
        <f t="shared" si="23"/>
        <v>150.57</v>
      </c>
      <c r="I247" s="7">
        <f t="shared" si="27"/>
        <v>120.45599999999999</v>
      </c>
      <c r="J247">
        <f t="shared" si="24"/>
        <v>0.14377218059637481</v>
      </c>
      <c r="K247">
        <f t="shared" si="25"/>
        <v>3.5311594390307627E-13</v>
      </c>
      <c r="L247">
        <f t="shared" si="26"/>
        <v>3.5311594390307628E-2</v>
      </c>
    </row>
    <row r="248" spans="2:12">
      <c r="B248" s="2">
        <v>120</v>
      </c>
      <c r="C248" s="3">
        <v>428.1</v>
      </c>
      <c r="D248" s="3">
        <f t="shared" si="21"/>
        <v>2952605.7</v>
      </c>
      <c r="E248" s="3">
        <v>149.9</v>
      </c>
      <c r="F248" s="3">
        <f t="shared" si="22"/>
        <v>0.14517841772849346</v>
      </c>
      <c r="G248" s="2">
        <v>2.1000000000000001E-2</v>
      </c>
      <c r="H248" s="7">
        <f t="shared" si="23"/>
        <v>151.19999999999999</v>
      </c>
      <c r="I248" s="7">
        <f t="shared" si="27"/>
        <v>120.96</v>
      </c>
      <c r="J248">
        <f t="shared" si="24"/>
        <v>0.14518269953705404</v>
      </c>
      <c r="K248">
        <f t="shared" si="25"/>
        <v>3.5658029093506156E-13</v>
      </c>
      <c r="L248">
        <f t="shared" si="26"/>
        <v>3.5658029093506155E-2</v>
      </c>
    </row>
    <row r="249" spans="2:12">
      <c r="B249" s="2">
        <v>120.5</v>
      </c>
      <c r="C249" s="3">
        <v>425.6</v>
      </c>
      <c r="D249" s="3">
        <f t="shared" si="21"/>
        <v>2935363.2</v>
      </c>
      <c r="E249" s="3">
        <v>149.80000000000001</v>
      </c>
      <c r="F249" s="3">
        <f t="shared" si="22"/>
        <v>0.14603120448676704</v>
      </c>
      <c r="G249" s="2">
        <v>2.1000000000000001E-2</v>
      </c>
      <c r="H249" s="7">
        <f t="shared" si="23"/>
        <v>151.82999999999998</v>
      </c>
      <c r="I249" s="7">
        <f t="shared" si="27"/>
        <v>121.46399999999998</v>
      </c>
      <c r="J249">
        <f t="shared" si="24"/>
        <v>0.14603551144692864</v>
      </c>
      <c r="K249">
        <f t="shared" si="25"/>
        <v>3.5867486501245267E-13</v>
      </c>
      <c r="L249">
        <f t="shared" si="26"/>
        <v>3.5867486501245265E-2</v>
      </c>
    </row>
    <row r="250" spans="2:12">
      <c r="B250" s="2">
        <v>121</v>
      </c>
      <c r="C250" s="3">
        <v>419.6</v>
      </c>
      <c r="D250" s="3">
        <f t="shared" si="21"/>
        <v>2893981.2</v>
      </c>
      <c r="E250" s="3">
        <v>149.9</v>
      </c>
      <c r="F250" s="3">
        <f t="shared" si="22"/>
        <v>0.14811935326398484</v>
      </c>
      <c r="G250" s="2">
        <v>2.1000000000000001E-2</v>
      </c>
      <c r="H250" s="7">
        <f t="shared" si="23"/>
        <v>152.46000000000004</v>
      </c>
      <c r="I250" s="7">
        <f t="shared" si="27"/>
        <v>121.96800000000003</v>
      </c>
      <c r="J250">
        <f t="shared" si="24"/>
        <v>0.14812372181080274</v>
      </c>
      <c r="K250">
        <f t="shared" si="25"/>
        <v>3.6380367623760687E-13</v>
      </c>
      <c r="L250">
        <f t="shared" si="26"/>
        <v>3.6380367623760686E-2</v>
      </c>
    </row>
    <row r="251" spans="2:12">
      <c r="B251" s="2">
        <v>121.5</v>
      </c>
      <c r="C251" s="3">
        <v>416.4</v>
      </c>
      <c r="D251" s="3">
        <f t="shared" si="21"/>
        <v>2871910.8</v>
      </c>
      <c r="E251" s="3">
        <v>149.9</v>
      </c>
      <c r="F251" s="3">
        <f t="shared" si="22"/>
        <v>0.14925763839953904</v>
      </c>
      <c r="G251" s="2">
        <v>2.1000000000000001E-2</v>
      </c>
      <c r="H251" s="7">
        <f t="shared" si="23"/>
        <v>153.09000000000003</v>
      </c>
      <c r="I251" s="7">
        <f t="shared" si="27"/>
        <v>122.47200000000002</v>
      </c>
      <c r="J251">
        <f t="shared" si="24"/>
        <v>0.14926204051828251</v>
      </c>
      <c r="K251">
        <f t="shared" si="25"/>
        <v>3.665994777841015E-13</v>
      </c>
      <c r="L251">
        <f t="shared" si="26"/>
        <v>3.6659947778410147E-2</v>
      </c>
    </row>
    <row r="252" spans="2:12">
      <c r="B252" s="2">
        <v>122</v>
      </c>
      <c r="C252" s="3">
        <v>412.2</v>
      </c>
      <c r="D252" s="3">
        <f t="shared" si="21"/>
        <v>2842943.4</v>
      </c>
      <c r="E252" s="3">
        <v>149.80000000000001</v>
      </c>
      <c r="F252" s="3">
        <f t="shared" si="22"/>
        <v>0.15077845858701613</v>
      </c>
      <c r="G252" s="2">
        <v>2.1000000000000001E-2</v>
      </c>
      <c r="H252" s="7">
        <f t="shared" si="23"/>
        <v>153.72000000000003</v>
      </c>
      <c r="I252" s="7">
        <f t="shared" si="27"/>
        <v>122.97600000000003</v>
      </c>
      <c r="J252">
        <f t="shared" si="24"/>
        <v>0.1507829055599535</v>
      </c>
      <c r="K252">
        <f t="shared" si="25"/>
        <v>3.7033484364216372E-13</v>
      </c>
      <c r="L252">
        <f t="shared" si="26"/>
        <v>3.7033484364216371E-2</v>
      </c>
    </row>
    <row r="253" spans="2:12">
      <c r="B253" s="2">
        <v>122.5</v>
      </c>
      <c r="C253" s="3">
        <v>407.7</v>
      </c>
      <c r="D253" s="3">
        <f t="shared" si="21"/>
        <v>2811906.9</v>
      </c>
      <c r="E253" s="3">
        <v>149.9</v>
      </c>
      <c r="F253" s="3">
        <f t="shared" si="22"/>
        <v>0.15244267998422381</v>
      </c>
      <c r="G253" s="2">
        <v>2.1000000000000001E-2</v>
      </c>
      <c r="H253" s="7">
        <f t="shared" si="23"/>
        <v>154.35000000000002</v>
      </c>
      <c r="I253" s="7">
        <f t="shared" si="27"/>
        <v>123.48000000000002</v>
      </c>
      <c r="J253">
        <f t="shared" si="24"/>
        <v>0.1524471760407477</v>
      </c>
      <c r="K253">
        <f t="shared" si="25"/>
        <v>3.7442242469781667E-13</v>
      </c>
      <c r="L253">
        <f t="shared" si="26"/>
        <v>3.7442242469781666E-2</v>
      </c>
    </row>
    <row r="254" spans="2:12">
      <c r="B254" s="2">
        <v>123</v>
      </c>
      <c r="C254" s="3">
        <v>403</v>
      </c>
      <c r="D254" s="3">
        <f t="shared" si="21"/>
        <v>2779491</v>
      </c>
      <c r="E254" s="3">
        <v>150</v>
      </c>
      <c r="F254" s="3">
        <f t="shared" si="22"/>
        <v>0.15422054746791081</v>
      </c>
      <c r="G254" s="2">
        <v>2.1000000000000001E-2</v>
      </c>
      <c r="H254" s="7">
        <f t="shared" si="23"/>
        <v>154.98000000000002</v>
      </c>
      <c r="I254" s="7">
        <f t="shared" si="27"/>
        <v>123.98400000000001</v>
      </c>
      <c r="J254">
        <f t="shared" si="24"/>
        <v>0.15422509595983333</v>
      </c>
      <c r="K254">
        <f t="shared" si="25"/>
        <v>3.7878913783945374E-13</v>
      </c>
      <c r="L254">
        <f t="shared" si="26"/>
        <v>3.7878913783945374E-2</v>
      </c>
    </row>
    <row r="255" spans="2:12">
      <c r="B255" s="2">
        <v>123.5</v>
      </c>
      <c r="C255" s="3">
        <v>395.2</v>
      </c>
      <c r="D255" s="3">
        <f t="shared" si="21"/>
        <v>2725694.4</v>
      </c>
      <c r="E255" s="3">
        <v>149.9</v>
      </c>
      <c r="F255" s="3">
        <f t="shared" si="22"/>
        <v>0.15726437406267219</v>
      </c>
      <c r="G255" s="2">
        <v>2.1000000000000001E-2</v>
      </c>
      <c r="H255" s="7">
        <f t="shared" si="23"/>
        <v>155.61000000000001</v>
      </c>
      <c r="I255" s="7">
        <f t="shared" si="27"/>
        <v>124.48800000000001</v>
      </c>
      <c r="J255">
        <f t="shared" si="24"/>
        <v>0.15726901232746163</v>
      </c>
      <c r="K255">
        <f t="shared" si="25"/>
        <v>3.862652392441799E-13</v>
      </c>
      <c r="L255">
        <f t="shared" si="26"/>
        <v>3.8626523924417989E-2</v>
      </c>
    </row>
    <row r="256" spans="2:12">
      <c r="B256" s="2">
        <v>124</v>
      </c>
      <c r="C256" s="3">
        <v>387.6</v>
      </c>
      <c r="D256" s="3">
        <f t="shared" si="21"/>
        <v>2673277.2000000002</v>
      </c>
      <c r="E256" s="3">
        <v>150</v>
      </c>
      <c r="F256" s="3">
        <f t="shared" si="22"/>
        <v>0.16034798924037164</v>
      </c>
      <c r="G256" s="2">
        <v>2.1000000000000001E-2</v>
      </c>
      <c r="H256" s="7">
        <f t="shared" si="23"/>
        <v>156.24</v>
      </c>
      <c r="I256" s="7">
        <f t="shared" si="27"/>
        <v>124.992</v>
      </c>
      <c r="J256">
        <f t="shared" si="24"/>
        <v>0.16035271845152949</v>
      </c>
      <c r="K256">
        <f t="shared" si="25"/>
        <v>3.938390674646539E-13</v>
      </c>
      <c r="L256">
        <f t="shared" si="26"/>
        <v>3.9383906746465393E-2</v>
      </c>
    </row>
    <row r="257" spans="2:12">
      <c r="B257" s="2">
        <v>124.5</v>
      </c>
      <c r="C257" s="3">
        <v>385.3</v>
      </c>
      <c r="D257" s="3">
        <f t="shared" si="21"/>
        <v>2657414.1</v>
      </c>
      <c r="E257" s="3">
        <v>149.9</v>
      </c>
      <c r="F257" s="3">
        <f t="shared" si="22"/>
        <v>0.16130516644061263</v>
      </c>
      <c r="G257" s="2">
        <v>2.1000000000000001E-2</v>
      </c>
      <c r="H257" s="7">
        <f t="shared" si="23"/>
        <v>156.87</v>
      </c>
      <c r="I257" s="7">
        <f t="shared" si="27"/>
        <v>125.49600000000001</v>
      </c>
      <c r="J257">
        <f t="shared" si="24"/>
        <v>0.16130992388220303</v>
      </c>
      <c r="K257">
        <f t="shared" si="25"/>
        <v>3.9619004035634535E-13</v>
      </c>
      <c r="L257">
        <f t="shared" si="26"/>
        <v>3.9619004035634536E-2</v>
      </c>
    </row>
    <row r="258" spans="2:12">
      <c r="B258" s="2">
        <v>125</v>
      </c>
      <c r="C258" s="3">
        <v>372.8</v>
      </c>
      <c r="D258" s="3">
        <f t="shared" si="21"/>
        <v>2571201.6</v>
      </c>
      <c r="E258" s="3">
        <v>150</v>
      </c>
      <c r="F258" s="3">
        <f t="shared" si="22"/>
        <v>0.16671373559433489</v>
      </c>
      <c r="G258" s="2">
        <v>2.1000000000000001E-2</v>
      </c>
      <c r="H258" s="7">
        <f t="shared" si="23"/>
        <v>157.5</v>
      </c>
      <c r="I258" s="7">
        <f t="shared" si="27"/>
        <v>126</v>
      </c>
      <c r="J258">
        <f t="shared" si="24"/>
        <v>0.16671865255314602</v>
      </c>
      <c r="K258">
        <f t="shared" si="25"/>
        <v>4.0947430941335801E-13</v>
      </c>
      <c r="L258">
        <f t="shared" si="26"/>
        <v>4.0947430941335801E-2</v>
      </c>
    </row>
    <row r="259" spans="2:12">
      <c r="B259" s="2">
        <v>125.5</v>
      </c>
      <c r="C259" s="3">
        <v>323.60000000000002</v>
      </c>
      <c r="D259" s="3">
        <f t="shared" si="21"/>
        <v>2231869.2000000002</v>
      </c>
      <c r="E259" s="3">
        <v>150</v>
      </c>
      <c r="F259" s="3">
        <f t="shared" si="22"/>
        <v>0.19206081776751557</v>
      </c>
      <c r="G259" s="2">
        <v>2.1000000000000001E-2</v>
      </c>
      <c r="H259" s="7">
        <f t="shared" si="23"/>
        <v>158.13</v>
      </c>
      <c r="I259" s="7">
        <f t="shared" si="27"/>
        <v>126.50399999999999</v>
      </c>
      <c r="J259">
        <f t="shared" si="24"/>
        <v>0.1920664822985563</v>
      </c>
      <c r="K259">
        <f t="shared" si="25"/>
        <v>4.7173060120302797E-13</v>
      </c>
      <c r="L259">
        <f t="shared" si="26"/>
        <v>4.7173060120302798E-2</v>
      </c>
    </row>
    <row r="260" spans="2:12">
      <c r="B260" s="2">
        <v>126</v>
      </c>
      <c r="C260" s="3">
        <v>60.5</v>
      </c>
      <c r="D260" s="3">
        <f t="shared" si="21"/>
        <v>417268.5</v>
      </c>
      <c r="E260" s="3">
        <v>150</v>
      </c>
      <c r="F260" s="3">
        <f t="shared" si="22"/>
        <v>1.0272872831333562</v>
      </c>
      <c r="G260" s="2">
        <v>2.1000000000000001E-2</v>
      </c>
      <c r="H260" s="7">
        <f t="shared" si="23"/>
        <v>158.76000000000002</v>
      </c>
      <c r="I260" s="7">
        <f t="shared" si="27"/>
        <v>127.00800000000001</v>
      </c>
      <c r="J260">
        <f t="shared" si="24"/>
        <v>1.0273175813522781</v>
      </c>
      <c r="K260">
        <f t="shared" si="25"/>
        <v>2.5231739264347087E-12</v>
      </c>
      <c r="L260">
        <f t="shared" si="26"/>
        <v>0.25231739264347086</v>
      </c>
    </row>
    <row r="261" spans="2:12">
      <c r="B261" s="2">
        <v>126.5</v>
      </c>
      <c r="C261" s="3">
        <v>67</v>
      </c>
      <c r="D261" s="3">
        <f t="shared" si="21"/>
        <v>462099</v>
      </c>
      <c r="E261" s="3">
        <v>150.1</v>
      </c>
      <c r="F261" s="3">
        <f t="shared" si="22"/>
        <v>0.92762508402340371</v>
      </c>
      <c r="G261" s="2">
        <v>2.1000000000000001E-2</v>
      </c>
      <c r="H261" s="7">
        <f t="shared" si="23"/>
        <v>159.39000000000001</v>
      </c>
      <c r="I261" s="7">
        <f t="shared" si="27"/>
        <v>127.51200000000001</v>
      </c>
      <c r="J261">
        <f t="shared" si="24"/>
        <v>0.92765244286287807</v>
      </c>
      <c r="K261">
        <f t="shared" si="25"/>
        <v>2.2783883962582071E-12</v>
      </c>
      <c r="L261">
        <f t="shared" si="26"/>
        <v>0.22783883962582072</v>
      </c>
    </row>
    <row r="262" spans="2:12">
      <c r="B262" s="2">
        <v>127</v>
      </c>
      <c r="C262" s="3">
        <v>76</v>
      </c>
      <c r="D262" s="3">
        <f t="shared" si="21"/>
        <v>524172</v>
      </c>
      <c r="E262" s="3">
        <v>150.1</v>
      </c>
      <c r="F262" s="3">
        <f t="shared" si="22"/>
        <v>0.81777474512589532</v>
      </c>
      <c r="G262" s="2">
        <v>2.1000000000000001E-2</v>
      </c>
      <c r="H262" s="7">
        <f t="shared" si="23"/>
        <v>160.02000000000001</v>
      </c>
      <c r="I262" s="7">
        <f t="shared" si="27"/>
        <v>128.01600000000002</v>
      </c>
      <c r="J262">
        <f t="shared" si="24"/>
        <v>0.81779886410280034</v>
      </c>
      <c r="K262">
        <f t="shared" si="25"/>
        <v>2.0085792440697353E-12</v>
      </c>
      <c r="L262">
        <f t="shared" si="26"/>
        <v>0.20085792440697353</v>
      </c>
    </row>
    <row r="263" spans="2:12">
      <c r="B263" s="2">
        <v>127.5</v>
      </c>
      <c r="C263" s="3">
        <v>84.5</v>
      </c>
      <c r="D263" s="3">
        <f t="shared" si="21"/>
        <v>582796.5</v>
      </c>
      <c r="E263" s="3">
        <v>149.9</v>
      </c>
      <c r="F263" s="3">
        <f t="shared" si="22"/>
        <v>0.73551338023157464</v>
      </c>
      <c r="G263" s="2">
        <v>2.1000000000000001E-2</v>
      </c>
      <c r="H263" s="7">
        <f t="shared" si="23"/>
        <v>160.65</v>
      </c>
      <c r="I263" s="7">
        <f t="shared" si="27"/>
        <v>128.52000000000001</v>
      </c>
      <c r="J263">
        <f t="shared" si="24"/>
        <v>0.73553507303920518</v>
      </c>
      <c r="K263">
        <f t="shared" si="25"/>
        <v>1.8065328112343181E-12</v>
      </c>
      <c r="L263">
        <f t="shared" si="26"/>
        <v>0.18065328112343182</v>
      </c>
    </row>
    <row r="264" spans="2:12">
      <c r="B264" s="2">
        <v>128</v>
      </c>
      <c r="C264" s="3">
        <v>97.9</v>
      </c>
      <c r="D264" s="3">
        <f t="shared" si="21"/>
        <v>675216.3</v>
      </c>
      <c r="E264" s="3">
        <v>150.19999999999999</v>
      </c>
      <c r="F264" s="3">
        <f t="shared" si="22"/>
        <v>0.6348404558689279</v>
      </c>
      <c r="G264" s="2">
        <v>2.1000000000000001E-2</v>
      </c>
      <c r="H264" s="7">
        <f t="shared" si="23"/>
        <v>161.28</v>
      </c>
      <c r="I264" s="7">
        <f t="shared" si="27"/>
        <v>129.024</v>
      </c>
      <c r="J264">
        <f t="shared" si="24"/>
        <v>0.63485917948736292</v>
      </c>
      <c r="K264">
        <f t="shared" si="25"/>
        <v>1.5592647859989771E-12</v>
      </c>
      <c r="L264">
        <f t="shared" si="26"/>
        <v>0.15592647859989769</v>
      </c>
    </row>
    <row r="265" spans="2:12">
      <c r="B265" s="2">
        <v>128.5</v>
      </c>
      <c r="C265" s="3">
        <v>106.6</v>
      </c>
      <c r="D265" s="3">
        <f t="shared" ref="D265:D328" si="28">C265*6897</f>
        <v>735220.2</v>
      </c>
      <c r="E265" s="3">
        <v>150.1</v>
      </c>
      <c r="F265" s="3">
        <f t="shared" ref="F265:F328" si="29">(14700*G265*$C$3)/((($C$4/2)*($C$4/2)*3.14159265359)*C265)</f>
        <v>0.58302889896405297</v>
      </c>
      <c r="G265" s="2">
        <v>2.1000000000000001E-2</v>
      </c>
      <c r="H265" s="7">
        <f t="shared" ref="H265:H328" si="30">(G265*B265)*60</f>
        <v>161.91</v>
      </c>
      <c r="I265" s="7">
        <f t="shared" si="27"/>
        <v>129.52799999999999</v>
      </c>
      <c r="J265">
        <f t="shared" ref="J265:J328" si="31">(G265*(14700)*2.53)/(12.566*C265)</f>
        <v>0.58304609448229683</v>
      </c>
      <c r="K265">
        <f t="shared" ref="K265:K328" si="32">(G265*(1/4000)*2.52)/(12.566*D265)</f>
        <v>1.4320077162223254E-12</v>
      </c>
      <c r="L265">
        <f t="shared" ref="L265:L328" si="33">K265*100000000000</f>
        <v>0.14320077162223255</v>
      </c>
    </row>
    <row r="266" spans="2:12">
      <c r="B266" s="2">
        <v>129</v>
      </c>
      <c r="C266" s="3">
        <v>124.2</v>
      </c>
      <c r="D266" s="3">
        <f t="shared" si="28"/>
        <v>856607.4</v>
      </c>
      <c r="E266" s="3">
        <v>150</v>
      </c>
      <c r="F266" s="3">
        <f t="shared" si="29"/>
        <v>0.50040966690473465</v>
      </c>
      <c r="G266" s="2">
        <v>2.1000000000000001E-2</v>
      </c>
      <c r="H266" s="7">
        <f t="shared" si="30"/>
        <v>162.54</v>
      </c>
      <c r="I266" s="7">
        <f t="shared" ref="I266:I329" si="34">H266/$C$5</f>
        <v>130.03199999999998</v>
      </c>
      <c r="J266">
        <f t="shared" si="31"/>
        <v>0.50042442569897605</v>
      </c>
      <c r="K266">
        <f t="shared" si="32"/>
        <v>1.2290823071602244E-12</v>
      </c>
      <c r="L266">
        <f t="shared" si="33"/>
        <v>0.12290823071602244</v>
      </c>
    </row>
    <row r="267" spans="2:12">
      <c r="B267" s="2">
        <v>129.5</v>
      </c>
      <c r="C267" s="3">
        <v>145.19999999999999</v>
      </c>
      <c r="D267" s="3">
        <f t="shared" si="28"/>
        <v>1001444.3999999999</v>
      </c>
      <c r="E267" s="3">
        <v>150.1</v>
      </c>
      <c r="F267" s="3">
        <f t="shared" si="29"/>
        <v>0.42803636797223177</v>
      </c>
      <c r="G267" s="2">
        <v>2.1000000000000001E-2</v>
      </c>
      <c r="H267" s="7">
        <f t="shared" si="30"/>
        <v>163.17000000000002</v>
      </c>
      <c r="I267" s="7">
        <f t="shared" si="34"/>
        <v>130.536</v>
      </c>
      <c r="J267">
        <f t="shared" si="31"/>
        <v>0.42804899223011594</v>
      </c>
      <c r="K267">
        <f t="shared" si="32"/>
        <v>1.0513224693477953E-12</v>
      </c>
      <c r="L267">
        <f t="shared" si="33"/>
        <v>0.10513224693477953</v>
      </c>
    </row>
    <row r="268" spans="2:12">
      <c r="B268" s="2">
        <v>130</v>
      </c>
      <c r="C268" s="3">
        <v>168.2</v>
      </c>
      <c r="D268" s="3">
        <f t="shared" si="28"/>
        <v>1160075.3999999999</v>
      </c>
      <c r="E268" s="3">
        <v>150.1</v>
      </c>
      <c r="F268" s="3">
        <f t="shared" si="29"/>
        <v>0.36950583014011923</v>
      </c>
      <c r="G268" s="2">
        <v>2.1000000000000001E-2</v>
      </c>
      <c r="H268" s="7">
        <f t="shared" si="30"/>
        <v>163.80000000000001</v>
      </c>
      <c r="I268" s="7">
        <f t="shared" si="34"/>
        <v>131.04000000000002</v>
      </c>
      <c r="J268">
        <f t="shared" si="31"/>
        <v>0.36951672813206204</v>
      </c>
      <c r="K268">
        <f t="shared" si="32"/>
        <v>9.0756255974613488E-13</v>
      </c>
      <c r="L268">
        <f t="shared" si="33"/>
        <v>9.0756255974613495E-2</v>
      </c>
    </row>
    <row r="269" spans="2:12">
      <c r="B269" s="2">
        <v>130.5</v>
      </c>
      <c r="C269" s="3">
        <v>194.1</v>
      </c>
      <c r="D269" s="3">
        <f t="shared" si="28"/>
        <v>1338707.7</v>
      </c>
      <c r="E269" s="3">
        <v>149.9</v>
      </c>
      <c r="F269" s="3">
        <f t="shared" si="29"/>
        <v>0.32020031236253504</v>
      </c>
      <c r="G269" s="2">
        <v>2.1000000000000001E-2</v>
      </c>
      <c r="H269" s="7">
        <f t="shared" si="30"/>
        <v>164.43000000000004</v>
      </c>
      <c r="I269" s="7">
        <f t="shared" si="34"/>
        <v>131.54400000000004</v>
      </c>
      <c r="J269">
        <f t="shared" si="31"/>
        <v>0.32020975616595998</v>
      </c>
      <c r="K269">
        <f t="shared" si="32"/>
        <v>7.8646070349974176E-13</v>
      </c>
      <c r="L269">
        <f t="shared" si="33"/>
        <v>7.8646070349974173E-2</v>
      </c>
    </row>
    <row r="270" spans="2:12">
      <c r="B270" s="2">
        <v>131</v>
      </c>
      <c r="C270" s="3">
        <v>217.5</v>
      </c>
      <c r="D270" s="3">
        <f t="shared" si="28"/>
        <v>1500097.5</v>
      </c>
      <c r="E270" s="3">
        <v>150</v>
      </c>
      <c r="F270" s="3">
        <f t="shared" si="29"/>
        <v>0.28575117530835886</v>
      </c>
      <c r="G270" s="2">
        <v>2.1000000000000001E-2</v>
      </c>
      <c r="H270" s="7">
        <f t="shared" si="30"/>
        <v>165.06000000000003</v>
      </c>
      <c r="I270" s="7">
        <f t="shared" si="34"/>
        <v>132.04800000000003</v>
      </c>
      <c r="J270">
        <f t="shared" si="31"/>
        <v>0.28575960308879467</v>
      </c>
      <c r="K270">
        <f t="shared" si="32"/>
        <v>7.0184837953701079E-13</v>
      </c>
      <c r="L270">
        <f t="shared" si="33"/>
        <v>7.0184837953701076E-2</v>
      </c>
    </row>
    <row r="271" spans="2:12">
      <c r="B271" s="2">
        <v>131.5</v>
      </c>
      <c r="C271" s="3">
        <v>243.5</v>
      </c>
      <c r="D271" s="3">
        <f t="shared" si="28"/>
        <v>1679419.5</v>
      </c>
      <c r="E271" s="3">
        <v>150</v>
      </c>
      <c r="F271" s="3">
        <f t="shared" si="29"/>
        <v>0.25523975617892419</v>
      </c>
      <c r="G271" s="2">
        <v>2.1000000000000001E-2</v>
      </c>
      <c r="H271" s="7">
        <f t="shared" si="30"/>
        <v>165.69000000000003</v>
      </c>
      <c r="I271" s="7">
        <f t="shared" si="34"/>
        <v>132.55200000000002</v>
      </c>
      <c r="J271">
        <f t="shared" si="31"/>
        <v>0.25524728407315328</v>
      </c>
      <c r="K271">
        <f t="shared" si="32"/>
        <v>6.2690769014086183E-13</v>
      </c>
      <c r="L271">
        <f t="shared" si="33"/>
        <v>6.2690769014086184E-2</v>
      </c>
    </row>
    <row r="272" spans="2:12">
      <c r="B272" s="2">
        <v>132</v>
      </c>
      <c r="C272" s="3">
        <v>262.3</v>
      </c>
      <c r="D272" s="3">
        <f t="shared" si="28"/>
        <v>1809083.1</v>
      </c>
      <c r="E272" s="3">
        <v>149.9</v>
      </c>
      <c r="F272" s="3">
        <f t="shared" si="29"/>
        <v>0.2369457896666719</v>
      </c>
      <c r="G272" s="2">
        <v>2.1000000000000001E-2</v>
      </c>
      <c r="H272" s="7">
        <f t="shared" si="30"/>
        <v>166.32000000000002</v>
      </c>
      <c r="I272" s="7">
        <f t="shared" si="34"/>
        <v>133.05600000000001</v>
      </c>
      <c r="J272">
        <f t="shared" si="31"/>
        <v>0.23695277800919873</v>
      </c>
      <c r="K272">
        <f t="shared" si="32"/>
        <v>5.819749239393818E-13</v>
      </c>
      <c r="L272">
        <f t="shared" si="33"/>
        <v>5.8197492393938177E-2</v>
      </c>
    </row>
    <row r="273" spans="2:12">
      <c r="B273" s="2">
        <v>132.5</v>
      </c>
      <c r="C273" s="3">
        <v>281.2</v>
      </c>
      <c r="D273" s="3">
        <f t="shared" si="28"/>
        <v>1939436.4</v>
      </c>
      <c r="E273" s="3">
        <v>149.9</v>
      </c>
      <c r="F273" s="3">
        <f t="shared" si="29"/>
        <v>0.22102020138537715</v>
      </c>
      <c r="G273" s="2">
        <v>2.1000000000000001E-2</v>
      </c>
      <c r="H273" s="7">
        <f t="shared" si="30"/>
        <v>166.95000000000002</v>
      </c>
      <c r="I273" s="7">
        <f t="shared" si="34"/>
        <v>133.56</v>
      </c>
      <c r="J273">
        <f t="shared" si="31"/>
        <v>0.2210267200277839</v>
      </c>
      <c r="K273">
        <f t="shared" si="32"/>
        <v>5.428592551539825E-13</v>
      </c>
      <c r="L273">
        <f t="shared" si="33"/>
        <v>5.4285925515398251E-2</v>
      </c>
    </row>
    <row r="274" spans="2:12">
      <c r="B274" s="2">
        <v>133</v>
      </c>
      <c r="C274" s="3">
        <v>294.3</v>
      </c>
      <c r="D274" s="3">
        <f t="shared" si="28"/>
        <v>2029787.1</v>
      </c>
      <c r="E274" s="3">
        <v>149.9</v>
      </c>
      <c r="F274" s="3">
        <f t="shared" si="29"/>
        <v>0.21118206126254857</v>
      </c>
      <c r="G274" s="2">
        <v>2.1000000000000001E-2</v>
      </c>
      <c r="H274" s="7">
        <f t="shared" si="30"/>
        <v>167.58</v>
      </c>
      <c r="I274" s="7">
        <f t="shared" si="34"/>
        <v>134.06400000000002</v>
      </c>
      <c r="J274">
        <f t="shared" si="31"/>
        <v>0.211188289744522</v>
      </c>
      <c r="K274">
        <f t="shared" si="32"/>
        <v>5.1869528559055343E-13</v>
      </c>
      <c r="L274">
        <f t="shared" si="33"/>
        <v>5.1869528559055342E-2</v>
      </c>
    </row>
    <row r="275" spans="2:12">
      <c r="B275" s="2">
        <v>133.5</v>
      </c>
      <c r="C275" s="3">
        <v>299</v>
      </c>
      <c r="D275" s="3">
        <f t="shared" si="28"/>
        <v>2062203</v>
      </c>
      <c r="E275" s="3">
        <v>149.80000000000001</v>
      </c>
      <c r="F275" s="3">
        <f t="shared" si="29"/>
        <v>0.20786247702196672</v>
      </c>
      <c r="G275" s="2">
        <v>2.1000000000000001E-2</v>
      </c>
      <c r="H275" s="7">
        <f t="shared" si="30"/>
        <v>168.21</v>
      </c>
      <c r="I275" s="7">
        <f t="shared" si="34"/>
        <v>134.56800000000001</v>
      </c>
      <c r="J275">
        <f t="shared" si="31"/>
        <v>0.20786860759803621</v>
      </c>
      <c r="K275">
        <f t="shared" si="32"/>
        <v>5.1054188143578549E-13</v>
      </c>
      <c r="L275">
        <f t="shared" si="33"/>
        <v>5.1054188143578552E-2</v>
      </c>
    </row>
    <row r="276" spans="2:12">
      <c r="B276" s="2">
        <v>134</v>
      </c>
      <c r="C276" s="3">
        <v>301.10000000000002</v>
      </c>
      <c r="D276" s="3">
        <f t="shared" si="28"/>
        <v>2076686.7000000002</v>
      </c>
      <c r="E276" s="3">
        <v>149.80000000000001</v>
      </c>
      <c r="F276" s="3">
        <f t="shared" si="29"/>
        <v>0.2064127553290204</v>
      </c>
      <c r="G276" s="2">
        <v>2.1000000000000001E-2</v>
      </c>
      <c r="H276" s="7">
        <f t="shared" si="30"/>
        <v>168.84</v>
      </c>
      <c r="I276" s="7">
        <f t="shared" si="34"/>
        <v>135.072</v>
      </c>
      <c r="J276">
        <f t="shared" si="31"/>
        <v>0.20641884314783401</v>
      </c>
      <c r="K276">
        <f t="shared" si="32"/>
        <v>5.0698114430189262E-13</v>
      </c>
      <c r="L276">
        <f t="shared" si="33"/>
        <v>5.0698114430189262E-2</v>
      </c>
    </row>
    <row r="277" spans="2:12">
      <c r="B277" s="2">
        <v>134.5</v>
      </c>
      <c r="C277" s="3">
        <v>301</v>
      </c>
      <c r="D277" s="3">
        <f t="shared" si="28"/>
        <v>2075997</v>
      </c>
      <c r="E277" s="3">
        <v>149.80000000000001</v>
      </c>
      <c r="F277" s="3">
        <f t="shared" si="29"/>
        <v>0.20648133099524268</v>
      </c>
      <c r="G277" s="2">
        <v>2.1000000000000001E-2</v>
      </c>
      <c r="H277" s="7">
        <f t="shared" si="30"/>
        <v>169.47</v>
      </c>
      <c r="I277" s="7">
        <f t="shared" si="34"/>
        <v>135.57599999999999</v>
      </c>
      <c r="J277">
        <f t="shared" si="31"/>
        <v>0.20648742083658747</v>
      </c>
      <c r="K277">
        <f t="shared" si="32"/>
        <v>5.0714957657574703E-13</v>
      </c>
      <c r="L277">
        <f t="shared" si="33"/>
        <v>5.0714957657574701E-2</v>
      </c>
    </row>
    <row r="278" spans="2:12">
      <c r="B278" s="2">
        <v>135</v>
      </c>
      <c r="C278" s="3">
        <v>298.39999999999998</v>
      </c>
      <c r="D278" s="3">
        <f t="shared" si="28"/>
        <v>2058064.7999999998</v>
      </c>
      <c r="E278" s="3">
        <v>149.80000000000001</v>
      </c>
      <c r="F278" s="3">
        <f t="shared" si="29"/>
        <v>0.2082804310642361</v>
      </c>
      <c r="G278" s="2">
        <v>2.1000000000000001E-2</v>
      </c>
      <c r="H278" s="7">
        <f t="shared" si="30"/>
        <v>170.1</v>
      </c>
      <c r="I278" s="7">
        <f t="shared" si="34"/>
        <v>136.07999999999998</v>
      </c>
      <c r="J278">
        <f t="shared" si="31"/>
        <v>0.20828657396720118</v>
      </c>
      <c r="K278">
        <f t="shared" si="32"/>
        <v>5.1156844017861895E-13</v>
      </c>
      <c r="L278">
        <f t="shared" si="33"/>
        <v>5.1156844017861892E-2</v>
      </c>
    </row>
    <row r="279" spans="2:12">
      <c r="B279" s="2">
        <v>135.5</v>
      </c>
      <c r="C279" s="3">
        <v>296.3</v>
      </c>
      <c r="D279" s="3">
        <f t="shared" si="28"/>
        <v>2043581.1</v>
      </c>
      <c r="E279" s="3">
        <v>149.69999999999999</v>
      </c>
      <c r="F279" s="3">
        <f t="shared" si="29"/>
        <v>0.20975660016729006</v>
      </c>
      <c r="G279" s="2">
        <v>2.1000000000000001E-2</v>
      </c>
      <c r="H279" s="7">
        <f t="shared" si="30"/>
        <v>170.73000000000002</v>
      </c>
      <c r="I279" s="7">
        <f t="shared" si="34"/>
        <v>136.584</v>
      </c>
      <c r="J279">
        <f t="shared" si="31"/>
        <v>0.2097627866075357</v>
      </c>
      <c r="K279">
        <f t="shared" si="32"/>
        <v>5.1519413617718484E-13</v>
      </c>
      <c r="L279">
        <f t="shared" si="33"/>
        <v>5.1519413617718481E-2</v>
      </c>
    </row>
    <row r="280" spans="2:12">
      <c r="B280" s="2">
        <v>136</v>
      </c>
      <c r="C280" s="3">
        <v>294.8</v>
      </c>
      <c r="D280" s="3">
        <f t="shared" si="28"/>
        <v>2033235.6</v>
      </c>
      <c r="E280" s="3">
        <v>149.9</v>
      </c>
      <c r="F280" s="3">
        <f t="shared" si="29"/>
        <v>0.21082388273259176</v>
      </c>
      <c r="G280" s="2">
        <v>2.1000000000000001E-2</v>
      </c>
      <c r="H280" s="7">
        <f t="shared" si="30"/>
        <v>171.36</v>
      </c>
      <c r="I280" s="7">
        <f t="shared" si="34"/>
        <v>137.08800000000002</v>
      </c>
      <c r="J280">
        <f t="shared" si="31"/>
        <v>0.21083010065065411</v>
      </c>
      <c r="K280">
        <f t="shared" si="32"/>
        <v>5.1781554460413796E-13</v>
      </c>
      <c r="L280">
        <f t="shared" si="33"/>
        <v>5.1781554460413798E-2</v>
      </c>
    </row>
    <row r="281" spans="2:12">
      <c r="B281" s="2">
        <v>136.5</v>
      </c>
      <c r="C281" s="3">
        <v>289.10000000000002</v>
      </c>
      <c r="D281" s="3">
        <f t="shared" si="28"/>
        <v>1993922.7000000002</v>
      </c>
      <c r="E281" s="3">
        <v>149.6</v>
      </c>
      <c r="F281" s="3">
        <f t="shared" si="29"/>
        <v>0.21498056253741973</v>
      </c>
      <c r="G281" s="2">
        <v>2.1000000000000001E-2</v>
      </c>
      <c r="H281" s="7">
        <f t="shared" si="30"/>
        <v>171.99</v>
      </c>
      <c r="I281" s="7">
        <f t="shared" si="34"/>
        <v>137.59200000000001</v>
      </c>
      <c r="J281">
        <f t="shared" si="31"/>
        <v>0.21498690305020002</v>
      </c>
      <c r="K281">
        <f t="shared" si="32"/>
        <v>5.2802498287547509E-13</v>
      </c>
      <c r="L281">
        <f t="shared" si="33"/>
        <v>5.280249828754751E-2</v>
      </c>
    </row>
    <row r="282" spans="2:12">
      <c r="B282" s="2">
        <v>137</v>
      </c>
      <c r="C282" s="3">
        <v>285.5</v>
      </c>
      <c r="D282" s="3">
        <f t="shared" si="28"/>
        <v>1969093.5</v>
      </c>
      <c r="E282" s="3">
        <v>149.69999999999999</v>
      </c>
      <c r="F282" s="3">
        <f t="shared" si="29"/>
        <v>0.21769135071652557</v>
      </c>
      <c r="G282" s="2">
        <v>2.1000000000000001E-2</v>
      </c>
      <c r="H282" s="7">
        <f t="shared" si="30"/>
        <v>172.62</v>
      </c>
      <c r="I282" s="7">
        <f t="shared" si="34"/>
        <v>138.096</v>
      </c>
      <c r="J282">
        <f t="shared" si="31"/>
        <v>0.21769777117972969</v>
      </c>
      <c r="K282">
        <f t="shared" si="32"/>
        <v>5.3468309124098033E-13</v>
      </c>
      <c r="L282">
        <f t="shared" si="33"/>
        <v>5.3468309124098036E-2</v>
      </c>
    </row>
    <row r="283" spans="2:12">
      <c r="B283" s="2">
        <v>137.5</v>
      </c>
      <c r="C283" s="3">
        <v>281.10000000000002</v>
      </c>
      <c r="D283" s="3">
        <f t="shared" si="28"/>
        <v>1938746.7000000002</v>
      </c>
      <c r="E283" s="3">
        <v>149.69999999999999</v>
      </c>
      <c r="F283" s="3">
        <f t="shared" si="29"/>
        <v>0.2210988282802136</v>
      </c>
      <c r="G283" s="2">
        <v>2.1000000000000001E-2</v>
      </c>
      <c r="H283" s="7">
        <f t="shared" si="30"/>
        <v>173.25</v>
      </c>
      <c r="I283" s="7">
        <f t="shared" si="34"/>
        <v>138.6</v>
      </c>
      <c r="J283">
        <f t="shared" si="31"/>
        <v>0.22110534924159669</v>
      </c>
      <c r="K283">
        <f t="shared" si="32"/>
        <v>5.4305237477516848E-13</v>
      </c>
      <c r="L283">
        <f t="shared" si="33"/>
        <v>5.4305237477516852E-2</v>
      </c>
    </row>
    <row r="284" spans="2:12">
      <c r="B284" s="2">
        <v>138</v>
      </c>
      <c r="C284" s="3">
        <v>276.5</v>
      </c>
      <c r="D284" s="3">
        <f t="shared" si="28"/>
        <v>1907020.5</v>
      </c>
      <c r="E284" s="3">
        <v>149.80000000000001</v>
      </c>
      <c r="F284" s="3">
        <f t="shared" si="29"/>
        <v>0.22477714513406166</v>
      </c>
      <c r="G284" s="2">
        <v>2.1000000000000001E-2</v>
      </c>
      <c r="H284" s="7">
        <f t="shared" si="30"/>
        <v>173.88</v>
      </c>
      <c r="I284" s="7">
        <f t="shared" si="34"/>
        <v>139.10399999999998</v>
      </c>
      <c r="J284">
        <f t="shared" si="31"/>
        <v>0.22478377458160156</v>
      </c>
      <c r="K284">
        <f t="shared" si="32"/>
        <v>5.5208688082929428E-13</v>
      </c>
      <c r="L284">
        <f t="shared" si="33"/>
        <v>5.5208688082929426E-2</v>
      </c>
    </row>
    <row r="285" spans="2:12">
      <c r="B285" s="2">
        <v>138.5</v>
      </c>
      <c r="C285" s="3">
        <v>272.10000000000002</v>
      </c>
      <c r="D285" s="3">
        <f t="shared" si="28"/>
        <v>1876673.7000000002</v>
      </c>
      <c r="E285" s="3">
        <v>149.80000000000001</v>
      </c>
      <c r="F285" s="3">
        <f t="shared" si="29"/>
        <v>0.22841190970072783</v>
      </c>
      <c r="G285" s="2">
        <v>2.1000000000000001E-2</v>
      </c>
      <c r="H285" s="7">
        <f t="shared" si="30"/>
        <v>174.51</v>
      </c>
      <c r="I285" s="7">
        <f t="shared" si="34"/>
        <v>139.608</v>
      </c>
      <c r="J285">
        <f t="shared" si="31"/>
        <v>0.22841864634991851</v>
      </c>
      <c r="K285">
        <f t="shared" si="32"/>
        <v>5.6101441583719159E-13</v>
      </c>
      <c r="L285">
        <f t="shared" si="33"/>
        <v>5.6101441583719158E-2</v>
      </c>
    </row>
    <row r="286" spans="2:12">
      <c r="B286" s="2">
        <v>139</v>
      </c>
      <c r="C286" s="3">
        <v>264.3</v>
      </c>
      <c r="D286" s="3">
        <f t="shared" si="28"/>
        <v>1822877.1</v>
      </c>
      <c r="E286" s="3">
        <v>150</v>
      </c>
      <c r="F286" s="3">
        <f t="shared" si="29"/>
        <v>0.23515278331278108</v>
      </c>
      <c r="G286" s="2">
        <v>2.1000000000000001E-2</v>
      </c>
      <c r="H286" s="7">
        <f t="shared" si="30"/>
        <v>175.14000000000001</v>
      </c>
      <c r="I286" s="7">
        <f t="shared" si="34"/>
        <v>140.11200000000002</v>
      </c>
      <c r="J286">
        <f t="shared" si="31"/>
        <v>0.23515971877341213</v>
      </c>
      <c r="K286">
        <f t="shared" si="32"/>
        <v>5.7757102742830059E-13</v>
      </c>
      <c r="L286">
        <f t="shared" si="33"/>
        <v>5.7757102742830059E-2</v>
      </c>
    </row>
    <row r="287" spans="2:12">
      <c r="B287" s="2">
        <v>139.5</v>
      </c>
      <c r="C287" s="3">
        <v>257.3</v>
      </c>
      <c r="D287" s="3">
        <f t="shared" si="28"/>
        <v>1774598.1</v>
      </c>
      <c r="E287" s="3">
        <v>150</v>
      </c>
      <c r="F287" s="3">
        <f t="shared" si="29"/>
        <v>0.24155025507022171</v>
      </c>
      <c r="G287" s="2">
        <v>2.1000000000000001E-2</v>
      </c>
      <c r="H287" s="7">
        <f t="shared" si="30"/>
        <v>175.77</v>
      </c>
      <c r="I287" s="7">
        <f t="shared" si="34"/>
        <v>140.61600000000001</v>
      </c>
      <c r="J287">
        <f t="shared" si="31"/>
        <v>0.24155737921419676</v>
      </c>
      <c r="K287">
        <f t="shared" si="32"/>
        <v>5.9328419179673483E-13</v>
      </c>
      <c r="L287">
        <f t="shared" si="33"/>
        <v>5.9328419179673485E-2</v>
      </c>
    </row>
    <row r="288" spans="2:12">
      <c r="B288" s="2">
        <v>140</v>
      </c>
      <c r="C288" s="3">
        <v>249.5</v>
      </c>
      <c r="D288" s="3">
        <f t="shared" si="28"/>
        <v>1720801.5</v>
      </c>
      <c r="E288" s="3">
        <v>150</v>
      </c>
      <c r="F288" s="3">
        <f t="shared" si="29"/>
        <v>0.24910172597021263</v>
      </c>
      <c r="G288" s="2">
        <v>2.1000000000000001E-2</v>
      </c>
      <c r="H288" s="7">
        <f t="shared" si="30"/>
        <v>176.40000000000003</v>
      </c>
      <c r="I288" s="7">
        <f t="shared" si="34"/>
        <v>141.12000000000003</v>
      </c>
      <c r="J288">
        <f t="shared" si="31"/>
        <v>0.24910907283291717</v>
      </c>
      <c r="K288">
        <f t="shared" si="32"/>
        <v>6.1183175370460868E-13</v>
      </c>
      <c r="L288">
        <f t="shared" si="33"/>
        <v>6.118317537046087E-2</v>
      </c>
    </row>
    <row r="289" spans="2:12">
      <c r="B289" s="2">
        <v>140.5</v>
      </c>
      <c r="C289" s="3">
        <v>241.3</v>
      </c>
      <c r="D289" s="3">
        <f t="shared" si="28"/>
        <v>1664246.1</v>
      </c>
      <c r="E289" s="3">
        <v>150</v>
      </c>
      <c r="F289" s="3">
        <f t="shared" si="29"/>
        <v>0.25756684885854975</v>
      </c>
      <c r="G289" s="2">
        <v>2.1000000000000001E-2</v>
      </c>
      <c r="H289" s="7">
        <f t="shared" si="30"/>
        <v>177.03000000000003</v>
      </c>
      <c r="I289" s="7">
        <f t="shared" si="34"/>
        <v>141.62400000000002</v>
      </c>
      <c r="J289">
        <f t="shared" si="31"/>
        <v>0.25757444538670876</v>
      </c>
      <c r="K289">
        <f t="shared" si="32"/>
        <v>6.3262338395897169E-13</v>
      </c>
      <c r="L289">
        <f t="shared" si="33"/>
        <v>6.3262338395897164E-2</v>
      </c>
    </row>
    <row r="290" spans="2:12">
      <c r="B290" s="2">
        <v>141</v>
      </c>
      <c r="C290" s="3">
        <v>232.5</v>
      </c>
      <c r="D290" s="3">
        <f t="shared" si="28"/>
        <v>1603552.5</v>
      </c>
      <c r="E290" s="3">
        <v>149.9</v>
      </c>
      <c r="F290" s="3">
        <f t="shared" si="29"/>
        <v>0.26731561561104533</v>
      </c>
      <c r="G290" s="2">
        <v>2.1000000000000001E-2</v>
      </c>
      <c r="H290" s="7">
        <f t="shared" si="30"/>
        <v>177.66000000000003</v>
      </c>
      <c r="I290" s="7">
        <f t="shared" si="34"/>
        <v>142.12800000000001</v>
      </c>
      <c r="J290">
        <f t="shared" si="31"/>
        <v>0.26732349966371111</v>
      </c>
      <c r="K290">
        <f t="shared" si="32"/>
        <v>6.5656783892171987E-13</v>
      </c>
      <c r="L290">
        <f t="shared" si="33"/>
        <v>6.5656783892171985E-2</v>
      </c>
    </row>
    <row r="291" spans="2:12">
      <c r="B291" s="2">
        <v>141.5</v>
      </c>
      <c r="C291" s="3">
        <v>225.3</v>
      </c>
      <c r="D291" s="3">
        <f t="shared" si="28"/>
        <v>1553894.1</v>
      </c>
      <c r="E291" s="3">
        <v>149.9</v>
      </c>
      <c r="F291" s="3">
        <f t="shared" si="29"/>
        <v>0.2758583250313717</v>
      </c>
      <c r="G291" s="2">
        <v>2.1000000000000001E-2</v>
      </c>
      <c r="H291" s="7">
        <f t="shared" si="30"/>
        <v>178.29000000000002</v>
      </c>
      <c r="I291" s="7">
        <f t="shared" si="34"/>
        <v>142.63200000000001</v>
      </c>
      <c r="J291">
        <f t="shared" si="31"/>
        <v>0.27586646103778439</v>
      </c>
      <c r="K291">
        <f t="shared" si="32"/>
        <v>6.7755003350776686E-13</v>
      </c>
      <c r="L291">
        <f t="shared" si="33"/>
        <v>6.775500335077668E-2</v>
      </c>
    </row>
    <row r="292" spans="2:12">
      <c r="B292" s="2">
        <v>142</v>
      </c>
      <c r="C292" s="3">
        <v>215.1</v>
      </c>
      <c r="D292" s="3">
        <f t="shared" si="28"/>
        <v>1483544.7</v>
      </c>
      <c r="E292" s="3">
        <v>149.80000000000001</v>
      </c>
      <c r="F292" s="3">
        <f t="shared" si="29"/>
        <v>0.28893947294080913</v>
      </c>
      <c r="G292" s="2">
        <v>2.1000000000000001E-2</v>
      </c>
      <c r="H292" s="7">
        <f t="shared" si="30"/>
        <v>178.92000000000002</v>
      </c>
      <c r="I292" s="7">
        <f t="shared" si="34"/>
        <v>143.13600000000002</v>
      </c>
      <c r="J292">
        <f t="shared" si="31"/>
        <v>0.28894799475505734</v>
      </c>
      <c r="K292">
        <f t="shared" si="32"/>
        <v>7.0967932379962752E-13</v>
      </c>
      <c r="L292">
        <f t="shared" si="33"/>
        <v>7.0967932379962753E-2</v>
      </c>
    </row>
    <row r="293" spans="2:12">
      <c r="B293" s="2">
        <v>142.5</v>
      </c>
      <c r="C293" s="3">
        <v>207.7</v>
      </c>
      <c r="D293" s="3">
        <f t="shared" si="28"/>
        <v>1432506.9</v>
      </c>
      <c r="E293" s="3">
        <v>149.9</v>
      </c>
      <c r="F293" s="3">
        <f t="shared" si="29"/>
        <v>0.29923389807206574</v>
      </c>
      <c r="G293" s="2">
        <v>2.1000000000000001E-2</v>
      </c>
      <c r="H293" s="7">
        <f t="shared" si="30"/>
        <v>179.55</v>
      </c>
      <c r="I293" s="7">
        <f t="shared" si="34"/>
        <v>143.64000000000001</v>
      </c>
      <c r="J293">
        <f t="shared" si="31"/>
        <v>0.29924272350415421</v>
      </c>
      <c r="K293">
        <f t="shared" si="32"/>
        <v>7.3496399879297003E-13</v>
      </c>
      <c r="L293">
        <f t="shared" si="33"/>
        <v>7.3496399879297E-2</v>
      </c>
    </row>
    <row r="294" spans="2:12">
      <c r="B294" s="2">
        <v>143</v>
      </c>
      <c r="C294" s="3">
        <v>197.2</v>
      </c>
      <c r="D294" s="3">
        <f t="shared" si="28"/>
        <v>1360088.4</v>
      </c>
      <c r="E294" s="3">
        <v>149.9</v>
      </c>
      <c r="F294" s="3">
        <f t="shared" si="29"/>
        <v>0.31516673747245466</v>
      </c>
      <c r="G294" s="2">
        <v>2.1000000000000001E-2</v>
      </c>
      <c r="H294" s="7">
        <f t="shared" si="30"/>
        <v>180.18</v>
      </c>
      <c r="I294" s="7">
        <f t="shared" si="34"/>
        <v>144.14400000000001</v>
      </c>
      <c r="J294">
        <f t="shared" si="31"/>
        <v>0.31517603281852352</v>
      </c>
      <c r="K294">
        <f t="shared" si="32"/>
        <v>7.7409747743052681E-13</v>
      </c>
      <c r="L294">
        <f t="shared" si="33"/>
        <v>7.7409747743052676E-2</v>
      </c>
    </row>
    <row r="295" spans="2:12">
      <c r="B295" s="2">
        <v>143.5</v>
      </c>
      <c r="C295" s="3">
        <v>189.5</v>
      </c>
      <c r="D295" s="3">
        <f t="shared" si="28"/>
        <v>1306981.5</v>
      </c>
      <c r="E295" s="3">
        <v>150</v>
      </c>
      <c r="F295" s="3">
        <f t="shared" si="29"/>
        <v>0.32797298485260185</v>
      </c>
      <c r="G295" s="2">
        <v>2.1000000000000001E-2</v>
      </c>
      <c r="H295" s="7">
        <f t="shared" si="30"/>
        <v>180.81</v>
      </c>
      <c r="I295" s="7">
        <f t="shared" si="34"/>
        <v>144.648</v>
      </c>
      <c r="J295">
        <f t="shared" si="31"/>
        <v>0.32798265789874848</v>
      </c>
      <c r="K295">
        <f t="shared" si="32"/>
        <v>8.0555157018100189E-13</v>
      </c>
      <c r="L295">
        <f t="shared" si="33"/>
        <v>8.055515701810019E-2</v>
      </c>
    </row>
    <row r="296" spans="2:12">
      <c r="B296" s="2">
        <v>144</v>
      </c>
      <c r="C296" s="3">
        <v>180.6</v>
      </c>
      <c r="D296" s="3">
        <f t="shared" si="28"/>
        <v>1245598.2</v>
      </c>
      <c r="E296" s="3">
        <v>150.1</v>
      </c>
      <c r="F296" s="3">
        <f t="shared" si="29"/>
        <v>0.34413555165873783</v>
      </c>
      <c r="G296" s="2">
        <v>2.1000000000000001E-2</v>
      </c>
      <c r="H296" s="7">
        <f t="shared" si="30"/>
        <v>181.44</v>
      </c>
      <c r="I296" s="7">
        <f t="shared" si="34"/>
        <v>145.15199999999999</v>
      </c>
      <c r="J296">
        <f t="shared" si="31"/>
        <v>0.34414570139431244</v>
      </c>
      <c r="K296">
        <f t="shared" si="32"/>
        <v>8.4524929429291185E-13</v>
      </c>
      <c r="L296">
        <f t="shared" si="33"/>
        <v>8.4524929429291185E-2</v>
      </c>
    </row>
    <row r="297" spans="2:12">
      <c r="B297" s="2">
        <v>144.5</v>
      </c>
      <c r="C297" s="3">
        <v>173.9</v>
      </c>
      <c r="D297" s="3">
        <f t="shared" si="28"/>
        <v>1199388.3</v>
      </c>
      <c r="E297" s="3">
        <v>150</v>
      </c>
      <c r="F297" s="3">
        <f t="shared" si="29"/>
        <v>0.3573943681976311</v>
      </c>
      <c r="G297" s="2">
        <v>2.1000000000000001E-2</v>
      </c>
      <c r="H297" s="7">
        <f t="shared" si="30"/>
        <v>182.07</v>
      </c>
      <c r="I297" s="7">
        <f t="shared" si="34"/>
        <v>145.65600000000001</v>
      </c>
      <c r="J297">
        <f t="shared" si="31"/>
        <v>0.35740490898109734</v>
      </c>
      <c r="K297">
        <f t="shared" si="32"/>
        <v>8.7781496578090781E-13</v>
      </c>
      <c r="L297">
        <f t="shared" si="33"/>
        <v>8.7781496578090784E-2</v>
      </c>
    </row>
    <row r="298" spans="2:12">
      <c r="B298" s="2">
        <v>145</v>
      </c>
      <c r="C298" s="3">
        <v>167.1</v>
      </c>
      <c r="D298" s="3">
        <f t="shared" si="28"/>
        <v>1152488.7</v>
      </c>
      <c r="E298" s="3">
        <v>149.9</v>
      </c>
      <c r="F298" s="3">
        <f t="shared" si="29"/>
        <v>0.37193824434211881</v>
      </c>
      <c r="G298" s="2">
        <v>2.1000000000000001E-2</v>
      </c>
      <c r="H298" s="7">
        <f t="shared" si="30"/>
        <v>182.70000000000002</v>
      </c>
      <c r="I298" s="7">
        <f t="shared" si="34"/>
        <v>146.16000000000003</v>
      </c>
      <c r="J298">
        <f t="shared" si="31"/>
        <v>0.37194921407428383</v>
      </c>
      <c r="K298">
        <f t="shared" si="32"/>
        <v>9.1353693925373944E-13</v>
      </c>
      <c r="L298">
        <f t="shared" si="33"/>
        <v>9.1353693925373944E-2</v>
      </c>
    </row>
    <row r="299" spans="2:12">
      <c r="B299" s="2">
        <v>145.5</v>
      </c>
      <c r="C299" s="3">
        <v>160.19999999999999</v>
      </c>
      <c r="D299" s="3">
        <f t="shared" si="28"/>
        <v>1104899.3999999999</v>
      </c>
      <c r="E299" s="3">
        <v>150</v>
      </c>
      <c r="F299" s="3">
        <f t="shared" si="29"/>
        <v>0.38795805636434488</v>
      </c>
      <c r="G299" s="2">
        <v>2.1000000000000001E-2</v>
      </c>
      <c r="H299" s="7">
        <f t="shared" si="30"/>
        <v>183.33</v>
      </c>
      <c r="I299" s="7">
        <f t="shared" si="34"/>
        <v>146.66400000000002</v>
      </c>
      <c r="J299">
        <f t="shared" si="31"/>
        <v>0.38796949857561069</v>
      </c>
      <c r="K299">
        <f t="shared" si="32"/>
        <v>9.52884035888264E-13</v>
      </c>
      <c r="L299">
        <f t="shared" si="33"/>
        <v>9.5288403588826398E-2</v>
      </c>
    </row>
    <row r="300" spans="2:12">
      <c r="B300" s="2">
        <v>146</v>
      </c>
      <c r="C300" s="3">
        <v>154.9</v>
      </c>
      <c r="D300" s="3">
        <f t="shared" si="28"/>
        <v>1068345.3</v>
      </c>
      <c r="E300" s="3">
        <v>150</v>
      </c>
      <c r="F300" s="3">
        <f t="shared" si="29"/>
        <v>0.40123228295395769</v>
      </c>
      <c r="G300" s="2">
        <v>2.1000000000000001E-2</v>
      </c>
      <c r="H300" s="7">
        <f t="shared" si="30"/>
        <v>183.96</v>
      </c>
      <c r="I300" s="7">
        <f t="shared" si="34"/>
        <v>147.16800000000001</v>
      </c>
      <c r="J300">
        <f t="shared" si="31"/>
        <v>0.40124411666761028</v>
      </c>
      <c r="K300">
        <f t="shared" si="32"/>
        <v>9.8548755680632569E-13</v>
      </c>
      <c r="L300">
        <f t="shared" si="33"/>
        <v>9.8548755680632566E-2</v>
      </c>
    </row>
    <row r="301" spans="2:12">
      <c r="B301" s="2">
        <v>146.5</v>
      </c>
      <c r="C301" s="3">
        <v>148.30000000000001</v>
      </c>
      <c r="D301" s="3">
        <f t="shared" si="28"/>
        <v>1022825.1000000001</v>
      </c>
      <c r="E301" s="3">
        <v>150</v>
      </c>
      <c r="F301" s="3">
        <f t="shared" si="29"/>
        <v>0.41908887814948109</v>
      </c>
      <c r="G301" s="2">
        <v>2.1000000000000001E-2</v>
      </c>
      <c r="H301" s="7">
        <f t="shared" si="30"/>
        <v>184.59</v>
      </c>
      <c r="I301" s="7">
        <f t="shared" si="34"/>
        <v>147.672</v>
      </c>
      <c r="J301">
        <f t="shared" si="31"/>
        <v>0.41910123851525843</v>
      </c>
      <c r="K301">
        <f t="shared" si="32"/>
        <v>1.0293460724834785E-12</v>
      </c>
      <c r="L301">
        <f t="shared" si="33"/>
        <v>0.10293460724834785</v>
      </c>
    </row>
    <row r="302" spans="2:12">
      <c r="B302" s="2">
        <v>147</v>
      </c>
      <c r="C302" s="3">
        <v>144.1</v>
      </c>
      <c r="D302" s="3">
        <f t="shared" si="28"/>
        <v>993857.7</v>
      </c>
      <c r="E302" s="3">
        <v>150.19999999999999</v>
      </c>
      <c r="F302" s="3">
        <f t="shared" si="29"/>
        <v>0.43130382116285948</v>
      </c>
      <c r="G302" s="2">
        <v>2.1000000000000001E-2</v>
      </c>
      <c r="H302" s="7">
        <f t="shared" si="30"/>
        <v>185.22</v>
      </c>
      <c r="I302" s="7">
        <f t="shared" si="34"/>
        <v>148.17599999999999</v>
      </c>
      <c r="J302">
        <f t="shared" si="31"/>
        <v>0.43131654178912443</v>
      </c>
      <c r="K302">
        <f t="shared" si="32"/>
        <v>1.0593478317092287E-12</v>
      </c>
      <c r="L302">
        <f t="shared" si="33"/>
        <v>0.10593478317092288</v>
      </c>
    </row>
    <row r="303" spans="2:12">
      <c r="B303" s="2">
        <v>147.5</v>
      </c>
      <c r="C303" s="3">
        <v>137.4</v>
      </c>
      <c r="D303" s="3">
        <f t="shared" si="28"/>
        <v>947647.8</v>
      </c>
      <c r="E303" s="3">
        <v>150.1</v>
      </c>
      <c r="F303" s="3">
        <f t="shared" si="29"/>
        <v>0.45233537576104837</v>
      </c>
      <c r="G303" s="2">
        <v>2.1000000000000001E-2</v>
      </c>
      <c r="H303" s="7">
        <f t="shared" si="30"/>
        <v>185.85000000000002</v>
      </c>
      <c r="I303" s="7">
        <f t="shared" si="34"/>
        <v>148.68</v>
      </c>
      <c r="J303">
        <f t="shared" si="31"/>
        <v>0.45234871667986049</v>
      </c>
      <c r="K303">
        <f t="shared" si="32"/>
        <v>1.111004530926491E-12</v>
      </c>
      <c r="L303">
        <f t="shared" si="33"/>
        <v>0.1111004530926491</v>
      </c>
    </row>
    <row r="304" spans="2:12">
      <c r="B304" s="2">
        <v>148</v>
      </c>
      <c r="C304" s="3">
        <v>131.80000000000001</v>
      </c>
      <c r="D304" s="3">
        <f t="shared" si="28"/>
        <v>909024.60000000009</v>
      </c>
      <c r="E304" s="3">
        <v>150</v>
      </c>
      <c r="F304" s="3">
        <f t="shared" si="29"/>
        <v>0.47155448125620669</v>
      </c>
      <c r="G304" s="2">
        <v>2.1000000000000001E-2</v>
      </c>
      <c r="H304" s="7">
        <f t="shared" si="30"/>
        <v>186.48000000000002</v>
      </c>
      <c r="I304" s="7">
        <f t="shared" si="34"/>
        <v>149.18400000000003</v>
      </c>
      <c r="J304">
        <f t="shared" si="31"/>
        <v>0.47156838901223691</v>
      </c>
      <c r="K304">
        <f t="shared" si="32"/>
        <v>1.158209579281486E-12</v>
      </c>
      <c r="L304">
        <f t="shared" si="33"/>
        <v>0.1158209579281486</v>
      </c>
    </row>
    <row r="305" spans="2:12">
      <c r="B305" s="2">
        <v>148.5</v>
      </c>
      <c r="C305" s="3">
        <v>124.9</v>
      </c>
      <c r="D305" s="3">
        <f t="shared" si="28"/>
        <v>861435.3</v>
      </c>
      <c r="E305" s="3">
        <v>150.1</v>
      </c>
      <c r="F305" s="3">
        <f t="shared" si="29"/>
        <v>0.49760512913985627</v>
      </c>
      <c r="G305" s="2">
        <v>2.1000000000000001E-2</v>
      </c>
      <c r="H305" s="7">
        <f t="shared" si="30"/>
        <v>187.11</v>
      </c>
      <c r="I305" s="7">
        <f t="shared" si="34"/>
        <v>149.68800000000002</v>
      </c>
      <c r="J305">
        <f t="shared" si="31"/>
        <v>0.4976198052186776</v>
      </c>
      <c r="K305">
        <f t="shared" si="32"/>
        <v>1.2221939355428332E-12</v>
      </c>
      <c r="L305">
        <f t="shared" si="33"/>
        <v>0.12221939355428332</v>
      </c>
    </row>
    <row r="306" spans="2:12">
      <c r="B306" s="2">
        <v>149</v>
      </c>
      <c r="C306" s="3">
        <v>119.5</v>
      </c>
      <c r="D306" s="3">
        <f t="shared" si="28"/>
        <v>824191.5</v>
      </c>
      <c r="E306" s="3">
        <v>150.1</v>
      </c>
      <c r="F306" s="3">
        <f t="shared" si="29"/>
        <v>0.52009105129345656</v>
      </c>
      <c r="G306" s="2">
        <v>2.1000000000000001E-2</v>
      </c>
      <c r="H306" s="7">
        <f t="shared" si="30"/>
        <v>187.74</v>
      </c>
      <c r="I306" s="7">
        <f t="shared" si="34"/>
        <v>150.19200000000001</v>
      </c>
      <c r="J306">
        <f t="shared" si="31"/>
        <v>0.52010639055910313</v>
      </c>
      <c r="K306">
        <f t="shared" si="32"/>
        <v>1.2774227828393294E-12</v>
      </c>
      <c r="L306">
        <f t="shared" si="33"/>
        <v>0.12774227828393295</v>
      </c>
    </row>
    <row r="307" spans="2:12">
      <c r="B307" s="2">
        <v>149.5</v>
      </c>
      <c r="C307" s="3">
        <v>111.3</v>
      </c>
      <c r="D307" s="3">
        <f t="shared" si="28"/>
        <v>767636.1</v>
      </c>
      <c r="E307" s="3">
        <v>150</v>
      </c>
      <c r="F307" s="3">
        <f t="shared" si="29"/>
        <v>0.55840863099342364</v>
      </c>
      <c r="G307" s="2">
        <v>2.1000000000000001E-2</v>
      </c>
      <c r="H307" s="7">
        <f t="shared" si="30"/>
        <v>188.37000000000003</v>
      </c>
      <c r="I307" s="7">
        <f t="shared" si="34"/>
        <v>150.69600000000003</v>
      </c>
      <c r="J307">
        <f t="shared" si="31"/>
        <v>0.55842510037567683</v>
      </c>
      <c r="K307">
        <f t="shared" si="32"/>
        <v>1.3715365907394419E-12</v>
      </c>
      <c r="L307">
        <f t="shared" si="33"/>
        <v>0.1371536590739442</v>
      </c>
    </row>
    <row r="308" spans="2:12">
      <c r="B308" s="2">
        <v>150</v>
      </c>
      <c r="C308" s="3">
        <v>105.6</v>
      </c>
      <c r="D308" s="3">
        <f t="shared" si="28"/>
        <v>728323.2</v>
      </c>
      <c r="E308" s="3">
        <v>150.1</v>
      </c>
      <c r="F308" s="3">
        <f t="shared" si="29"/>
        <v>0.58855000596181872</v>
      </c>
      <c r="G308" s="2">
        <v>2.1000000000000001E-2</v>
      </c>
      <c r="H308" s="7">
        <f t="shared" si="30"/>
        <v>189.00000000000003</v>
      </c>
      <c r="I308" s="7">
        <f t="shared" si="34"/>
        <v>151.20000000000002</v>
      </c>
      <c r="J308">
        <f t="shared" si="31"/>
        <v>0.58856736431640944</v>
      </c>
      <c r="K308">
        <f t="shared" si="32"/>
        <v>1.4455683953532186E-12</v>
      </c>
      <c r="L308">
        <f t="shared" si="33"/>
        <v>0.14455683953532186</v>
      </c>
    </row>
    <row r="309" spans="2:12">
      <c r="B309" s="2">
        <v>150.5</v>
      </c>
      <c r="C309" s="3">
        <v>98.9</v>
      </c>
      <c r="D309" s="3">
        <f t="shared" si="28"/>
        <v>682113.3</v>
      </c>
      <c r="E309" s="3">
        <v>150.1</v>
      </c>
      <c r="F309" s="3">
        <f t="shared" si="29"/>
        <v>0.62842144215943418</v>
      </c>
      <c r="G309" s="2">
        <v>2.1000000000000001E-2</v>
      </c>
      <c r="H309" s="7">
        <f t="shared" si="30"/>
        <v>189.63000000000002</v>
      </c>
      <c r="I309" s="7">
        <f t="shared" si="34"/>
        <v>151.70400000000001</v>
      </c>
      <c r="J309">
        <f t="shared" si="31"/>
        <v>0.62843997645917926</v>
      </c>
      <c r="K309">
        <f t="shared" si="32"/>
        <v>1.5434987113174911E-12</v>
      </c>
      <c r="L309">
        <f t="shared" si="33"/>
        <v>0.15434987113174911</v>
      </c>
    </row>
    <row r="310" spans="2:12">
      <c r="B310" s="2">
        <v>151</v>
      </c>
      <c r="C310" s="3">
        <v>93.8</v>
      </c>
      <c r="D310" s="3">
        <f t="shared" si="28"/>
        <v>646938.6</v>
      </c>
      <c r="E310" s="3">
        <v>150.1</v>
      </c>
      <c r="F310" s="3">
        <f t="shared" si="29"/>
        <v>0.66258934573100259</v>
      </c>
      <c r="G310" s="2">
        <v>2.1000000000000001E-2</v>
      </c>
      <c r="H310" s="7">
        <f t="shared" si="30"/>
        <v>190.26000000000002</v>
      </c>
      <c r="I310" s="7">
        <f t="shared" si="34"/>
        <v>152.20800000000003</v>
      </c>
      <c r="J310">
        <f t="shared" si="31"/>
        <v>0.66260888775919857</v>
      </c>
      <c r="K310">
        <f t="shared" si="32"/>
        <v>1.6274202830415764E-12</v>
      </c>
      <c r="L310">
        <f t="shared" si="33"/>
        <v>0.16274202830415763</v>
      </c>
    </row>
    <row r="311" spans="2:12">
      <c r="B311" s="2">
        <v>151.5</v>
      </c>
      <c r="C311" s="3">
        <v>90.4</v>
      </c>
      <c r="D311" s="3">
        <f t="shared" si="28"/>
        <v>623488.80000000005</v>
      </c>
      <c r="E311" s="3">
        <v>150.1</v>
      </c>
      <c r="F311" s="3">
        <f t="shared" si="29"/>
        <v>0.68750974147752264</v>
      </c>
      <c r="G311" s="2">
        <v>2.1000000000000001E-2</v>
      </c>
      <c r="H311" s="7">
        <f t="shared" si="30"/>
        <v>190.89000000000001</v>
      </c>
      <c r="I311" s="7">
        <f t="shared" si="34"/>
        <v>152.71200000000002</v>
      </c>
      <c r="J311">
        <f t="shared" si="31"/>
        <v>0.6875300184935047</v>
      </c>
      <c r="K311">
        <f t="shared" si="32"/>
        <v>1.6886285680232286E-12</v>
      </c>
      <c r="L311">
        <f t="shared" si="33"/>
        <v>0.16886285680232285</v>
      </c>
    </row>
    <row r="312" spans="2:12">
      <c r="B312" s="2">
        <v>152</v>
      </c>
      <c r="C312" s="3">
        <v>85.7</v>
      </c>
      <c r="D312" s="3">
        <f t="shared" si="28"/>
        <v>591072.9</v>
      </c>
      <c r="E312" s="3">
        <v>150</v>
      </c>
      <c r="F312" s="3">
        <f t="shared" si="29"/>
        <v>0.72521447642436454</v>
      </c>
      <c r="G312" s="2">
        <v>2.1000000000000001E-2</v>
      </c>
      <c r="H312" s="7">
        <f t="shared" si="30"/>
        <v>191.52</v>
      </c>
      <c r="I312" s="7">
        <f t="shared" si="34"/>
        <v>153.21600000000001</v>
      </c>
      <c r="J312">
        <f t="shared" si="31"/>
        <v>0.72523586548206331</v>
      </c>
      <c r="K312">
        <f t="shared" si="32"/>
        <v>1.7812371359311536E-12</v>
      </c>
      <c r="L312">
        <f t="shared" si="33"/>
        <v>0.17812371359311535</v>
      </c>
    </row>
    <row r="313" spans="2:12">
      <c r="B313" s="2">
        <v>152.5</v>
      </c>
      <c r="C313" s="3">
        <v>81.7</v>
      </c>
      <c r="D313" s="3">
        <f t="shared" si="28"/>
        <v>563484.9</v>
      </c>
      <c r="E313" s="3">
        <v>150.19999999999999</v>
      </c>
      <c r="F313" s="3">
        <f t="shared" si="29"/>
        <v>0.76072069314036783</v>
      </c>
      <c r="G313" s="2">
        <v>2.1000000000000001E-2</v>
      </c>
      <c r="H313" s="7">
        <f t="shared" si="30"/>
        <v>192.15</v>
      </c>
      <c r="I313" s="7">
        <f t="shared" si="34"/>
        <v>153.72</v>
      </c>
      <c r="J313">
        <f t="shared" si="31"/>
        <v>0.76074312939795397</v>
      </c>
      <c r="K313">
        <f t="shared" si="32"/>
        <v>1.8684458084369629E-12</v>
      </c>
      <c r="L313">
        <f t="shared" si="33"/>
        <v>0.18684458084369629</v>
      </c>
    </row>
    <row r="314" spans="2:12">
      <c r="B314" s="2">
        <v>153</v>
      </c>
      <c r="C314" s="3">
        <v>80.3</v>
      </c>
      <c r="D314" s="3">
        <f t="shared" si="28"/>
        <v>553829.1</v>
      </c>
      <c r="E314" s="3">
        <v>150.1</v>
      </c>
      <c r="F314" s="3">
        <f t="shared" si="29"/>
        <v>0.77398356948403546</v>
      </c>
      <c r="G314" s="2">
        <v>2.1000000000000001E-2</v>
      </c>
      <c r="H314" s="7">
        <f t="shared" si="30"/>
        <v>192.78</v>
      </c>
      <c r="I314" s="7">
        <f t="shared" si="34"/>
        <v>154.22399999999999</v>
      </c>
      <c r="J314">
        <f t="shared" si="31"/>
        <v>0.77400639690925077</v>
      </c>
      <c r="K314">
        <f t="shared" si="32"/>
        <v>1.901021451423411E-12</v>
      </c>
      <c r="L314">
        <f t="shared" si="33"/>
        <v>0.19010214514234108</v>
      </c>
    </row>
    <row r="315" spans="2:12">
      <c r="B315" s="2">
        <v>153.5</v>
      </c>
      <c r="C315" s="3">
        <v>76.599999999999994</v>
      </c>
      <c r="D315" s="3">
        <f t="shared" si="28"/>
        <v>528310.19999999995</v>
      </c>
      <c r="E315" s="3">
        <v>150.1</v>
      </c>
      <c r="F315" s="3">
        <f t="shared" si="29"/>
        <v>0.81136919881942626</v>
      </c>
      <c r="G315" s="2">
        <v>2.1000000000000001E-2</v>
      </c>
      <c r="H315" s="7">
        <f t="shared" si="30"/>
        <v>193.41</v>
      </c>
      <c r="I315" s="7">
        <f t="shared" si="34"/>
        <v>154.72800000000001</v>
      </c>
      <c r="J315">
        <f t="shared" si="31"/>
        <v>0.81139312887484116</v>
      </c>
      <c r="K315">
        <f t="shared" si="32"/>
        <v>1.9928462473798939E-12</v>
      </c>
      <c r="L315">
        <f t="shared" si="33"/>
        <v>0.19928462473798939</v>
      </c>
    </row>
    <row r="316" spans="2:12">
      <c r="B316" s="2">
        <v>154</v>
      </c>
      <c r="C316" s="3">
        <v>72.3</v>
      </c>
      <c r="D316" s="3">
        <f t="shared" si="28"/>
        <v>498653.1</v>
      </c>
      <c r="E316" s="3">
        <v>150.1</v>
      </c>
      <c r="F316" s="3">
        <f t="shared" si="29"/>
        <v>0.85962490497327881</v>
      </c>
      <c r="G316" s="2">
        <v>2.1000000000000001E-2</v>
      </c>
      <c r="H316" s="7">
        <f t="shared" si="30"/>
        <v>194.04</v>
      </c>
      <c r="I316" s="7">
        <f t="shared" si="34"/>
        <v>155.232</v>
      </c>
      <c r="J316">
        <f t="shared" si="31"/>
        <v>0.85965025825467267</v>
      </c>
      <c r="K316">
        <f t="shared" si="32"/>
        <v>2.1113696064910077E-12</v>
      </c>
      <c r="L316">
        <f t="shared" si="33"/>
        <v>0.21113696064910079</v>
      </c>
    </row>
    <row r="317" spans="2:12">
      <c r="B317" s="2">
        <v>154.5</v>
      </c>
      <c r="C317" s="3">
        <v>69.5</v>
      </c>
      <c r="D317" s="3">
        <f t="shared" si="28"/>
        <v>479341.5</v>
      </c>
      <c r="E317" s="3">
        <v>150.1</v>
      </c>
      <c r="F317" s="3">
        <f t="shared" si="29"/>
        <v>0.89425727524558341</v>
      </c>
      <c r="G317" s="2">
        <v>2.1000000000000001E-2</v>
      </c>
      <c r="H317" s="7">
        <f t="shared" si="30"/>
        <v>194.67000000000002</v>
      </c>
      <c r="I317" s="7">
        <f t="shared" si="34"/>
        <v>155.73600000000002</v>
      </c>
      <c r="J317">
        <f t="shared" si="31"/>
        <v>0.89428364995414145</v>
      </c>
      <c r="K317">
        <f t="shared" si="32"/>
        <v>2.1964319791266168E-12</v>
      </c>
      <c r="L317">
        <f t="shared" si="33"/>
        <v>0.21964319791266168</v>
      </c>
    </row>
    <row r="318" spans="2:12">
      <c r="B318" s="2">
        <v>155</v>
      </c>
      <c r="C318" s="3">
        <v>66.7</v>
      </c>
      <c r="D318" s="3">
        <f t="shared" si="28"/>
        <v>460029.9</v>
      </c>
      <c r="E318" s="3">
        <v>150.1</v>
      </c>
      <c r="F318" s="3">
        <f t="shared" si="29"/>
        <v>0.93179731078812655</v>
      </c>
      <c r="G318" s="2">
        <v>2.1000000000000001E-2</v>
      </c>
      <c r="H318" s="7">
        <f t="shared" si="30"/>
        <v>195.3</v>
      </c>
      <c r="I318" s="7">
        <f t="shared" si="34"/>
        <v>156.24</v>
      </c>
      <c r="J318">
        <f t="shared" si="31"/>
        <v>0.93182479268085194</v>
      </c>
      <c r="K318">
        <f t="shared" si="32"/>
        <v>2.2886360202293832E-12</v>
      </c>
      <c r="L318">
        <f t="shared" si="33"/>
        <v>0.22886360202293832</v>
      </c>
    </row>
    <row r="319" spans="2:12">
      <c r="B319" s="2">
        <v>155.5</v>
      </c>
      <c r="C319" s="3">
        <v>64.3</v>
      </c>
      <c r="D319" s="3">
        <f t="shared" si="28"/>
        <v>443477.1</v>
      </c>
      <c r="E319" s="3">
        <v>150.1</v>
      </c>
      <c r="F319" s="3">
        <f t="shared" si="29"/>
        <v>0.96657668164180488</v>
      </c>
      <c r="G319" s="2">
        <v>2.1000000000000001E-2</v>
      </c>
      <c r="H319" s="7">
        <f t="shared" si="30"/>
        <v>195.93</v>
      </c>
      <c r="I319" s="7">
        <f t="shared" si="34"/>
        <v>156.744</v>
      </c>
      <c r="J319">
        <f t="shared" si="31"/>
        <v>0.9666051892972447</v>
      </c>
      <c r="K319">
        <f t="shared" si="32"/>
        <v>2.3740594486671832E-12</v>
      </c>
      <c r="L319">
        <f t="shared" si="33"/>
        <v>0.23740594486671832</v>
      </c>
    </row>
    <row r="320" spans="2:12">
      <c r="B320" s="2">
        <v>156</v>
      </c>
      <c r="C320" s="3">
        <v>61</v>
      </c>
      <c r="D320" s="3">
        <f t="shared" si="28"/>
        <v>420717</v>
      </c>
      <c r="E320" s="3">
        <v>150.1</v>
      </c>
      <c r="F320" s="3">
        <f t="shared" si="29"/>
        <v>1.0188668955666893</v>
      </c>
      <c r="G320" s="2">
        <v>2.1000000000000001E-2</v>
      </c>
      <c r="H320" s="7">
        <f t="shared" si="30"/>
        <v>196.56</v>
      </c>
      <c r="I320" s="7">
        <f t="shared" si="34"/>
        <v>157.24799999999999</v>
      </c>
      <c r="J320">
        <f t="shared" si="31"/>
        <v>1.0188969454395547</v>
      </c>
      <c r="K320">
        <f t="shared" si="32"/>
        <v>2.5024921729393419E-12</v>
      </c>
      <c r="L320">
        <f t="shared" si="33"/>
        <v>0.25024921729393418</v>
      </c>
    </row>
    <row r="321" spans="2:12">
      <c r="B321" s="2">
        <v>156.5</v>
      </c>
      <c r="C321" s="3">
        <v>59.1</v>
      </c>
      <c r="D321" s="3">
        <f t="shared" si="28"/>
        <v>407612.7</v>
      </c>
      <c r="E321" s="3">
        <v>150.1</v>
      </c>
      <c r="F321" s="3">
        <f t="shared" si="29"/>
        <v>1.0516223456779703</v>
      </c>
      <c r="G321" s="2">
        <v>2.1000000000000001E-2</v>
      </c>
      <c r="H321" s="7">
        <f t="shared" si="30"/>
        <v>197.19</v>
      </c>
      <c r="I321" s="7">
        <f t="shared" si="34"/>
        <v>157.75200000000001</v>
      </c>
      <c r="J321">
        <f t="shared" si="31"/>
        <v>1.0516533616211985</v>
      </c>
      <c r="K321">
        <f t="shared" si="32"/>
        <v>2.5829445439813851E-12</v>
      </c>
      <c r="L321">
        <f t="shared" si="33"/>
        <v>0.25829445439813853</v>
      </c>
    </row>
    <row r="322" spans="2:12">
      <c r="B322" s="2">
        <v>157</v>
      </c>
      <c r="C322" s="3">
        <v>56.1</v>
      </c>
      <c r="D322" s="3">
        <f t="shared" si="28"/>
        <v>386921.7</v>
      </c>
      <c r="E322" s="3">
        <v>150.1</v>
      </c>
      <c r="F322" s="3">
        <f t="shared" si="29"/>
        <v>1.1078588347516587</v>
      </c>
      <c r="G322" s="2">
        <v>2.1000000000000001E-2</v>
      </c>
      <c r="H322" s="7">
        <f t="shared" si="30"/>
        <v>197.82000000000002</v>
      </c>
      <c r="I322" s="7">
        <f t="shared" si="34"/>
        <v>158.25600000000003</v>
      </c>
      <c r="J322">
        <f t="shared" si="31"/>
        <v>1.1078915093014765</v>
      </c>
      <c r="K322">
        <f t="shared" si="32"/>
        <v>2.7210699206648819E-12</v>
      </c>
      <c r="L322">
        <f t="shared" si="33"/>
        <v>0.2721069920664882</v>
      </c>
    </row>
    <row r="323" spans="2:12">
      <c r="B323" s="2">
        <v>157.5</v>
      </c>
      <c r="C323" s="3">
        <v>53.4</v>
      </c>
      <c r="D323" s="3">
        <f t="shared" si="28"/>
        <v>368299.8</v>
      </c>
      <c r="E323" s="3">
        <v>150</v>
      </c>
      <c r="F323" s="3">
        <f t="shared" si="29"/>
        <v>1.1638741690930348</v>
      </c>
      <c r="G323" s="2">
        <v>2.1000000000000001E-2</v>
      </c>
      <c r="H323" s="7">
        <f t="shared" si="30"/>
        <v>198.45000000000002</v>
      </c>
      <c r="I323" s="7">
        <f t="shared" si="34"/>
        <v>158.76000000000002</v>
      </c>
      <c r="J323">
        <f t="shared" si="31"/>
        <v>1.1639084957268322</v>
      </c>
      <c r="K323">
        <f t="shared" si="32"/>
        <v>2.8586521076647918E-12</v>
      </c>
      <c r="L323">
        <f t="shared" si="33"/>
        <v>0.28586521076647919</v>
      </c>
    </row>
    <row r="324" spans="2:12">
      <c r="B324" s="2">
        <v>158</v>
      </c>
      <c r="C324" s="3">
        <v>51.2</v>
      </c>
      <c r="D324" s="3">
        <f t="shared" si="28"/>
        <v>353126.40000000002</v>
      </c>
      <c r="E324" s="3">
        <v>150</v>
      </c>
      <c r="F324" s="3">
        <f t="shared" si="29"/>
        <v>1.2138843872962508</v>
      </c>
      <c r="G324" s="2">
        <v>2.1000000000000001E-2</v>
      </c>
      <c r="H324" s="7">
        <f t="shared" si="30"/>
        <v>199.08</v>
      </c>
      <c r="I324" s="7">
        <f t="shared" si="34"/>
        <v>159.26400000000001</v>
      </c>
      <c r="J324">
        <f t="shared" si="31"/>
        <v>1.2139201889025943</v>
      </c>
      <c r="K324">
        <f t="shared" si="32"/>
        <v>2.9814848154160131E-12</v>
      </c>
      <c r="L324">
        <f t="shared" si="33"/>
        <v>0.29814848154160128</v>
      </c>
    </row>
    <row r="325" spans="2:12">
      <c r="B325" s="2">
        <v>158.5</v>
      </c>
      <c r="C325" s="3">
        <v>48.5</v>
      </c>
      <c r="D325" s="3">
        <f t="shared" si="28"/>
        <v>334504.5</v>
      </c>
      <c r="E325" s="3">
        <v>150</v>
      </c>
      <c r="F325" s="3">
        <f t="shared" si="29"/>
        <v>1.2814614562797537</v>
      </c>
      <c r="G325" s="2">
        <v>2.1000000000000001E-2</v>
      </c>
      <c r="H325" s="7">
        <f t="shared" si="30"/>
        <v>199.71</v>
      </c>
      <c r="I325" s="7">
        <f t="shared" si="34"/>
        <v>159.768</v>
      </c>
      <c r="J325">
        <f t="shared" si="31"/>
        <v>1.281499250965213</v>
      </c>
      <c r="K325">
        <f t="shared" si="32"/>
        <v>3.1474643824597911E-12</v>
      </c>
      <c r="L325">
        <f t="shared" si="33"/>
        <v>0.31474643824597909</v>
      </c>
    </row>
    <row r="326" spans="2:12">
      <c r="B326" s="2">
        <v>159</v>
      </c>
      <c r="C326" s="3">
        <v>46.5</v>
      </c>
      <c r="D326" s="3">
        <f t="shared" si="28"/>
        <v>320710.5</v>
      </c>
      <c r="E326" s="3">
        <v>150</v>
      </c>
      <c r="F326" s="3">
        <f t="shared" si="29"/>
        <v>1.3365780780552268</v>
      </c>
      <c r="G326" s="2">
        <v>2.1000000000000001E-2</v>
      </c>
      <c r="H326" s="7">
        <f t="shared" si="30"/>
        <v>200.34000000000003</v>
      </c>
      <c r="I326" s="7">
        <f t="shared" si="34"/>
        <v>160.27200000000002</v>
      </c>
      <c r="J326">
        <f t="shared" si="31"/>
        <v>1.3366174983185555</v>
      </c>
      <c r="K326">
        <f t="shared" si="32"/>
        <v>3.2828391946085993E-12</v>
      </c>
      <c r="L326">
        <f t="shared" si="33"/>
        <v>0.32828391946085994</v>
      </c>
    </row>
    <row r="327" spans="2:12">
      <c r="B327" s="2">
        <v>159.5</v>
      </c>
      <c r="C327" s="3">
        <v>44.5</v>
      </c>
      <c r="D327" s="3">
        <f t="shared" si="28"/>
        <v>306916.5</v>
      </c>
      <c r="E327" s="3">
        <v>150</v>
      </c>
      <c r="F327" s="3">
        <f t="shared" si="29"/>
        <v>1.3966490029116414</v>
      </c>
      <c r="G327" s="2">
        <v>2.1000000000000001E-2</v>
      </c>
      <c r="H327" s="7">
        <f t="shared" si="30"/>
        <v>200.97000000000003</v>
      </c>
      <c r="I327" s="7">
        <f t="shared" si="34"/>
        <v>160.77600000000001</v>
      </c>
      <c r="J327">
        <f t="shared" si="31"/>
        <v>1.3966901948721986</v>
      </c>
      <c r="K327">
        <f t="shared" si="32"/>
        <v>3.4303825291977502E-12</v>
      </c>
      <c r="L327">
        <f t="shared" si="33"/>
        <v>0.34303825291977502</v>
      </c>
    </row>
    <row r="328" spans="2:12">
      <c r="B328" s="2">
        <v>160</v>
      </c>
      <c r="C328" s="3">
        <v>45.1</v>
      </c>
      <c r="D328" s="3">
        <f t="shared" si="28"/>
        <v>311054.7</v>
      </c>
      <c r="E328" s="3">
        <v>150.1</v>
      </c>
      <c r="F328" s="3">
        <f t="shared" si="29"/>
        <v>1.378068306642307</v>
      </c>
      <c r="G328" s="2">
        <v>2.1000000000000001E-2</v>
      </c>
      <c r="H328" s="7">
        <f t="shared" si="30"/>
        <v>201.60000000000002</v>
      </c>
      <c r="I328" s="7">
        <f t="shared" si="34"/>
        <v>161.28000000000003</v>
      </c>
      <c r="J328">
        <f t="shared" si="31"/>
        <v>1.3781089505945194</v>
      </c>
      <c r="K328">
        <f t="shared" si="32"/>
        <v>3.3847455110709505E-12</v>
      </c>
      <c r="L328">
        <f t="shared" si="33"/>
        <v>0.33847455110709507</v>
      </c>
    </row>
    <row r="329" spans="2:12">
      <c r="B329" s="2">
        <v>160.5</v>
      </c>
      <c r="C329" s="3">
        <v>39.299999999999997</v>
      </c>
      <c r="D329" s="3">
        <f t="shared" ref="D329:D392" si="35">C329*6897</f>
        <v>271052.09999999998</v>
      </c>
      <c r="E329" s="3">
        <v>150</v>
      </c>
      <c r="F329" s="3">
        <f t="shared" ref="F329:F392" si="36">(14700*G329*$C$3)/((($C$4/2)*($C$4/2)*3.14159265359)*C329)</f>
        <v>1.5814473442638182</v>
      </c>
      <c r="G329" s="2">
        <v>2.1000000000000001E-2</v>
      </c>
      <c r="H329" s="7">
        <f t="shared" ref="H329:H392" si="37">(G329*B329)*60</f>
        <v>202.23000000000002</v>
      </c>
      <c r="I329" s="7">
        <f t="shared" si="34"/>
        <v>161.78400000000002</v>
      </c>
      <c r="J329">
        <f t="shared" ref="J329:J392" si="38">(G329*(14700)*2.53)/(12.566*C329)</f>
        <v>1.581493986560123</v>
      </c>
      <c r="K329">
        <f t="shared" ref="K329:K392" si="39">(G329*(1/4000)*2.52)/(12.566*D329)</f>
        <v>3.8842753829338389E-12</v>
      </c>
      <c r="L329">
        <f t="shared" ref="L329:L392" si="40">K329*100000000000</f>
        <v>0.38842753829338389</v>
      </c>
    </row>
    <row r="330" spans="2:12">
      <c r="B330" s="2">
        <v>161</v>
      </c>
      <c r="C330" s="3">
        <v>37.299999999999997</v>
      </c>
      <c r="D330" s="3">
        <f t="shared" si="35"/>
        <v>257258.09999999998</v>
      </c>
      <c r="E330" s="3">
        <v>150</v>
      </c>
      <c r="F330" s="3">
        <f t="shared" si="36"/>
        <v>1.6662434485138888</v>
      </c>
      <c r="G330" s="2">
        <v>2.1000000000000001E-2</v>
      </c>
      <c r="H330" s="7">
        <f t="shared" si="37"/>
        <v>202.86</v>
      </c>
      <c r="I330" s="7">
        <f t="shared" ref="I330:I393" si="41">H330/$C$5</f>
        <v>162.28800000000001</v>
      </c>
      <c r="J330">
        <f t="shared" si="38"/>
        <v>1.6662925917376095</v>
      </c>
      <c r="K330">
        <f t="shared" si="39"/>
        <v>4.0925475214289516E-12</v>
      </c>
      <c r="L330">
        <f t="shared" si="40"/>
        <v>0.40925475214289514</v>
      </c>
    </row>
    <row r="331" spans="2:12">
      <c r="B331" s="2">
        <v>161.5</v>
      </c>
      <c r="C331" s="3">
        <v>35.200000000000003</v>
      </c>
      <c r="D331" s="3">
        <f t="shared" si="35"/>
        <v>242774.40000000002</v>
      </c>
      <c r="E331" s="3">
        <v>150.1</v>
      </c>
      <c r="F331" s="3">
        <f t="shared" si="36"/>
        <v>1.7656500178854559</v>
      </c>
      <c r="G331" s="2">
        <v>2.1000000000000001E-2</v>
      </c>
      <c r="H331" s="7">
        <f t="shared" si="37"/>
        <v>203.49</v>
      </c>
      <c r="I331" s="7">
        <f t="shared" si="41"/>
        <v>162.792</v>
      </c>
      <c r="J331">
        <f t="shared" si="38"/>
        <v>1.7657020929492282</v>
      </c>
      <c r="K331">
        <f t="shared" si="39"/>
        <v>4.3367051860596544E-12</v>
      </c>
      <c r="L331">
        <f t="shared" si="40"/>
        <v>0.43367051860596545</v>
      </c>
    </row>
    <row r="332" spans="2:12">
      <c r="B332" s="2">
        <v>162</v>
      </c>
      <c r="C332" s="3">
        <v>32.9</v>
      </c>
      <c r="D332" s="3">
        <f t="shared" si="35"/>
        <v>226911.3</v>
      </c>
      <c r="E332" s="3">
        <v>150.1</v>
      </c>
      <c r="F332" s="3">
        <f t="shared" si="36"/>
        <v>1.88908451761605</v>
      </c>
      <c r="G332" s="2">
        <v>2.1000000000000001E-2</v>
      </c>
      <c r="H332" s="7">
        <f t="shared" si="37"/>
        <v>204.12</v>
      </c>
      <c r="I332" s="7">
        <f t="shared" si="41"/>
        <v>163.29599999999999</v>
      </c>
      <c r="J332">
        <f t="shared" si="38"/>
        <v>1.8891402331858005</v>
      </c>
      <c r="K332">
        <f t="shared" si="39"/>
        <v>4.6398791048419414E-12</v>
      </c>
      <c r="L332">
        <f t="shared" si="40"/>
        <v>0.46398791048419413</v>
      </c>
    </row>
    <row r="333" spans="2:12">
      <c r="B333" s="2">
        <v>162.5</v>
      </c>
      <c r="C333" s="3">
        <v>29.1</v>
      </c>
      <c r="D333" s="3">
        <f t="shared" si="35"/>
        <v>200702.7</v>
      </c>
      <c r="E333" s="3">
        <v>150.1</v>
      </c>
      <c r="F333" s="3">
        <f t="shared" si="36"/>
        <v>2.1357690937995892</v>
      </c>
      <c r="G333" s="2">
        <v>2.1000000000000001E-2</v>
      </c>
      <c r="H333" s="7">
        <f t="shared" si="37"/>
        <v>204.75</v>
      </c>
      <c r="I333" s="7">
        <f t="shared" si="41"/>
        <v>163.80000000000001</v>
      </c>
      <c r="J333">
        <f t="shared" si="38"/>
        <v>2.1358320849420216</v>
      </c>
      <c r="K333">
        <f t="shared" si="39"/>
        <v>5.2457739707663188E-12</v>
      </c>
      <c r="L333">
        <f t="shared" si="40"/>
        <v>0.52457739707663187</v>
      </c>
    </row>
    <row r="334" spans="2:12">
      <c r="B334" s="2">
        <v>163</v>
      </c>
      <c r="C334" s="3">
        <v>27.7</v>
      </c>
      <c r="D334" s="3">
        <f t="shared" si="35"/>
        <v>191046.9</v>
      </c>
      <c r="E334" s="3">
        <v>150.1</v>
      </c>
      <c r="F334" s="3">
        <f t="shared" si="36"/>
        <v>2.243714102150471</v>
      </c>
      <c r="G334" s="2">
        <v>2.1000000000000001E-2</v>
      </c>
      <c r="H334" s="7">
        <f t="shared" si="37"/>
        <v>205.38</v>
      </c>
      <c r="I334" s="7">
        <f t="shared" si="41"/>
        <v>164.304</v>
      </c>
      <c r="J334">
        <f t="shared" si="38"/>
        <v>2.2437802769607518</v>
      </c>
      <c r="K334">
        <f t="shared" si="39"/>
        <v>5.5109033411299591E-12</v>
      </c>
      <c r="L334">
        <f t="shared" si="40"/>
        <v>0.55109033411299591</v>
      </c>
    </row>
    <row r="335" spans="2:12">
      <c r="B335" s="2">
        <v>163.5</v>
      </c>
      <c r="C335" s="3">
        <v>26.1</v>
      </c>
      <c r="D335" s="3">
        <f t="shared" si="35"/>
        <v>180011.7</v>
      </c>
      <c r="E335" s="3">
        <v>150.19999999999999</v>
      </c>
      <c r="F335" s="3">
        <f t="shared" si="36"/>
        <v>2.3812597942363234</v>
      </c>
      <c r="G335" s="2">
        <v>2.1000000000000001E-2</v>
      </c>
      <c r="H335" s="7">
        <f t="shared" si="37"/>
        <v>206.01</v>
      </c>
      <c r="I335" s="7">
        <f t="shared" si="41"/>
        <v>164.80799999999999</v>
      </c>
      <c r="J335">
        <f t="shared" si="38"/>
        <v>2.3813300257399548</v>
      </c>
      <c r="K335">
        <f t="shared" si="39"/>
        <v>5.8487364961417562E-12</v>
      </c>
      <c r="L335">
        <f t="shared" si="40"/>
        <v>0.58487364961417565</v>
      </c>
    </row>
    <row r="336" spans="2:12">
      <c r="B336" s="2">
        <v>164</v>
      </c>
      <c r="C336" s="3">
        <v>23.1</v>
      </c>
      <c r="D336" s="3">
        <f t="shared" si="35"/>
        <v>159320.70000000001</v>
      </c>
      <c r="E336" s="3">
        <v>150.1</v>
      </c>
      <c r="F336" s="3">
        <f t="shared" si="36"/>
        <v>2.6905143129683133</v>
      </c>
      <c r="G336" s="2">
        <v>2.1000000000000001E-2</v>
      </c>
      <c r="H336" s="7">
        <f t="shared" si="37"/>
        <v>206.64000000000001</v>
      </c>
      <c r="I336" s="7">
        <f t="shared" si="41"/>
        <v>165.31200000000001</v>
      </c>
      <c r="J336">
        <f t="shared" si="38"/>
        <v>2.6905936654464431</v>
      </c>
      <c r="K336">
        <f t="shared" si="39"/>
        <v>6.6083126644718549E-12</v>
      </c>
      <c r="L336">
        <f t="shared" si="40"/>
        <v>0.66083126644718548</v>
      </c>
    </row>
    <row r="337" spans="2:12">
      <c r="B337" s="2">
        <v>164.5</v>
      </c>
      <c r="C337" s="3">
        <v>21.5</v>
      </c>
      <c r="D337" s="3">
        <f t="shared" si="35"/>
        <v>148285.5</v>
      </c>
      <c r="E337" s="3">
        <v>150.1</v>
      </c>
      <c r="F337" s="3">
        <f t="shared" si="36"/>
        <v>2.8907386339333976</v>
      </c>
      <c r="G337" s="2">
        <v>2.1000000000000001E-2</v>
      </c>
      <c r="H337" s="7">
        <f t="shared" si="37"/>
        <v>207.27</v>
      </c>
      <c r="I337" s="7">
        <f t="shared" si="41"/>
        <v>165.816</v>
      </c>
      <c r="J337">
        <f t="shared" si="38"/>
        <v>2.8908238917122246</v>
      </c>
      <c r="K337">
        <f t="shared" si="39"/>
        <v>7.1000940720604588E-12</v>
      </c>
      <c r="L337">
        <f t="shared" si="40"/>
        <v>0.71000940720604588</v>
      </c>
    </row>
    <row r="338" spans="2:12">
      <c r="B338" s="2">
        <v>165</v>
      </c>
      <c r="C338" s="3">
        <v>19.8</v>
      </c>
      <c r="D338" s="3">
        <f t="shared" si="35"/>
        <v>136560.6</v>
      </c>
      <c r="E338" s="3">
        <v>150.19999999999999</v>
      </c>
      <c r="F338" s="3">
        <f t="shared" si="36"/>
        <v>3.1389333651296996</v>
      </c>
      <c r="G338" s="2">
        <v>2.1000000000000001E-2</v>
      </c>
      <c r="H338" s="7">
        <f t="shared" si="37"/>
        <v>207.9</v>
      </c>
      <c r="I338" s="7">
        <f t="shared" si="41"/>
        <v>166.32</v>
      </c>
      <c r="J338">
        <f t="shared" si="38"/>
        <v>3.13902594302085</v>
      </c>
      <c r="K338">
        <f t="shared" si="39"/>
        <v>7.7096981085504984E-12</v>
      </c>
      <c r="L338">
        <f t="shared" si="40"/>
        <v>0.77096981085504979</v>
      </c>
    </row>
    <row r="339" spans="2:12">
      <c r="B339" s="2">
        <v>165.5</v>
      </c>
      <c r="C339" s="3">
        <v>18.5</v>
      </c>
      <c r="D339" s="3">
        <f t="shared" si="35"/>
        <v>127594.5</v>
      </c>
      <c r="E339" s="3">
        <v>150.19999999999999</v>
      </c>
      <c r="F339" s="3">
        <f t="shared" si="36"/>
        <v>3.359507061057732</v>
      </c>
      <c r="G339" s="2">
        <v>2.1000000000000001E-2</v>
      </c>
      <c r="H339" s="7">
        <f t="shared" si="37"/>
        <v>208.53000000000003</v>
      </c>
      <c r="I339" s="7">
        <f t="shared" si="41"/>
        <v>166.82400000000001</v>
      </c>
      <c r="J339">
        <f t="shared" si="38"/>
        <v>3.3596061444223153</v>
      </c>
      <c r="K339">
        <f t="shared" si="39"/>
        <v>8.251460678340533E-12</v>
      </c>
      <c r="L339">
        <f t="shared" si="40"/>
        <v>0.82514606783405331</v>
      </c>
    </row>
    <row r="340" spans="2:12">
      <c r="B340" s="2">
        <v>166</v>
      </c>
      <c r="C340" s="3">
        <v>17.600000000000001</v>
      </c>
      <c r="D340" s="3">
        <f t="shared" si="35"/>
        <v>121387.20000000001</v>
      </c>
      <c r="E340" s="3">
        <v>150.19999999999999</v>
      </c>
      <c r="F340" s="3">
        <f t="shared" si="36"/>
        <v>3.5313000357709119</v>
      </c>
      <c r="G340" s="2">
        <v>2.1000000000000001E-2</v>
      </c>
      <c r="H340" s="7">
        <f t="shared" si="37"/>
        <v>209.16000000000003</v>
      </c>
      <c r="I340" s="7">
        <f t="shared" si="41"/>
        <v>167.32800000000003</v>
      </c>
      <c r="J340">
        <f t="shared" si="38"/>
        <v>3.5314041858984564</v>
      </c>
      <c r="K340">
        <f t="shared" si="39"/>
        <v>8.6734103721193089E-12</v>
      </c>
      <c r="L340">
        <f t="shared" si="40"/>
        <v>0.8673410372119309</v>
      </c>
    </row>
    <row r="341" spans="2:12">
      <c r="B341" s="2">
        <v>166.5</v>
      </c>
      <c r="C341" s="3">
        <v>16.8</v>
      </c>
      <c r="D341" s="3">
        <f t="shared" si="35"/>
        <v>115869.6</v>
      </c>
      <c r="E341" s="3">
        <v>150.19999999999999</v>
      </c>
      <c r="F341" s="3">
        <f t="shared" si="36"/>
        <v>3.6994571803314313</v>
      </c>
      <c r="G341" s="2">
        <v>2.1000000000000001E-2</v>
      </c>
      <c r="H341" s="7">
        <f t="shared" si="37"/>
        <v>209.79000000000002</v>
      </c>
      <c r="I341" s="7">
        <f t="shared" si="41"/>
        <v>167.83200000000002</v>
      </c>
      <c r="J341">
        <f t="shared" si="38"/>
        <v>3.6995662899888586</v>
      </c>
      <c r="K341">
        <f t="shared" si="39"/>
        <v>9.0864299136488016E-12</v>
      </c>
      <c r="L341">
        <f t="shared" si="40"/>
        <v>0.90864299136488014</v>
      </c>
    </row>
    <row r="342" spans="2:12">
      <c r="B342" s="2">
        <v>167</v>
      </c>
      <c r="C342" s="3">
        <v>16.100000000000001</v>
      </c>
      <c r="D342" s="3">
        <f t="shared" si="35"/>
        <v>111041.70000000001</v>
      </c>
      <c r="E342" s="3">
        <v>150.19999999999999</v>
      </c>
      <c r="F342" s="3">
        <f t="shared" si="36"/>
        <v>3.8603031446936673</v>
      </c>
      <c r="G342" s="2">
        <v>2.1000000000000001E-2</v>
      </c>
      <c r="H342" s="7">
        <f t="shared" si="37"/>
        <v>210.42000000000002</v>
      </c>
      <c r="I342" s="7">
        <f t="shared" si="41"/>
        <v>168.33600000000001</v>
      </c>
      <c r="J342">
        <f t="shared" si="38"/>
        <v>3.860416998249244</v>
      </c>
      <c r="K342">
        <f t="shared" si="39"/>
        <v>9.4814920838074446E-12</v>
      </c>
      <c r="L342">
        <f t="shared" si="40"/>
        <v>0.94814920838074446</v>
      </c>
    </row>
    <row r="343" spans="2:12">
      <c r="B343" s="2">
        <v>167.5</v>
      </c>
      <c r="C343" s="3">
        <v>14.2</v>
      </c>
      <c r="D343" s="3">
        <f t="shared" si="35"/>
        <v>97937.4</v>
      </c>
      <c r="E343" s="3">
        <v>150.1</v>
      </c>
      <c r="F343" s="3">
        <f t="shared" si="36"/>
        <v>4.3768225795470457</v>
      </c>
      <c r="G343" s="2">
        <v>2.1000000000000001E-2</v>
      </c>
      <c r="H343" s="7">
        <f t="shared" si="37"/>
        <v>211.05</v>
      </c>
      <c r="I343" s="7">
        <f t="shared" si="41"/>
        <v>168.84</v>
      </c>
      <c r="J343">
        <f t="shared" si="38"/>
        <v>4.3769516670290729</v>
      </c>
      <c r="K343">
        <f t="shared" si="39"/>
        <v>1.0750142433049287E-11</v>
      </c>
      <c r="L343">
        <f t="shared" si="40"/>
        <v>1.0750142433049288</v>
      </c>
    </row>
    <row r="344" spans="2:12">
      <c r="B344" s="2">
        <v>168</v>
      </c>
      <c r="C344" s="3">
        <v>14.4</v>
      </c>
      <c r="D344" s="3">
        <f t="shared" si="35"/>
        <v>99316.800000000003</v>
      </c>
      <c r="E344" s="3">
        <v>150.1</v>
      </c>
      <c r="F344" s="3">
        <f t="shared" si="36"/>
        <v>4.3160333770533361</v>
      </c>
      <c r="G344" s="2">
        <v>2.1000000000000001E-2</v>
      </c>
      <c r="H344" s="7">
        <f t="shared" si="37"/>
        <v>211.68</v>
      </c>
      <c r="I344" s="7">
        <f t="shared" si="41"/>
        <v>169.34399999999999</v>
      </c>
      <c r="J344">
        <f t="shared" si="38"/>
        <v>4.3161606716536687</v>
      </c>
      <c r="K344">
        <f t="shared" si="39"/>
        <v>1.0600834899256935E-11</v>
      </c>
      <c r="L344">
        <f t="shared" si="40"/>
        <v>1.0600834899256935</v>
      </c>
    </row>
    <row r="345" spans="2:12">
      <c r="B345" s="2">
        <v>168.5</v>
      </c>
      <c r="C345" s="3">
        <v>14</v>
      </c>
      <c r="D345" s="3">
        <f t="shared" si="35"/>
        <v>96558</v>
      </c>
      <c r="E345" s="3">
        <v>150.1</v>
      </c>
      <c r="F345" s="3">
        <f t="shared" si="36"/>
        <v>4.4393486163977176</v>
      </c>
      <c r="G345" s="2">
        <v>2.1000000000000001E-2</v>
      </c>
      <c r="H345" s="7">
        <f t="shared" si="37"/>
        <v>212.31000000000003</v>
      </c>
      <c r="I345" s="7">
        <f t="shared" si="41"/>
        <v>169.84800000000001</v>
      </c>
      <c r="J345">
        <f t="shared" si="38"/>
        <v>4.4394795479866307</v>
      </c>
      <c r="K345">
        <f t="shared" si="39"/>
        <v>1.0903715896378563E-11</v>
      </c>
      <c r="L345">
        <f t="shared" si="40"/>
        <v>1.0903715896378563</v>
      </c>
    </row>
    <row r="346" spans="2:12">
      <c r="B346" s="2">
        <v>169</v>
      </c>
      <c r="C346" s="3">
        <v>13.8</v>
      </c>
      <c r="D346" s="3">
        <f t="shared" si="35"/>
        <v>95178.6</v>
      </c>
      <c r="E346" s="3">
        <v>150.19999999999999</v>
      </c>
      <c r="F346" s="3">
        <f t="shared" si="36"/>
        <v>4.5036870021426116</v>
      </c>
      <c r="G346" s="2">
        <v>2.1000000000000001E-2</v>
      </c>
      <c r="H346" s="7">
        <f t="shared" si="37"/>
        <v>212.94000000000003</v>
      </c>
      <c r="I346" s="7">
        <f t="shared" si="41"/>
        <v>170.35200000000003</v>
      </c>
      <c r="J346">
        <f t="shared" si="38"/>
        <v>4.5038198312907847</v>
      </c>
      <c r="K346">
        <f t="shared" si="39"/>
        <v>1.1061740764442019E-11</v>
      </c>
      <c r="L346">
        <f t="shared" si="40"/>
        <v>1.1061740764442018</v>
      </c>
    </row>
    <row r="347" spans="2:12">
      <c r="B347" s="2">
        <v>169.5</v>
      </c>
      <c r="C347" s="3">
        <v>12.7</v>
      </c>
      <c r="D347" s="3">
        <f t="shared" si="35"/>
        <v>87591.9</v>
      </c>
      <c r="E347" s="3">
        <v>150.1</v>
      </c>
      <c r="F347" s="3">
        <f t="shared" si="36"/>
        <v>4.8937701283124451</v>
      </c>
      <c r="G347" s="2">
        <v>2.1000000000000001E-2</v>
      </c>
      <c r="H347" s="7">
        <f t="shared" si="37"/>
        <v>213.57000000000002</v>
      </c>
      <c r="I347" s="7">
        <f t="shared" si="41"/>
        <v>170.85600000000002</v>
      </c>
      <c r="J347">
        <f t="shared" si="38"/>
        <v>4.8939144623474675</v>
      </c>
      <c r="K347">
        <f t="shared" si="39"/>
        <v>1.2019844295220463E-11</v>
      </c>
      <c r="L347">
        <f t="shared" si="40"/>
        <v>1.2019844295220463</v>
      </c>
    </row>
    <row r="348" spans="2:12">
      <c r="B348" s="2">
        <v>170</v>
      </c>
      <c r="C348" s="3">
        <v>9.6</v>
      </c>
      <c r="D348" s="3">
        <f t="shared" si="35"/>
        <v>66211.199999999997</v>
      </c>
      <c r="E348" s="3">
        <v>150.19999999999999</v>
      </c>
      <c r="F348" s="3">
        <f t="shared" si="36"/>
        <v>6.4740500655800055</v>
      </c>
      <c r="G348" s="2">
        <v>2.1000000000000001E-2</v>
      </c>
      <c r="H348" s="7">
        <f t="shared" si="37"/>
        <v>214.20000000000002</v>
      </c>
      <c r="I348" s="7">
        <f t="shared" si="41"/>
        <v>171.36</v>
      </c>
      <c r="J348">
        <f t="shared" si="38"/>
        <v>6.4742410074805035</v>
      </c>
      <c r="K348">
        <f t="shared" si="39"/>
        <v>1.5901252348885402E-11</v>
      </c>
      <c r="L348">
        <f t="shared" si="40"/>
        <v>1.5901252348885402</v>
      </c>
    </row>
    <row r="349" spans="2:12">
      <c r="B349" s="2">
        <v>170.5</v>
      </c>
      <c r="C349" s="3">
        <v>11.9</v>
      </c>
      <c r="D349" s="3">
        <f t="shared" si="35"/>
        <v>82074.3</v>
      </c>
      <c r="E349" s="3">
        <v>150.19999999999999</v>
      </c>
      <c r="F349" s="3">
        <f t="shared" si="36"/>
        <v>5.2227630781149621</v>
      </c>
      <c r="G349" s="2">
        <v>2.1000000000000001E-2</v>
      </c>
      <c r="H349" s="7">
        <f t="shared" si="37"/>
        <v>214.83</v>
      </c>
      <c r="I349" s="7">
        <f t="shared" si="41"/>
        <v>171.864</v>
      </c>
      <c r="J349">
        <f t="shared" si="38"/>
        <v>5.2229171152783893</v>
      </c>
      <c r="K349">
        <f t="shared" si="39"/>
        <v>1.2827901054563014E-11</v>
      </c>
      <c r="L349">
        <f t="shared" si="40"/>
        <v>1.2827901054563013</v>
      </c>
    </row>
    <row r="350" spans="2:12">
      <c r="B350" s="2">
        <v>171</v>
      </c>
      <c r="C350" s="3">
        <v>11.3</v>
      </c>
      <c r="D350" s="3">
        <f t="shared" si="35"/>
        <v>77936.100000000006</v>
      </c>
      <c r="E350" s="3">
        <v>150.1</v>
      </c>
      <c r="F350" s="3">
        <f t="shared" si="36"/>
        <v>5.5000779318201811</v>
      </c>
      <c r="G350" s="2">
        <v>2.1000000000000001E-2</v>
      </c>
      <c r="H350" s="7">
        <f t="shared" si="37"/>
        <v>215.46</v>
      </c>
      <c r="I350" s="7">
        <f t="shared" si="41"/>
        <v>172.36799999999999</v>
      </c>
      <c r="J350">
        <f t="shared" si="38"/>
        <v>5.5002401479480376</v>
      </c>
      <c r="K350">
        <f t="shared" si="39"/>
        <v>1.3509028544185828E-11</v>
      </c>
      <c r="L350">
        <f t="shared" si="40"/>
        <v>1.3509028544185828</v>
      </c>
    </row>
    <row r="351" spans="2:12">
      <c r="B351" s="2">
        <v>171.5</v>
      </c>
      <c r="C351" s="3">
        <v>10.9</v>
      </c>
      <c r="D351" s="3">
        <f t="shared" si="35"/>
        <v>75177.3</v>
      </c>
      <c r="E351" s="3">
        <v>150.1</v>
      </c>
      <c r="F351" s="3">
        <f t="shared" si="36"/>
        <v>5.7019156540888121</v>
      </c>
      <c r="G351" s="2">
        <v>2.1000000000000001E-2</v>
      </c>
      <c r="H351" s="7">
        <f t="shared" si="37"/>
        <v>216.09</v>
      </c>
      <c r="I351" s="7">
        <f t="shared" si="41"/>
        <v>172.87200000000001</v>
      </c>
      <c r="J351">
        <f t="shared" si="38"/>
        <v>5.7020838231020949</v>
      </c>
      <c r="K351">
        <f t="shared" si="39"/>
        <v>1.4004772710944943E-11</v>
      </c>
      <c r="L351">
        <f t="shared" si="40"/>
        <v>1.4004772710944944</v>
      </c>
    </row>
    <row r="352" spans="2:12">
      <c r="B352" s="2">
        <v>172</v>
      </c>
      <c r="C352" s="3">
        <v>10.199999999999999</v>
      </c>
      <c r="D352" s="3">
        <f t="shared" si="35"/>
        <v>70349.399999999994</v>
      </c>
      <c r="E352" s="3">
        <v>150.1</v>
      </c>
      <c r="F352" s="3">
        <f t="shared" si="36"/>
        <v>6.093223591134123</v>
      </c>
      <c r="G352" s="2">
        <v>2.1000000000000001E-2</v>
      </c>
      <c r="H352" s="7">
        <f t="shared" si="37"/>
        <v>216.72</v>
      </c>
      <c r="I352" s="7">
        <f t="shared" si="41"/>
        <v>173.376</v>
      </c>
      <c r="J352">
        <f t="shared" si="38"/>
        <v>6.093403301158121</v>
      </c>
      <c r="K352">
        <f t="shared" si="39"/>
        <v>1.4965884563656851E-11</v>
      </c>
      <c r="L352">
        <f t="shared" si="40"/>
        <v>1.496588456365685</v>
      </c>
    </row>
    <row r="353" spans="2:12">
      <c r="B353" s="2">
        <v>172.5</v>
      </c>
      <c r="C353" s="3">
        <v>9.5</v>
      </c>
      <c r="D353" s="3">
        <f t="shared" si="35"/>
        <v>65521.5</v>
      </c>
      <c r="E353" s="3">
        <v>150</v>
      </c>
      <c r="F353" s="3">
        <f t="shared" si="36"/>
        <v>6.5421979610071626</v>
      </c>
      <c r="G353" s="2">
        <v>2.1000000000000001E-2</v>
      </c>
      <c r="H353" s="7">
        <f t="shared" si="37"/>
        <v>217.35</v>
      </c>
      <c r="I353" s="7">
        <f t="shared" si="41"/>
        <v>173.88</v>
      </c>
      <c r="J353">
        <f t="shared" si="38"/>
        <v>6.5423909128224027</v>
      </c>
      <c r="K353">
        <f t="shared" si="39"/>
        <v>1.6068633952557882E-11</v>
      </c>
      <c r="L353">
        <f t="shared" si="40"/>
        <v>1.6068633952557883</v>
      </c>
    </row>
    <row r="354" spans="2:12">
      <c r="B354" s="2">
        <v>173</v>
      </c>
      <c r="C354" s="3">
        <v>9.4</v>
      </c>
      <c r="D354" s="3">
        <f t="shared" si="35"/>
        <v>64831.8</v>
      </c>
      <c r="E354" s="3">
        <v>150</v>
      </c>
      <c r="F354" s="3">
        <f t="shared" si="36"/>
        <v>6.611795811656175</v>
      </c>
      <c r="G354" s="2">
        <v>2.1000000000000001E-2</v>
      </c>
      <c r="H354" s="7">
        <f t="shared" si="37"/>
        <v>217.98</v>
      </c>
      <c r="I354" s="7">
        <f t="shared" si="41"/>
        <v>174.38399999999999</v>
      </c>
      <c r="J354">
        <f t="shared" si="38"/>
        <v>6.6119908161503007</v>
      </c>
      <c r="K354">
        <f t="shared" si="39"/>
        <v>1.6239576866946795E-11</v>
      </c>
      <c r="L354">
        <f t="shared" si="40"/>
        <v>1.6239576866946794</v>
      </c>
    </row>
    <row r="355" spans="2:12">
      <c r="B355" s="2">
        <v>173.5</v>
      </c>
      <c r="C355" s="3">
        <v>8.6999999999999993</v>
      </c>
      <c r="D355" s="3">
        <f t="shared" si="35"/>
        <v>60003.899999999994</v>
      </c>
      <c r="E355" s="3">
        <v>150</v>
      </c>
      <c r="F355" s="3">
        <f t="shared" si="36"/>
        <v>7.1437793827089715</v>
      </c>
      <c r="G355" s="2">
        <v>2.1000000000000001E-2</v>
      </c>
      <c r="H355" s="7">
        <f t="shared" si="37"/>
        <v>218.61</v>
      </c>
      <c r="I355" s="7">
        <f t="shared" si="41"/>
        <v>174.88800000000001</v>
      </c>
      <c r="J355">
        <f t="shared" si="38"/>
        <v>7.1439900772198666</v>
      </c>
      <c r="K355">
        <f t="shared" si="39"/>
        <v>1.7546209488425274E-11</v>
      </c>
      <c r="L355">
        <f t="shared" si="40"/>
        <v>1.7546209488425275</v>
      </c>
    </row>
    <row r="356" spans="2:12">
      <c r="B356" s="2">
        <v>174</v>
      </c>
      <c r="C356" s="3">
        <v>9.3000000000000007</v>
      </c>
      <c r="D356" s="3">
        <f t="shared" si="35"/>
        <v>64142.100000000006</v>
      </c>
      <c r="E356" s="3">
        <v>150</v>
      </c>
      <c r="F356" s="3">
        <f t="shared" si="36"/>
        <v>6.6828903902761336</v>
      </c>
      <c r="G356" s="2">
        <v>2.1000000000000001E-2</v>
      </c>
      <c r="H356" s="7">
        <f t="shared" si="37"/>
        <v>219.24</v>
      </c>
      <c r="I356" s="7">
        <f t="shared" si="41"/>
        <v>175.392</v>
      </c>
      <c r="J356">
        <f t="shared" si="38"/>
        <v>6.6830874915927776</v>
      </c>
      <c r="K356">
        <f t="shared" si="39"/>
        <v>1.6414195973042995E-11</v>
      </c>
      <c r="L356">
        <f t="shared" si="40"/>
        <v>1.6414195973042995</v>
      </c>
    </row>
    <row r="357" spans="2:12">
      <c r="B357" s="2">
        <v>174.5</v>
      </c>
      <c r="C357" s="3">
        <v>8.4</v>
      </c>
      <c r="D357" s="3">
        <f t="shared" si="35"/>
        <v>57934.8</v>
      </c>
      <c r="E357" s="3">
        <v>149.9</v>
      </c>
      <c r="F357" s="3">
        <f t="shared" si="36"/>
        <v>7.3989143606628627</v>
      </c>
      <c r="G357" s="2">
        <v>2.1000000000000001E-2</v>
      </c>
      <c r="H357" s="7">
        <f t="shared" si="37"/>
        <v>219.87</v>
      </c>
      <c r="I357" s="7">
        <f t="shared" si="41"/>
        <v>175.89600000000002</v>
      </c>
      <c r="J357">
        <f t="shared" si="38"/>
        <v>7.3991325799777172</v>
      </c>
      <c r="K357">
        <f t="shared" si="39"/>
        <v>1.8172859827297603E-11</v>
      </c>
      <c r="L357">
        <f t="shared" si="40"/>
        <v>1.8172859827297603</v>
      </c>
    </row>
    <row r="358" spans="2:12">
      <c r="B358" s="2">
        <v>175</v>
      </c>
      <c r="C358" s="3">
        <v>7.9</v>
      </c>
      <c r="D358" s="3">
        <f t="shared" si="35"/>
        <v>54486.3</v>
      </c>
      <c r="E358" s="3">
        <v>150</v>
      </c>
      <c r="F358" s="3">
        <f t="shared" si="36"/>
        <v>7.8672000796921573</v>
      </c>
      <c r="G358" s="2">
        <v>2.1000000000000001E-2</v>
      </c>
      <c r="H358" s="7">
        <f t="shared" si="37"/>
        <v>220.50000000000003</v>
      </c>
      <c r="I358" s="7">
        <f t="shared" si="41"/>
        <v>176.40000000000003</v>
      </c>
      <c r="J358">
        <f t="shared" si="38"/>
        <v>7.8674321103560541</v>
      </c>
      <c r="K358">
        <f t="shared" si="39"/>
        <v>1.9323040829025298E-11</v>
      </c>
      <c r="L358">
        <f t="shared" si="40"/>
        <v>1.9323040829025298</v>
      </c>
    </row>
    <row r="359" spans="2:12">
      <c r="B359" s="2">
        <v>175.5</v>
      </c>
      <c r="C359" s="3">
        <v>7.9</v>
      </c>
      <c r="D359" s="3">
        <f t="shared" si="35"/>
        <v>54486.3</v>
      </c>
      <c r="E359" s="3">
        <v>150</v>
      </c>
      <c r="F359" s="3">
        <f t="shared" si="36"/>
        <v>7.8672000796921573</v>
      </c>
      <c r="G359" s="2">
        <v>2.1000000000000001E-2</v>
      </c>
      <c r="H359" s="7">
        <f t="shared" si="37"/>
        <v>221.13000000000002</v>
      </c>
      <c r="I359" s="7">
        <f t="shared" si="41"/>
        <v>176.90400000000002</v>
      </c>
      <c r="J359">
        <f t="shared" si="38"/>
        <v>7.8674321103560541</v>
      </c>
      <c r="K359">
        <f t="shared" si="39"/>
        <v>1.9323040829025298E-11</v>
      </c>
      <c r="L359">
        <f t="shared" si="40"/>
        <v>1.9323040829025298</v>
      </c>
    </row>
    <row r="360" spans="2:12">
      <c r="B360" s="2">
        <v>176</v>
      </c>
      <c r="C360" s="3">
        <v>8</v>
      </c>
      <c r="D360" s="3">
        <f t="shared" si="35"/>
        <v>55176</v>
      </c>
      <c r="E360" s="3">
        <v>150</v>
      </c>
      <c r="F360" s="3">
        <f t="shared" si="36"/>
        <v>7.7688600786960063</v>
      </c>
      <c r="G360" s="2">
        <v>2.1000000000000001E-2</v>
      </c>
      <c r="H360" s="7">
        <f t="shared" si="37"/>
        <v>221.76000000000002</v>
      </c>
      <c r="I360" s="7">
        <f t="shared" si="41"/>
        <v>177.40800000000002</v>
      </c>
      <c r="J360">
        <f t="shared" si="38"/>
        <v>7.7690892089766042</v>
      </c>
      <c r="K360">
        <f t="shared" si="39"/>
        <v>1.9081502818662482E-11</v>
      </c>
      <c r="L360">
        <f t="shared" si="40"/>
        <v>1.9081502818662484</v>
      </c>
    </row>
    <row r="361" spans="2:12">
      <c r="B361" s="2">
        <v>176.5</v>
      </c>
      <c r="C361" s="3">
        <v>7.8</v>
      </c>
      <c r="D361" s="3">
        <f t="shared" si="35"/>
        <v>53796.6</v>
      </c>
      <c r="E361" s="3">
        <v>150</v>
      </c>
      <c r="F361" s="3">
        <f t="shared" si="36"/>
        <v>7.9680616191753915</v>
      </c>
      <c r="G361" s="2">
        <v>2.1000000000000001E-2</v>
      </c>
      <c r="H361" s="7">
        <f t="shared" si="37"/>
        <v>222.39000000000001</v>
      </c>
      <c r="I361" s="7">
        <f t="shared" si="41"/>
        <v>177.91200000000001</v>
      </c>
      <c r="J361">
        <f t="shared" si="38"/>
        <v>7.968296624591388</v>
      </c>
      <c r="K361">
        <f t="shared" si="39"/>
        <v>1.9570772121705112E-11</v>
      </c>
      <c r="L361">
        <f t="shared" si="40"/>
        <v>1.9570772121705113</v>
      </c>
    </row>
    <row r="362" spans="2:12">
      <c r="B362" s="2">
        <v>177</v>
      </c>
      <c r="C362" s="3">
        <v>7.8</v>
      </c>
      <c r="D362" s="3">
        <f t="shared" si="35"/>
        <v>53796.6</v>
      </c>
      <c r="E362" s="3">
        <v>150</v>
      </c>
      <c r="F362" s="3">
        <f t="shared" si="36"/>
        <v>7.9680616191753915</v>
      </c>
      <c r="G362" s="2">
        <v>2.1000000000000001E-2</v>
      </c>
      <c r="H362" s="7">
        <f t="shared" si="37"/>
        <v>223.02</v>
      </c>
      <c r="I362" s="7">
        <f t="shared" si="41"/>
        <v>178.416</v>
      </c>
      <c r="J362">
        <f t="shared" si="38"/>
        <v>7.968296624591388</v>
      </c>
      <c r="K362">
        <f t="shared" si="39"/>
        <v>1.9570772121705112E-11</v>
      </c>
      <c r="L362">
        <f t="shared" si="40"/>
        <v>1.9570772121705113</v>
      </c>
    </row>
    <row r="363" spans="2:12">
      <c r="B363" s="2">
        <v>177.5</v>
      </c>
      <c r="C363" s="3">
        <v>7.9</v>
      </c>
      <c r="D363" s="3">
        <f t="shared" si="35"/>
        <v>54486.3</v>
      </c>
      <c r="E363" s="3">
        <v>149.9</v>
      </c>
      <c r="F363" s="3">
        <f t="shared" si="36"/>
        <v>7.8672000796921573</v>
      </c>
      <c r="G363" s="2">
        <v>2.1000000000000001E-2</v>
      </c>
      <c r="H363" s="7">
        <f t="shared" si="37"/>
        <v>223.65</v>
      </c>
      <c r="I363" s="7">
        <f t="shared" si="41"/>
        <v>178.92000000000002</v>
      </c>
      <c r="J363">
        <f t="shared" si="38"/>
        <v>7.8674321103560541</v>
      </c>
      <c r="K363">
        <f t="shared" si="39"/>
        <v>1.9323040829025298E-11</v>
      </c>
      <c r="L363">
        <f t="shared" si="40"/>
        <v>1.9323040829025298</v>
      </c>
    </row>
    <row r="364" spans="2:12">
      <c r="B364" s="2">
        <v>178</v>
      </c>
      <c r="C364" s="3">
        <v>7.2</v>
      </c>
      <c r="D364" s="3">
        <f t="shared" si="35"/>
        <v>49658.400000000001</v>
      </c>
      <c r="E364" s="3">
        <v>150</v>
      </c>
      <c r="F364" s="3">
        <f t="shared" si="36"/>
        <v>8.6320667541066722</v>
      </c>
      <c r="G364" s="2">
        <v>2.1000000000000001E-2</v>
      </c>
      <c r="H364" s="7">
        <f t="shared" si="37"/>
        <v>224.28000000000003</v>
      </c>
      <c r="I364" s="7">
        <f t="shared" si="41"/>
        <v>179.42400000000004</v>
      </c>
      <c r="J364">
        <f t="shared" si="38"/>
        <v>8.6323213433073374</v>
      </c>
      <c r="K364">
        <f t="shared" si="39"/>
        <v>2.1201669798513869E-11</v>
      </c>
      <c r="L364">
        <f t="shared" si="40"/>
        <v>2.1201669798513869</v>
      </c>
    </row>
    <row r="365" spans="2:12">
      <c r="B365" s="2">
        <v>178.5</v>
      </c>
      <c r="C365" s="3">
        <v>7.5</v>
      </c>
      <c r="D365" s="3">
        <f t="shared" si="35"/>
        <v>51727.5</v>
      </c>
      <c r="E365" s="3">
        <v>150</v>
      </c>
      <c r="F365" s="3">
        <f t="shared" si="36"/>
        <v>8.2867840839424076</v>
      </c>
      <c r="G365" s="2">
        <v>2.1000000000000001E-2</v>
      </c>
      <c r="H365" s="7">
        <f t="shared" si="37"/>
        <v>224.91000000000003</v>
      </c>
      <c r="I365" s="7">
        <f t="shared" si="41"/>
        <v>179.92800000000003</v>
      </c>
      <c r="J365">
        <f t="shared" si="38"/>
        <v>8.2870284895750448</v>
      </c>
      <c r="K365">
        <f t="shared" si="39"/>
        <v>2.0353603006573315E-11</v>
      </c>
      <c r="L365">
        <f t="shared" si="40"/>
        <v>2.0353603006573313</v>
      </c>
    </row>
    <row r="366" spans="2:12">
      <c r="B366" s="2">
        <v>179</v>
      </c>
      <c r="C366" s="3">
        <v>7</v>
      </c>
      <c r="D366" s="3">
        <f t="shared" si="35"/>
        <v>48279</v>
      </c>
      <c r="E366" s="3">
        <v>150</v>
      </c>
      <c r="F366" s="3">
        <f t="shared" si="36"/>
        <v>8.8786972327954352</v>
      </c>
      <c r="G366" s="2">
        <v>2.1000000000000001E-2</v>
      </c>
      <c r="H366" s="7">
        <f t="shared" si="37"/>
        <v>225.54000000000002</v>
      </c>
      <c r="I366" s="7">
        <f t="shared" si="41"/>
        <v>180.43200000000002</v>
      </c>
      <c r="J366">
        <f t="shared" si="38"/>
        <v>8.8789590959732614</v>
      </c>
      <c r="K366">
        <f t="shared" si="39"/>
        <v>2.1807431792757127E-11</v>
      </c>
      <c r="L366">
        <f t="shared" si="40"/>
        <v>2.1807431792757126</v>
      </c>
    </row>
    <row r="367" spans="2:12">
      <c r="B367" s="2">
        <v>179.5</v>
      </c>
      <c r="C367" s="3">
        <v>6.8</v>
      </c>
      <c r="D367" s="3">
        <f t="shared" si="35"/>
        <v>46899.6</v>
      </c>
      <c r="E367" s="3">
        <v>150</v>
      </c>
      <c r="F367" s="3">
        <f t="shared" si="36"/>
        <v>9.1398353867011846</v>
      </c>
      <c r="G367" s="2">
        <v>2.1000000000000001E-2</v>
      </c>
      <c r="H367" s="7">
        <f t="shared" si="37"/>
        <v>226.17000000000002</v>
      </c>
      <c r="I367" s="7">
        <f t="shared" si="41"/>
        <v>180.93600000000001</v>
      </c>
      <c r="J367">
        <f t="shared" si="38"/>
        <v>9.1401049517371806</v>
      </c>
      <c r="K367">
        <f t="shared" si="39"/>
        <v>2.2448826845485274E-11</v>
      </c>
      <c r="L367">
        <f t="shared" si="40"/>
        <v>2.2448826845485272</v>
      </c>
    </row>
    <row r="368" spans="2:12">
      <c r="B368" s="2">
        <v>180</v>
      </c>
      <c r="C368" s="3">
        <v>7.1</v>
      </c>
      <c r="D368" s="3">
        <f t="shared" si="35"/>
        <v>48968.7</v>
      </c>
      <c r="E368" s="3">
        <v>150</v>
      </c>
      <c r="F368" s="3">
        <f t="shared" si="36"/>
        <v>8.7536451590940914</v>
      </c>
      <c r="G368" s="2">
        <v>2.1000000000000001E-2</v>
      </c>
      <c r="H368" s="7">
        <f t="shared" si="37"/>
        <v>226.8</v>
      </c>
      <c r="I368" s="7">
        <f t="shared" si="41"/>
        <v>181.44</v>
      </c>
      <c r="J368">
        <f t="shared" si="38"/>
        <v>8.7539033340581458</v>
      </c>
      <c r="K368">
        <f t="shared" si="39"/>
        <v>2.1500284866098574E-11</v>
      </c>
      <c r="L368">
        <f t="shared" si="40"/>
        <v>2.1500284866098576</v>
      </c>
    </row>
    <row r="369" spans="2:12">
      <c r="B369" s="2">
        <v>180.5</v>
      </c>
      <c r="C369" s="3">
        <v>6.8</v>
      </c>
      <c r="D369" s="3">
        <f t="shared" si="35"/>
        <v>46899.6</v>
      </c>
      <c r="E369" s="3">
        <v>150</v>
      </c>
      <c r="F369" s="3">
        <f t="shared" si="36"/>
        <v>9.1398353867011846</v>
      </c>
      <c r="G369" s="2">
        <v>2.1000000000000001E-2</v>
      </c>
      <c r="H369" s="7">
        <f t="shared" si="37"/>
        <v>227.43</v>
      </c>
      <c r="I369" s="7">
        <f t="shared" si="41"/>
        <v>181.94400000000002</v>
      </c>
      <c r="J369">
        <f t="shared" si="38"/>
        <v>9.1401049517371806</v>
      </c>
      <c r="K369">
        <f t="shared" si="39"/>
        <v>2.2448826845485274E-11</v>
      </c>
      <c r="L369">
        <f t="shared" si="40"/>
        <v>2.2448826845485272</v>
      </c>
    </row>
    <row r="370" spans="2:12">
      <c r="B370" s="2">
        <v>181</v>
      </c>
      <c r="C370" s="3">
        <v>6.2</v>
      </c>
      <c r="D370" s="3">
        <f t="shared" si="35"/>
        <v>42761.4</v>
      </c>
      <c r="E370" s="3">
        <v>150</v>
      </c>
      <c r="F370" s="3">
        <f t="shared" si="36"/>
        <v>10.024335585414201</v>
      </c>
      <c r="G370" s="2">
        <v>2.1000000000000001E-2</v>
      </c>
      <c r="H370" s="7">
        <f t="shared" si="37"/>
        <v>228.06</v>
      </c>
      <c r="I370" s="7">
        <f t="shared" si="41"/>
        <v>182.44800000000001</v>
      </c>
      <c r="J370">
        <f t="shared" si="38"/>
        <v>10.024631237389166</v>
      </c>
      <c r="K370">
        <f t="shared" si="39"/>
        <v>2.4621293959564496E-11</v>
      </c>
      <c r="L370">
        <f t="shared" si="40"/>
        <v>2.4621293959564494</v>
      </c>
    </row>
    <row r="371" spans="2:12">
      <c r="B371" s="2">
        <v>181.5</v>
      </c>
      <c r="C371" s="3">
        <v>6.1</v>
      </c>
      <c r="D371" s="3">
        <f t="shared" si="35"/>
        <v>42071.7</v>
      </c>
      <c r="E371" s="3">
        <v>150</v>
      </c>
      <c r="F371" s="3">
        <f t="shared" si="36"/>
        <v>10.188668955666893</v>
      </c>
      <c r="G371" s="2">
        <v>2.1000000000000001E-2</v>
      </c>
      <c r="H371" s="7">
        <f t="shared" si="37"/>
        <v>228.69</v>
      </c>
      <c r="I371" s="7">
        <f t="shared" si="41"/>
        <v>182.952</v>
      </c>
      <c r="J371">
        <f t="shared" si="38"/>
        <v>10.188969454395545</v>
      </c>
      <c r="K371">
        <f t="shared" si="39"/>
        <v>2.5024921729393423E-11</v>
      </c>
      <c r="L371">
        <f t="shared" si="40"/>
        <v>2.5024921729393421</v>
      </c>
    </row>
    <row r="372" spans="2:12">
      <c r="B372" s="2">
        <v>182</v>
      </c>
      <c r="C372" s="3">
        <v>6.5</v>
      </c>
      <c r="D372" s="3">
        <f t="shared" si="35"/>
        <v>44830.5</v>
      </c>
      <c r="E372" s="3">
        <v>150</v>
      </c>
      <c r="F372" s="3">
        <f t="shared" si="36"/>
        <v>9.5616739430104687</v>
      </c>
      <c r="G372" s="2">
        <v>2.1000000000000001E-2</v>
      </c>
      <c r="H372" s="7">
        <f t="shared" si="37"/>
        <v>229.32</v>
      </c>
      <c r="I372" s="7">
        <f t="shared" si="41"/>
        <v>183.45599999999999</v>
      </c>
      <c r="J372">
        <f t="shared" si="38"/>
        <v>9.5619559495096667</v>
      </c>
      <c r="K372">
        <f t="shared" si="39"/>
        <v>2.3484926546046133E-11</v>
      </c>
      <c r="L372">
        <f t="shared" si="40"/>
        <v>2.3484926546046134</v>
      </c>
    </row>
    <row r="373" spans="2:12">
      <c r="B373" s="2">
        <v>182.5</v>
      </c>
      <c r="C373" s="3">
        <v>6</v>
      </c>
      <c r="D373" s="3">
        <f t="shared" si="35"/>
        <v>41382</v>
      </c>
      <c r="E373" s="3">
        <v>150</v>
      </c>
      <c r="F373" s="3">
        <f t="shared" si="36"/>
        <v>10.358480104928008</v>
      </c>
      <c r="G373" s="2">
        <v>2.1000000000000001E-2</v>
      </c>
      <c r="H373" s="7">
        <f t="shared" si="37"/>
        <v>229.95</v>
      </c>
      <c r="I373" s="7">
        <f t="shared" si="41"/>
        <v>183.95999999999998</v>
      </c>
      <c r="J373">
        <f t="shared" si="38"/>
        <v>10.358785611968806</v>
      </c>
      <c r="K373">
        <f t="shared" si="39"/>
        <v>2.5442003758216643E-11</v>
      </c>
      <c r="L373">
        <f t="shared" si="40"/>
        <v>2.5442003758216645</v>
      </c>
    </row>
    <row r="374" spans="2:12">
      <c r="B374" s="2">
        <v>183</v>
      </c>
      <c r="C374" s="3">
        <v>6.4</v>
      </c>
      <c r="D374" s="3">
        <f t="shared" si="35"/>
        <v>44140.800000000003</v>
      </c>
      <c r="E374" s="3">
        <v>150</v>
      </c>
      <c r="F374" s="3">
        <f t="shared" si="36"/>
        <v>9.7110750983700065</v>
      </c>
      <c r="G374" s="2">
        <v>2.1000000000000001E-2</v>
      </c>
      <c r="H374" s="7">
        <f t="shared" si="37"/>
        <v>230.58</v>
      </c>
      <c r="I374" s="7">
        <f t="shared" si="41"/>
        <v>184.464</v>
      </c>
      <c r="J374">
        <f t="shared" si="38"/>
        <v>9.7113615112207547</v>
      </c>
      <c r="K374">
        <f t="shared" si="39"/>
        <v>2.3851878523328105E-11</v>
      </c>
      <c r="L374">
        <f t="shared" si="40"/>
        <v>2.3851878523328103</v>
      </c>
    </row>
    <row r="375" spans="2:12">
      <c r="B375" s="2">
        <v>183.5</v>
      </c>
      <c r="C375" s="3">
        <v>5.7</v>
      </c>
      <c r="D375" s="3">
        <f t="shared" si="35"/>
        <v>39312.9</v>
      </c>
      <c r="E375" s="3">
        <v>150</v>
      </c>
      <c r="F375" s="3">
        <f t="shared" si="36"/>
        <v>10.903663268345271</v>
      </c>
      <c r="G375" s="2">
        <v>2.1000000000000001E-2</v>
      </c>
      <c r="H375" s="7">
        <f t="shared" si="37"/>
        <v>231.21000000000004</v>
      </c>
      <c r="I375" s="7">
        <f t="shared" si="41"/>
        <v>184.96800000000002</v>
      </c>
      <c r="J375">
        <f t="shared" si="38"/>
        <v>10.903984854704005</v>
      </c>
      <c r="K375">
        <f t="shared" si="39"/>
        <v>2.6781056587596468E-11</v>
      </c>
      <c r="L375">
        <f t="shared" si="40"/>
        <v>2.6781056587596468</v>
      </c>
    </row>
    <row r="376" spans="2:12">
      <c r="B376" s="2">
        <v>184</v>
      </c>
      <c r="C376" s="3">
        <v>5.8</v>
      </c>
      <c r="D376" s="3">
        <f t="shared" si="35"/>
        <v>40002.6</v>
      </c>
      <c r="E376" s="3">
        <v>149.9</v>
      </c>
      <c r="F376" s="3">
        <f t="shared" si="36"/>
        <v>10.715669074063456</v>
      </c>
      <c r="G376" s="2">
        <v>2.1000000000000001E-2</v>
      </c>
      <c r="H376" s="7">
        <f t="shared" si="37"/>
        <v>231.84000000000003</v>
      </c>
      <c r="I376" s="7">
        <f t="shared" si="41"/>
        <v>185.47200000000004</v>
      </c>
      <c r="J376">
        <f t="shared" si="38"/>
        <v>10.715985115829799</v>
      </c>
      <c r="K376">
        <f t="shared" si="39"/>
        <v>2.6319314232637911E-11</v>
      </c>
      <c r="L376">
        <f t="shared" si="40"/>
        <v>2.6319314232637909</v>
      </c>
    </row>
    <row r="377" spans="2:12">
      <c r="B377" s="2">
        <v>184.5</v>
      </c>
      <c r="C377" s="3">
        <v>5.9</v>
      </c>
      <c r="D377" s="3">
        <f t="shared" si="35"/>
        <v>40692.300000000003</v>
      </c>
      <c r="E377" s="3">
        <v>150</v>
      </c>
      <c r="F377" s="3">
        <f t="shared" si="36"/>
        <v>10.534047564333568</v>
      </c>
      <c r="G377" s="2">
        <v>2.1000000000000001E-2</v>
      </c>
      <c r="H377" s="7">
        <f t="shared" si="37"/>
        <v>232.47000000000003</v>
      </c>
      <c r="I377" s="7">
        <f t="shared" si="41"/>
        <v>185.97600000000003</v>
      </c>
      <c r="J377">
        <f t="shared" si="38"/>
        <v>10.534358249459801</v>
      </c>
      <c r="K377">
        <f t="shared" si="39"/>
        <v>2.5873224160898281E-11</v>
      </c>
      <c r="L377">
        <f t="shared" si="40"/>
        <v>2.5873224160898283</v>
      </c>
    </row>
    <row r="378" spans="2:12">
      <c r="B378" s="2">
        <v>185</v>
      </c>
      <c r="C378" s="3">
        <v>6</v>
      </c>
      <c r="D378" s="3">
        <f t="shared" si="35"/>
        <v>41382</v>
      </c>
      <c r="E378" s="3">
        <v>149.9</v>
      </c>
      <c r="F378" s="3">
        <f t="shared" si="36"/>
        <v>10.358480104928008</v>
      </c>
      <c r="G378" s="2">
        <v>2.1000000000000001E-2</v>
      </c>
      <c r="H378" s="7">
        <f t="shared" si="37"/>
        <v>233.10000000000002</v>
      </c>
      <c r="I378" s="7">
        <f t="shared" si="41"/>
        <v>186.48000000000002</v>
      </c>
      <c r="J378">
        <f t="shared" si="38"/>
        <v>10.358785611968806</v>
      </c>
      <c r="K378">
        <f t="shared" si="39"/>
        <v>2.5442003758216643E-11</v>
      </c>
      <c r="L378">
        <f t="shared" si="40"/>
        <v>2.5442003758216645</v>
      </c>
    </row>
    <row r="379" spans="2:12">
      <c r="B379" s="2">
        <v>185.5</v>
      </c>
      <c r="C379" s="3">
        <v>5.7</v>
      </c>
      <c r="D379" s="3">
        <f t="shared" si="35"/>
        <v>39312.9</v>
      </c>
      <c r="E379" s="3">
        <v>150</v>
      </c>
      <c r="F379" s="3">
        <f t="shared" si="36"/>
        <v>10.903663268345271</v>
      </c>
      <c r="G379" s="2">
        <v>2.1000000000000001E-2</v>
      </c>
      <c r="H379" s="7">
        <f t="shared" si="37"/>
        <v>233.73000000000002</v>
      </c>
      <c r="I379" s="7">
        <f t="shared" si="41"/>
        <v>186.98400000000001</v>
      </c>
      <c r="J379">
        <f t="shared" si="38"/>
        <v>10.903984854704005</v>
      </c>
      <c r="K379">
        <f t="shared" si="39"/>
        <v>2.6781056587596468E-11</v>
      </c>
      <c r="L379">
        <f t="shared" si="40"/>
        <v>2.6781056587596468</v>
      </c>
    </row>
    <row r="380" spans="2:12">
      <c r="B380" s="2">
        <v>186</v>
      </c>
      <c r="C380" s="3">
        <v>5.6</v>
      </c>
      <c r="D380" s="3">
        <f t="shared" si="35"/>
        <v>38623.199999999997</v>
      </c>
      <c r="E380" s="3">
        <v>150</v>
      </c>
      <c r="F380" s="3">
        <f t="shared" si="36"/>
        <v>11.098371540994295</v>
      </c>
      <c r="G380" s="2">
        <v>2.1000000000000001E-2</v>
      </c>
      <c r="H380" s="7">
        <f t="shared" si="37"/>
        <v>234.36</v>
      </c>
      <c r="I380" s="7">
        <f t="shared" si="41"/>
        <v>187.488</v>
      </c>
      <c r="J380">
        <f t="shared" si="38"/>
        <v>11.098698869966578</v>
      </c>
      <c r="K380">
        <f t="shared" si="39"/>
        <v>2.7259289740946405E-11</v>
      </c>
      <c r="L380">
        <f t="shared" si="40"/>
        <v>2.7259289740946406</v>
      </c>
    </row>
    <row r="381" spans="2:12">
      <c r="B381" s="2">
        <v>186.5</v>
      </c>
      <c r="C381" s="3">
        <v>5.9</v>
      </c>
      <c r="D381" s="3">
        <f t="shared" si="35"/>
        <v>40692.300000000003</v>
      </c>
      <c r="E381" s="3">
        <v>149.9</v>
      </c>
      <c r="F381" s="3">
        <f t="shared" si="36"/>
        <v>10.534047564333568</v>
      </c>
      <c r="G381" s="2">
        <v>2.1000000000000001E-2</v>
      </c>
      <c r="H381" s="7">
        <f t="shared" si="37"/>
        <v>234.99</v>
      </c>
      <c r="I381" s="7">
        <f t="shared" si="41"/>
        <v>187.99200000000002</v>
      </c>
      <c r="J381">
        <f t="shared" si="38"/>
        <v>10.534358249459801</v>
      </c>
      <c r="K381">
        <f t="shared" si="39"/>
        <v>2.5873224160898281E-11</v>
      </c>
      <c r="L381">
        <f t="shared" si="40"/>
        <v>2.5873224160898283</v>
      </c>
    </row>
    <row r="382" spans="2:12">
      <c r="B382" s="2">
        <v>187</v>
      </c>
      <c r="C382" s="3">
        <v>5.0999999999999996</v>
      </c>
      <c r="D382" s="3">
        <f t="shared" si="35"/>
        <v>35174.699999999997</v>
      </c>
      <c r="E382" s="3">
        <v>150</v>
      </c>
      <c r="F382" s="3">
        <f t="shared" si="36"/>
        <v>12.186447182268246</v>
      </c>
      <c r="G382" s="2">
        <v>2.1000000000000001E-2</v>
      </c>
      <c r="H382" s="7">
        <f t="shared" si="37"/>
        <v>235.62</v>
      </c>
      <c r="I382" s="7">
        <f t="shared" si="41"/>
        <v>188.49600000000001</v>
      </c>
      <c r="J382">
        <f t="shared" si="38"/>
        <v>12.186806602316242</v>
      </c>
      <c r="K382">
        <f t="shared" si="39"/>
        <v>2.9931769127313701E-11</v>
      </c>
      <c r="L382">
        <f t="shared" si="40"/>
        <v>2.9931769127313701</v>
      </c>
    </row>
    <row r="383" spans="2:12">
      <c r="B383" s="2">
        <v>187.5</v>
      </c>
      <c r="C383" s="3">
        <v>5.3</v>
      </c>
      <c r="D383" s="3">
        <f t="shared" si="35"/>
        <v>36554.1</v>
      </c>
      <c r="E383" s="3">
        <v>150</v>
      </c>
      <c r="F383" s="3">
        <f t="shared" si="36"/>
        <v>11.726581250861896</v>
      </c>
      <c r="G383" s="2">
        <v>2.1000000000000001E-2</v>
      </c>
      <c r="H383" s="7">
        <f t="shared" si="37"/>
        <v>236.25000000000003</v>
      </c>
      <c r="I383" s="7">
        <f t="shared" si="41"/>
        <v>189.00000000000003</v>
      </c>
      <c r="J383">
        <f t="shared" si="38"/>
        <v>11.726927107889214</v>
      </c>
      <c r="K383">
        <f t="shared" si="39"/>
        <v>2.8802268405528275E-11</v>
      </c>
      <c r="L383">
        <f t="shared" si="40"/>
        <v>2.8802268405528273</v>
      </c>
    </row>
    <row r="384" spans="2:12">
      <c r="B384" s="2">
        <v>188</v>
      </c>
      <c r="C384" s="3">
        <v>5.4</v>
      </c>
      <c r="D384" s="3">
        <f t="shared" si="35"/>
        <v>37243.800000000003</v>
      </c>
      <c r="E384" s="3">
        <v>149.9</v>
      </c>
      <c r="F384" s="3">
        <f t="shared" si="36"/>
        <v>11.509422338808896</v>
      </c>
      <c r="G384" s="2">
        <v>2.1000000000000001E-2</v>
      </c>
      <c r="H384" s="7">
        <f t="shared" si="37"/>
        <v>236.88000000000002</v>
      </c>
      <c r="I384" s="7">
        <f t="shared" si="41"/>
        <v>189.50400000000002</v>
      </c>
      <c r="J384">
        <f t="shared" si="38"/>
        <v>11.50976179107645</v>
      </c>
      <c r="K384">
        <f t="shared" si="39"/>
        <v>2.8268893064685159E-11</v>
      </c>
      <c r="L384">
        <f t="shared" si="40"/>
        <v>2.8268893064685159</v>
      </c>
    </row>
    <row r="385" spans="2:12">
      <c r="B385" s="2">
        <v>188.5</v>
      </c>
      <c r="C385" s="3">
        <v>5.5</v>
      </c>
      <c r="D385" s="3">
        <f t="shared" si="35"/>
        <v>37933.5</v>
      </c>
      <c r="E385" s="3">
        <v>149.9</v>
      </c>
      <c r="F385" s="3">
        <f t="shared" si="36"/>
        <v>11.300160114466918</v>
      </c>
      <c r="G385" s="2">
        <v>2.1000000000000001E-2</v>
      </c>
      <c r="H385" s="7">
        <f t="shared" si="37"/>
        <v>237.51000000000002</v>
      </c>
      <c r="I385" s="7">
        <f t="shared" si="41"/>
        <v>190.00800000000001</v>
      </c>
      <c r="J385">
        <f t="shared" si="38"/>
        <v>11.30049339487506</v>
      </c>
      <c r="K385">
        <f t="shared" si="39"/>
        <v>2.7754913190781793E-11</v>
      </c>
      <c r="L385">
        <f t="shared" si="40"/>
        <v>2.7754913190781791</v>
      </c>
    </row>
    <row r="386" spans="2:12">
      <c r="B386" s="2">
        <v>189</v>
      </c>
      <c r="C386" s="3">
        <v>5.6</v>
      </c>
      <c r="D386" s="3">
        <f t="shared" si="35"/>
        <v>38623.199999999997</v>
      </c>
      <c r="E386" s="3">
        <v>149.9</v>
      </c>
      <c r="F386" s="3">
        <f t="shared" si="36"/>
        <v>11.098371540994295</v>
      </c>
      <c r="G386" s="2">
        <v>2.1000000000000001E-2</v>
      </c>
      <c r="H386" s="7">
        <f t="shared" si="37"/>
        <v>238.14000000000001</v>
      </c>
      <c r="I386" s="7">
        <f t="shared" si="41"/>
        <v>190.512</v>
      </c>
      <c r="J386">
        <f t="shared" si="38"/>
        <v>11.098698869966578</v>
      </c>
      <c r="K386">
        <f t="shared" si="39"/>
        <v>2.7259289740946405E-11</v>
      </c>
      <c r="L386">
        <f t="shared" si="40"/>
        <v>2.7259289740946406</v>
      </c>
    </row>
    <row r="387" spans="2:12">
      <c r="B387" s="2">
        <v>189.5</v>
      </c>
      <c r="C387" s="3">
        <v>5.9</v>
      </c>
      <c r="D387" s="3">
        <f t="shared" si="35"/>
        <v>40692.300000000003</v>
      </c>
      <c r="E387" s="3">
        <v>150</v>
      </c>
      <c r="F387" s="3">
        <f t="shared" si="36"/>
        <v>10.534047564333568</v>
      </c>
      <c r="G387" s="2">
        <v>2.1000000000000001E-2</v>
      </c>
      <c r="H387" s="7">
        <f t="shared" si="37"/>
        <v>238.77</v>
      </c>
      <c r="I387" s="7">
        <f t="shared" si="41"/>
        <v>191.01600000000002</v>
      </c>
      <c r="J387">
        <f t="shared" si="38"/>
        <v>10.534358249459801</v>
      </c>
      <c r="K387">
        <f t="shared" si="39"/>
        <v>2.5873224160898281E-11</v>
      </c>
      <c r="L387">
        <f t="shared" si="40"/>
        <v>2.5873224160898283</v>
      </c>
    </row>
    <row r="388" spans="2:12">
      <c r="B388" s="2">
        <v>190</v>
      </c>
      <c r="C388" s="3">
        <v>5.4</v>
      </c>
      <c r="D388" s="3">
        <f t="shared" si="35"/>
        <v>37243.800000000003</v>
      </c>
      <c r="E388" s="3">
        <v>150</v>
      </c>
      <c r="F388" s="3">
        <f t="shared" si="36"/>
        <v>11.509422338808896</v>
      </c>
      <c r="G388" s="2">
        <v>2.1000000000000001E-2</v>
      </c>
      <c r="H388" s="7">
        <f t="shared" si="37"/>
        <v>239.4</v>
      </c>
      <c r="I388" s="7">
        <f t="shared" si="41"/>
        <v>191.52</v>
      </c>
      <c r="J388">
        <f t="shared" si="38"/>
        <v>11.50976179107645</v>
      </c>
      <c r="K388">
        <f t="shared" si="39"/>
        <v>2.8268893064685159E-11</v>
      </c>
      <c r="L388">
        <f t="shared" si="40"/>
        <v>2.8268893064685159</v>
      </c>
    </row>
    <row r="389" spans="2:12">
      <c r="B389" s="2">
        <v>190.5</v>
      </c>
      <c r="C389" s="3">
        <v>5.3</v>
      </c>
      <c r="D389" s="3">
        <f t="shared" si="35"/>
        <v>36554.1</v>
      </c>
      <c r="E389" s="3">
        <v>150</v>
      </c>
      <c r="F389" s="3">
        <f t="shared" si="36"/>
        <v>11.726581250861896</v>
      </c>
      <c r="G389" s="2">
        <v>2.1000000000000001E-2</v>
      </c>
      <c r="H389" s="7">
        <f t="shared" si="37"/>
        <v>240.03000000000003</v>
      </c>
      <c r="I389" s="7">
        <f t="shared" si="41"/>
        <v>192.02400000000003</v>
      </c>
      <c r="J389">
        <f t="shared" si="38"/>
        <v>11.726927107889214</v>
      </c>
      <c r="K389">
        <f t="shared" si="39"/>
        <v>2.8802268405528275E-11</v>
      </c>
      <c r="L389">
        <f t="shared" si="40"/>
        <v>2.8802268405528273</v>
      </c>
    </row>
    <row r="390" spans="2:12">
      <c r="B390" s="2">
        <v>191</v>
      </c>
      <c r="C390" s="3">
        <v>5.5</v>
      </c>
      <c r="D390" s="3">
        <f t="shared" si="35"/>
        <v>37933.5</v>
      </c>
      <c r="E390" s="3">
        <v>150</v>
      </c>
      <c r="F390" s="3">
        <f t="shared" si="36"/>
        <v>11.300160114466918</v>
      </c>
      <c r="G390" s="2">
        <v>2.1000000000000001E-2</v>
      </c>
      <c r="H390" s="7">
        <f t="shared" si="37"/>
        <v>240.66</v>
      </c>
      <c r="I390" s="7">
        <f t="shared" si="41"/>
        <v>192.52799999999999</v>
      </c>
      <c r="J390">
        <f t="shared" si="38"/>
        <v>11.30049339487506</v>
      </c>
      <c r="K390">
        <f t="shared" si="39"/>
        <v>2.7754913190781793E-11</v>
      </c>
      <c r="L390">
        <f t="shared" si="40"/>
        <v>2.7754913190781791</v>
      </c>
    </row>
    <row r="391" spans="2:12">
      <c r="B391" s="2">
        <v>191.5</v>
      </c>
      <c r="C391" s="3">
        <v>4.9000000000000004</v>
      </c>
      <c r="D391" s="3">
        <f t="shared" si="35"/>
        <v>33795.300000000003</v>
      </c>
      <c r="E391" s="3">
        <v>150</v>
      </c>
      <c r="F391" s="3">
        <f t="shared" si="36"/>
        <v>12.683853189707765</v>
      </c>
      <c r="G391" s="2">
        <v>2.1000000000000001E-2</v>
      </c>
      <c r="H391" s="7">
        <f t="shared" si="37"/>
        <v>241.29000000000002</v>
      </c>
      <c r="I391" s="7">
        <f t="shared" si="41"/>
        <v>193.03200000000001</v>
      </c>
      <c r="J391">
        <f t="shared" si="38"/>
        <v>12.684227279961801</v>
      </c>
      <c r="K391">
        <f t="shared" si="39"/>
        <v>3.1153473989653036E-11</v>
      </c>
      <c r="L391">
        <f t="shared" si="40"/>
        <v>3.1153473989653038</v>
      </c>
    </row>
    <row r="392" spans="2:12">
      <c r="B392" s="2">
        <v>192</v>
      </c>
      <c r="C392" s="3">
        <v>5.0999999999999996</v>
      </c>
      <c r="D392" s="3">
        <f t="shared" si="35"/>
        <v>35174.699999999997</v>
      </c>
      <c r="E392" s="3">
        <v>150</v>
      </c>
      <c r="F392" s="3">
        <f t="shared" si="36"/>
        <v>12.186447182268246</v>
      </c>
      <c r="G392" s="2">
        <v>2.1000000000000001E-2</v>
      </c>
      <c r="H392" s="7">
        <f t="shared" si="37"/>
        <v>241.92000000000002</v>
      </c>
      <c r="I392" s="7">
        <f t="shared" si="41"/>
        <v>193.536</v>
      </c>
      <c r="J392">
        <f t="shared" si="38"/>
        <v>12.186806602316242</v>
      </c>
      <c r="K392">
        <f t="shared" si="39"/>
        <v>2.9931769127313701E-11</v>
      </c>
      <c r="L392">
        <f t="shared" si="40"/>
        <v>2.9931769127313701</v>
      </c>
    </row>
    <row r="393" spans="2:12">
      <c r="B393" s="2">
        <v>192.5</v>
      </c>
      <c r="C393" s="3">
        <v>5.3</v>
      </c>
      <c r="D393" s="3">
        <f t="shared" ref="D393:D408" si="42">C393*6897</f>
        <v>36554.1</v>
      </c>
      <c r="E393" s="3">
        <v>150</v>
      </c>
      <c r="F393" s="3">
        <f t="shared" ref="F393:F408" si="43">(14700*G393*$C$3)/((($C$4/2)*($C$4/2)*3.14159265359)*C393)</f>
        <v>11.726581250861896</v>
      </c>
      <c r="G393" s="2">
        <v>2.1000000000000001E-2</v>
      </c>
      <c r="H393" s="7">
        <f t="shared" ref="H393:H408" si="44">(G393*B393)*60</f>
        <v>242.55</v>
      </c>
      <c r="I393" s="7">
        <f t="shared" si="41"/>
        <v>194.04000000000002</v>
      </c>
      <c r="J393">
        <f t="shared" ref="J393:J408" si="45">(G393*(14700)*2.53)/(12.566*C393)</f>
        <v>11.726927107889214</v>
      </c>
      <c r="K393">
        <f t="shared" ref="K393:K408" si="46">(G393*(1/4000)*2.52)/(12.566*D393)</f>
        <v>2.8802268405528275E-11</v>
      </c>
      <c r="L393">
        <f t="shared" ref="L393:L408" si="47">K393*100000000000</f>
        <v>2.8802268405528273</v>
      </c>
    </row>
    <row r="394" spans="2:12">
      <c r="B394" s="2">
        <v>193</v>
      </c>
      <c r="C394" s="3">
        <v>4.8</v>
      </c>
      <c r="D394" s="3">
        <f t="shared" si="42"/>
        <v>33105.599999999999</v>
      </c>
      <c r="E394" s="3">
        <v>150</v>
      </c>
      <c r="F394" s="3">
        <f t="shared" si="43"/>
        <v>12.948100131160011</v>
      </c>
      <c r="G394" s="2">
        <v>2.1000000000000001E-2</v>
      </c>
      <c r="H394" s="7">
        <f t="shared" si="44"/>
        <v>243.18</v>
      </c>
      <c r="I394" s="7">
        <f t="shared" ref="I394:I408" si="48">H394/$C$5</f>
        <v>194.54400000000001</v>
      </c>
      <c r="J394">
        <f t="shared" si="45"/>
        <v>12.948482014961007</v>
      </c>
      <c r="K394">
        <f t="shared" si="46"/>
        <v>3.1802504697770804E-11</v>
      </c>
      <c r="L394">
        <f t="shared" si="47"/>
        <v>3.1802504697770804</v>
      </c>
    </row>
    <row r="395" spans="2:12">
      <c r="B395" s="2">
        <v>193.5</v>
      </c>
      <c r="C395" s="3">
        <v>5.2</v>
      </c>
      <c r="D395" s="3">
        <f t="shared" si="42"/>
        <v>35864.400000000001</v>
      </c>
      <c r="E395" s="3">
        <v>150</v>
      </c>
      <c r="F395" s="3">
        <f t="shared" si="43"/>
        <v>11.952092428763086</v>
      </c>
      <c r="G395" s="2">
        <v>2.1000000000000001E-2</v>
      </c>
      <c r="H395" s="7">
        <f t="shared" si="44"/>
        <v>243.81000000000003</v>
      </c>
      <c r="I395" s="7">
        <f t="shared" si="48"/>
        <v>195.04800000000003</v>
      </c>
      <c r="J395">
        <f t="shared" si="45"/>
        <v>11.952444936887082</v>
      </c>
      <c r="K395">
        <f t="shared" si="46"/>
        <v>2.9356158182557664E-11</v>
      </c>
      <c r="L395">
        <f t="shared" si="47"/>
        <v>2.9356158182557666</v>
      </c>
    </row>
    <row r="396" spans="2:12">
      <c r="B396" s="2">
        <v>194</v>
      </c>
      <c r="C396" s="3">
        <v>5.2</v>
      </c>
      <c r="D396" s="3">
        <f t="shared" si="42"/>
        <v>35864.400000000001</v>
      </c>
      <c r="E396" s="3">
        <v>150</v>
      </c>
      <c r="F396" s="3">
        <f t="shared" si="43"/>
        <v>11.952092428763086</v>
      </c>
      <c r="G396" s="2">
        <v>2.1000000000000001E-2</v>
      </c>
      <c r="H396" s="7">
        <f t="shared" si="44"/>
        <v>244.44</v>
      </c>
      <c r="I396" s="7">
        <f t="shared" si="48"/>
        <v>195.55199999999999</v>
      </c>
      <c r="J396">
        <f t="shared" si="45"/>
        <v>11.952444936887082</v>
      </c>
      <c r="K396">
        <f t="shared" si="46"/>
        <v>2.9356158182557664E-11</v>
      </c>
      <c r="L396">
        <f t="shared" si="47"/>
        <v>2.9356158182557666</v>
      </c>
    </row>
    <row r="397" spans="2:12">
      <c r="B397" s="2">
        <v>194.5</v>
      </c>
      <c r="C397" s="3">
        <v>5.0999999999999996</v>
      </c>
      <c r="D397" s="3">
        <f t="shared" si="42"/>
        <v>35174.699999999997</v>
      </c>
      <c r="E397" s="3">
        <v>150</v>
      </c>
      <c r="F397" s="3">
        <f t="shared" si="43"/>
        <v>12.186447182268246</v>
      </c>
      <c r="G397" s="2">
        <v>2.1000000000000001E-2</v>
      </c>
      <c r="H397" s="7">
        <f t="shared" si="44"/>
        <v>245.07000000000002</v>
      </c>
      <c r="I397" s="7">
        <f t="shared" si="48"/>
        <v>196.05600000000001</v>
      </c>
      <c r="J397">
        <f t="shared" si="45"/>
        <v>12.186806602316242</v>
      </c>
      <c r="K397">
        <f t="shared" si="46"/>
        <v>2.9931769127313701E-11</v>
      </c>
      <c r="L397">
        <f t="shared" si="47"/>
        <v>2.9931769127313701</v>
      </c>
    </row>
    <row r="398" spans="2:12">
      <c r="B398" s="2">
        <v>195</v>
      </c>
      <c r="C398" s="3">
        <v>5.4</v>
      </c>
      <c r="D398" s="3">
        <f t="shared" si="42"/>
        <v>37243.800000000003</v>
      </c>
      <c r="E398" s="3">
        <v>150</v>
      </c>
      <c r="F398" s="3">
        <f t="shared" si="43"/>
        <v>11.509422338808896</v>
      </c>
      <c r="G398" s="2">
        <v>2.1000000000000001E-2</v>
      </c>
      <c r="H398" s="7">
        <f t="shared" si="44"/>
        <v>245.70000000000005</v>
      </c>
      <c r="I398" s="7">
        <f t="shared" si="48"/>
        <v>196.56000000000003</v>
      </c>
      <c r="J398">
        <f t="shared" si="45"/>
        <v>11.50976179107645</v>
      </c>
      <c r="K398">
        <f t="shared" si="46"/>
        <v>2.8268893064685159E-11</v>
      </c>
      <c r="L398">
        <f t="shared" si="47"/>
        <v>2.8268893064685159</v>
      </c>
    </row>
    <row r="399" spans="2:12">
      <c r="B399" s="2">
        <v>195.5</v>
      </c>
      <c r="C399" s="3">
        <v>5</v>
      </c>
      <c r="D399" s="3">
        <f t="shared" si="42"/>
        <v>34485</v>
      </c>
      <c r="E399" s="3">
        <v>150</v>
      </c>
      <c r="F399" s="3">
        <f t="shared" si="43"/>
        <v>12.43017612591361</v>
      </c>
      <c r="G399" s="2">
        <v>2.1000000000000001E-2</v>
      </c>
      <c r="H399" s="7">
        <f t="shared" si="44"/>
        <v>246.33</v>
      </c>
      <c r="I399" s="7">
        <f t="shared" si="48"/>
        <v>197.06400000000002</v>
      </c>
      <c r="J399">
        <f t="shared" si="45"/>
        <v>12.430542734362566</v>
      </c>
      <c r="K399">
        <f t="shared" si="46"/>
        <v>3.0530404509859975E-11</v>
      </c>
      <c r="L399">
        <f t="shared" si="47"/>
        <v>3.0530404509859976</v>
      </c>
    </row>
    <row r="400" spans="2:12">
      <c r="B400" s="2">
        <v>196</v>
      </c>
      <c r="C400" s="3">
        <v>4.4000000000000004</v>
      </c>
      <c r="D400" s="3">
        <f t="shared" si="42"/>
        <v>30346.800000000003</v>
      </c>
      <c r="E400" s="3">
        <v>149.9</v>
      </c>
      <c r="F400" s="3">
        <f t="shared" si="43"/>
        <v>14.125200143083648</v>
      </c>
      <c r="G400" s="2">
        <v>2.1000000000000001E-2</v>
      </c>
      <c r="H400" s="7">
        <f t="shared" si="44"/>
        <v>246.96000000000004</v>
      </c>
      <c r="I400" s="7">
        <f t="shared" si="48"/>
        <v>197.56800000000004</v>
      </c>
      <c r="J400">
        <f t="shared" si="45"/>
        <v>14.125616743593826</v>
      </c>
      <c r="K400">
        <f t="shared" si="46"/>
        <v>3.4693641488477236E-11</v>
      </c>
      <c r="L400">
        <f t="shared" si="47"/>
        <v>3.4693641488477236</v>
      </c>
    </row>
    <row r="401" spans="2:12">
      <c r="B401" s="2">
        <v>196.5</v>
      </c>
      <c r="C401" s="3">
        <v>4.7</v>
      </c>
      <c r="D401" s="3">
        <f t="shared" si="42"/>
        <v>32415.9</v>
      </c>
      <c r="E401" s="3">
        <v>150.1</v>
      </c>
      <c r="F401" s="3">
        <f t="shared" si="43"/>
        <v>13.22359162331235</v>
      </c>
      <c r="G401" s="2">
        <v>2.1000000000000001E-2</v>
      </c>
      <c r="H401" s="7">
        <f t="shared" si="44"/>
        <v>247.59</v>
      </c>
      <c r="I401" s="7">
        <f t="shared" si="48"/>
        <v>198.072</v>
      </c>
      <c r="J401">
        <f t="shared" si="45"/>
        <v>13.223981632300601</v>
      </c>
      <c r="K401">
        <f t="shared" si="46"/>
        <v>3.247915373389359E-11</v>
      </c>
      <c r="L401">
        <f t="shared" si="47"/>
        <v>3.2479153733893589</v>
      </c>
    </row>
    <row r="402" spans="2:12">
      <c r="B402" s="2">
        <v>197</v>
      </c>
      <c r="C402" s="3">
        <v>5</v>
      </c>
      <c r="D402" s="3">
        <f t="shared" si="42"/>
        <v>34485</v>
      </c>
      <c r="E402" s="3">
        <v>150</v>
      </c>
      <c r="F402" s="3">
        <f t="shared" si="43"/>
        <v>12.43017612591361</v>
      </c>
      <c r="G402" s="2">
        <v>2.1000000000000001E-2</v>
      </c>
      <c r="H402" s="7">
        <f t="shared" si="44"/>
        <v>248.22000000000003</v>
      </c>
      <c r="I402" s="7">
        <f t="shared" si="48"/>
        <v>198.57600000000002</v>
      </c>
      <c r="J402">
        <f t="shared" si="45"/>
        <v>12.430542734362566</v>
      </c>
      <c r="K402">
        <f t="shared" si="46"/>
        <v>3.0530404509859975E-11</v>
      </c>
      <c r="L402">
        <f t="shared" si="47"/>
        <v>3.0530404509859976</v>
      </c>
    </row>
    <row r="403" spans="2:12">
      <c r="B403" s="2">
        <v>197.5</v>
      </c>
      <c r="C403" s="3">
        <v>5.0999999999999996</v>
      </c>
      <c r="D403" s="3">
        <f t="shared" si="42"/>
        <v>35174.699999999997</v>
      </c>
      <c r="E403" s="3">
        <v>150</v>
      </c>
      <c r="F403" s="3">
        <f t="shared" si="43"/>
        <v>12.186447182268246</v>
      </c>
      <c r="G403" s="2">
        <v>2.1000000000000001E-2</v>
      </c>
      <c r="H403" s="7">
        <f t="shared" si="44"/>
        <v>248.85</v>
      </c>
      <c r="I403" s="7">
        <f t="shared" si="48"/>
        <v>199.07999999999998</v>
      </c>
      <c r="J403">
        <f t="shared" si="45"/>
        <v>12.186806602316242</v>
      </c>
      <c r="K403">
        <f t="shared" si="46"/>
        <v>2.9931769127313701E-11</v>
      </c>
      <c r="L403">
        <f t="shared" si="47"/>
        <v>2.9931769127313701</v>
      </c>
    </row>
    <row r="404" spans="2:12">
      <c r="B404" s="2">
        <v>198</v>
      </c>
      <c r="C404" s="3">
        <v>4.8</v>
      </c>
      <c r="D404" s="3">
        <f t="shared" si="42"/>
        <v>33105.599999999999</v>
      </c>
      <c r="E404" s="3">
        <v>150</v>
      </c>
      <c r="F404" s="3">
        <f t="shared" si="43"/>
        <v>12.948100131160011</v>
      </c>
      <c r="G404" s="2">
        <v>2.1000000000000001E-2</v>
      </c>
      <c r="H404" s="7">
        <f t="shared" si="44"/>
        <v>249.48000000000002</v>
      </c>
      <c r="I404" s="7">
        <f t="shared" si="48"/>
        <v>199.584</v>
      </c>
      <c r="J404">
        <f t="shared" si="45"/>
        <v>12.948482014961007</v>
      </c>
      <c r="K404">
        <f t="shared" si="46"/>
        <v>3.1802504697770804E-11</v>
      </c>
      <c r="L404">
        <f t="shared" si="47"/>
        <v>3.1802504697770804</v>
      </c>
    </row>
    <row r="405" spans="2:12">
      <c r="B405" s="2">
        <v>198.5</v>
      </c>
      <c r="C405" s="3">
        <v>4.5</v>
      </c>
      <c r="D405" s="3">
        <f t="shared" si="42"/>
        <v>31036.5</v>
      </c>
      <c r="E405" s="3">
        <v>150</v>
      </c>
      <c r="F405" s="3">
        <f t="shared" si="43"/>
        <v>13.811306806570679</v>
      </c>
      <c r="G405" s="2">
        <v>2.1000000000000001E-2</v>
      </c>
      <c r="H405" s="7">
        <f t="shared" si="44"/>
        <v>250.10999999999999</v>
      </c>
      <c r="I405" s="7">
        <f t="shared" si="48"/>
        <v>200.08799999999999</v>
      </c>
      <c r="J405">
        <f t="shared" si="45"/>
        <v>13.81171414929174</v>
      </c>
      <c r="K405">
        <f t="shared" si="46"/>
        <v>3.3922671677622191E-11</v>
      </c>
      <c r="L405">
        <f t="shared" si="47"/>
        <v>3.3922671677622191</v>
      </c>
    </row>
    <row r="406" spans="2:12">
      <c r="B406" s="2">
        <v>199</v>
      </c>
      <c r="C406" s="3">
        <v>4.7</v>
      </c>
      <c r="D406" s="3">
        <f t="shared" si="42"/>
        <v>32415.9</v>
      </c>
      <c r="E406" s="3">
        <v>150.1</v>
      </c>
      <c r="F406" s="3">
        <f t="shared" si="43"/>
        <v>13.22359162331235</v>
      </c>
      <c r="G406" s="2">
        <v>2.1000000000000001E-2</v>
      </c>
      <c r="H406" s="7">
        <f t="shared" si="44"/>
        <v>250.74</v>
      </c>
      <c r="I406" s="7">
        <f t="shared" si="48"/>
        <v>200.59200000000001</v>
      </c>
      <c r="J406">
        <f t="shared" si="45"/>
        <v>13.223981632300601</v>
      </c>
      <c r="K406">
        <f t="shared" si="46"/>
        <v>3.247915373389359E-11</v>
      </c>
      <c r="L406">
        <f t="shared" si="47"/>
        <v>3.2479153733893589</v>
      </c>
    </row>
    <row r="407" spans="2:12">
      <c r="B407" s="2">
        <v>199.5</v>
      </c>
      <c r="C407" s="3">
        <v>4.9000000000000004</v>
      </c>
      <c r="D407" s="3">
        <f t="shared" si="42"/>
        <v>33795.300000000003</v>
      </c>
      <c r="E407" s="3">
        <v>150</v>
      </c>
      <c r="F407" s="3">
        <f t="shared" si="43"/>
        <v>12.683853189707765</v>
      </c>
      <c r="G407" s="2">
        <v>2.1000000000000001E-2</v>
      </c>
      <c r="H407" s="7">
        <f t="shared" si="44"/>
        <v>251.37000000000003</v>
      </c>
      <c r="I407" s="7">
        <f t="shared" si="48"/>
        <v>201.09600000000003</v>
      </c>
      <c r="J407">
        <f t="shared" si="45"/>
        <v>12.684227279961801</v>
      </c>
      <c r="K407">
        <f t="shared" si="46"/>
        <v>3.1153473989653036E-11</v>
      </c>
      <c r="L407">
        <f t="shared" si="47"/>
        <v>3.1153473989653038</v>
      </c>
    </row>
    <row r="408" spans="2:12">
      <c r="B408" s="2">
        <v>200</v>
      </c>
      <c r="C408" s="3">
        <v>4.5999999999999996</v>
      </c>
      <c r="D408" s="3">
        <f t="shared" si="42"/>
        <v>31726.199999999997</v>
      </c>
      <c r="E408" s="3">
        <v>149.9</v>
      </c>
      <c r="F408" s="3">
        <f t="shared" si="43"/>
        <v>13.511061006427838</v>
      </c>
      <c r="G408" s="2">
        <v>2.1000000000000001E-2</v>
      </c>
      <c r="H408" s="7">
        <f t="shared" si="44"/>
        <v>252</v>
      </c>
      <c r="I408" s="7">
        <f t="shared" si="48"/>
        <v>201.6</v>
      </c>
      <c r="J408">
        <f t="shared" si="45"/>
        <v>13.511459493872357</v>
      </c>
      <c r="K408">
        <f t="shared" si="46"/>
        <v>3.3185222293326057E-11</v>
      </c>
      <c r="L408">
        <f t="shared" si="47"/>
        <v>3.3185222293326055</v>
      </c>
    </row>
    <row r="409" spans="2:12">
      <c r="B409" s="2"/>
      <c r="C409" s="3"/>
      <c r="D409" s="3"/>
      <c r="E409" s="3"/>
      <c r="F409" s="3"/>
      <c r="G409" s="3"/>
      <c r="H409" s="3"/>
      <c r="I409" s="2"/>
      <c r="J409" s="7"/>
    </row>
    <row r="410" spans="2:12">
      <c r="B410" s="2"/>
      <c r="C410" s="3"/>
      <c r="D410" s="3"/>
      <c r="E410" s="3"/>
      <c r="F410" s="3"/>
      <c r="G410" s="3"/>
      <c r="H410" s="3"/>
      <c r="I410" s="2"/>
      <c r="J410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7BC5B-51A3-8F47-BA87-4BFACAF895D1}">
  <dimension ref="A2:M401"/>
  <sheetViews>
    <sheetView workbookViewId="0">
      <selection activeCell="Y47" sqref="Y47"/>
    </sheetView>
  </sheetViews>
  <sheetFormatPr baseColWidth="10" defaultRowHeight="15"/>
  <cols>
    <col min="1" max="1" width="17.1640625" style="2" bestFit="1" customWidth="1"/>
    <col min="2" max="2" width="15.33203125" style="2" bestFit="1" customWidth="1"/>
    <col min="3" max="3" width="15.33203125" style="2" customWidth="1"/>
    <col min="4" max="4" width="20.33203125" style="2" bestFit="1" customWidth="1"/>
    <col min="5" max="5" width="21.6640625" style="2" bestFit="1" customWidth="1"/>
    <col min="6" max="6" width="17.1640625" style="2" bestFit="1" customWidth="1"/>
    <col min="7" max="8" width="15.33203125" style="2" bestFit="1" customWidth="1"/>
    <col min="9" max="9" width="26.6640625" style="2" customWidth="1"/>
    <col min="10" max="10" width="20" style="2" customWidth="1"/>
    <col min="11" max="11" width="13.83203125" customWidth="1"/>
  </cols>
  <sheetData>
    <row r="2" spans="1:11" ht="19">
      <c r="A2" s="4" t="s">
        <v>78</v>
      </c>
      <c r="B2" s="4"/>
      <c r="C2" s="4"/>
      <c r="D2" s="4"/>
      <c r="E2" s="70" t="s">
        <v>81</v>
      </c>
      <c r="G2" s="4" t="s">
        <v>82</v>
      </c>
      <c r="H2" s="4"/>
      <c r="I2" s="2" t="s">
        <v>36</v>
      </c>
      <c r="J2" s="4"/>
    </row>
    <row r="3" spans="1:11">
      <c r="A3" s="1" t="s">
        <v>4</v>
      </c>
      <c r="B3" s="6">
        <v>2.17</v>
      </c>
      <c r="C3" s="6"/>
      <c r="E3" s="1" t="s">
        <v>83</v>
      </c>
      <c r="F3" s="1"/>
      <c r="G3" s="1"/>
      <c r="H3" s="1"/>
      <c r="I3" s="35" t="s">
        <v>18</v>
      </c>
      <c r="J3" s="71" t="s">
        <v>37</v>
      </c>
    </row>
    <row r="4" spans="1:11">
      <c r="A4" s="1" t="s">
        <v>5</v>
      </c>
      <c r="B4" s="6">
        <v>3.73</v>
      </c>
      <c r="C4" s="6"/>
      <c r="D4" s="1"/>
      <c r="E4" s="1"/>
      <c r="F4" s="1" t="s">
        <v>84</v>
      </c>
      <c r="G4" s="1"/>
      <c r="H4" s="1"/>
      <c r="I4" t="s">
        <v>37</v>
      </c>
      <c r="J4" s="72" t="s">
        <v>38</v>
      </c>
      <c r="K4" s="71"/>
    </row>
    <row r="5" spans="1:11">
      <c r="A5" s="1" t="s">
        <v>7</v>
      </c>
      <c r="B5" s="6">
        <v>0.49</v>
      </c>
      <c r="C5" s="6"/>
      <c r="E5" s="1" t="s">
        <v>85</v>
      </c>
      <c r="F5" s="1"/>
      <c r="G5" s="1"/>
      <c r="H5" s="1"/>
      <c r="I5" s="1" t="s">
        <v>39</v>
      </c>
      <c r="J5" s="73" t="s">
        <v>39</v>
      </c>
      <c r="K5" s="72" t="s">
        <v>18</v>
      </c>
    </row>
    <row r="6" spans="1:11">
      <c r="A6" s="1"/>
      <c r="B6" s="6"/>
      <c r="D6" s="1"/>
      <c r="E6" s="1"/>
      <c r="F6" s="1"/>
      <c r="G6" s="1"/>
      <c r="H6" s="1"/>
      <c r="I6" s="1" t="s">
        <v>40</v>
      </c>
      <c r="J6" s="73" t="s">
        <v>86</v>
      </c>
      <c r="K6" s="71"/>
    </row>
    <row r="7" spans="1:11">
      <c r="A7" s="1" t="s">
        <v>0</v>
      </c>
      <c r="B7" s="36" t="s">
        <v>1</v>
      </c>
      <c r="C7" s="36" t="s">
        <v>35</v>
      </c>
      <c r="D7" s="74" t="s">
        <v>2</v>
      </c>
      <c r="E7" s="75" t="s">
        <v>3</v>
      </c>
      <c r="F7" s="1" t="s">
        <v>8</v>
      </c>
      <c r="G7" s="1" t="s">
        <v>6</v>
      </c>
      <c r="H7" s="1" t="s">
        <v>9</v>
      </c>
      <c r="K7" s="71"/>
    </row>
    <row r="8" spans="1:11">
      <c r="A8" s="2">
        <v>0</v>
      </c>
      <c r="B8" s="2">
        <v>382.9</v>
      </c>
      <c r="C8" s="2">
        <f>B8*6897</f>
        <v>2640861.2999999998</v>
      </c>
      <c r="D8" s="3">
        <v>150</v>
      </c>
      <c r="E8" s="3">
        <f t="shared" ref="E8:E71" si="0">(14700*F8*$B$3)/((($B$4/2)*($B$4/2)*3.14159265359)*B8)</f>
        <v>0.51080949332026615</v>
      </c>
      <c r="F8" s="2">
        <v>6.7000000000000004E-2</v>
      </c>
      <c r="G8" s="7">
        <f>(F8*A8)*60</f>
        <v>0</v>
      </c>
      <c r="H8" s="7">
        <f t="shared" ref="H8:H71" si="1">G8/$B$5</f>
        <v>0</v>
      </c>
      <c r="I8">
        <f>(F8*(14700)*2.17)/(10.927*B8)</f>
        <v>0.51081725842549253</v>
      </c>
      <c r="J8">
        <f>(F8*(1/4000)*2.17)/(10.927*C8)</f>
        <v>1.2595865362577352E-12</v>
      </c>
      <c r="K8">
        <v>0.127</v>
      </c>
    </row>
    <row r="9" spans="1:11">
      <c r="A9" s="2">
        <v>0.5</v>
      </c>
      <c r="B9" s="2">
        <v>382.1</v>
      </c>
      <c r="C9" s="2">
        <f t="shared" ref="C9:C72" si="2">B9*6897</f>
        <v>2635343.7000000002</v>
      </c>
      <c r="D9" s="3">
        <v>150</v>
      </c>
      <c r="E9" s="3">
        <f t="shared" si="0"/>
        <v>0.5118789714533627</v>
      </c>
      <c r="F9" s="2">
        <v>6.7000000000000004E-2</v>
      </c>
      <c r="G9" s="7">
        <f t="shared" ref="G9:G72" si="3">(F9*A9)*60</f>
        <v>2.0100000000000002</v>
      </c>
      <c r="H9" s="7">
        <f t="shared" si="1"/>
        <v>4.1020408163265314</v>
      </c>
      <c r="I9">
        <f t="shared" ref="I9:I72" si="4">(F9*(14700)*2.17)/(10.927*B9)</f>
        <v>0.51188675281633367</v>
      </c>
      <c r="J9">
        <f>(F9*(1/4000)*2.17)/(10.927*C9)</f>
        <v>1.2622237234574372E-12</v>
      </c>
      <c r="K9">
        <v>0.12559999999999999</v>
      </c>
    </row>
    <row r="10" spans="1:11">
      <c r="A10" s="2">
        <v>1</v>
      </c>
      <c r="B10" s="2">
        <v>381.3</v>
      </c>
      <c r="C10" s="2">
        <f t="shared" si="2"/>
        <v>2629826.1</v>
      </c>
      <c r="D10" s="3">
        <v>150</v>
      </c>
      <c r="E10" s="3">
        <f t="shared" si="0"/>
        <v>0.51295293729958014</v>
      </c>
      <c r="F10" s="2">
        <v>6.7000000000000004E-2</v>
      </c>
      <c r="G10" s="7">
        <f t="shared" si="3"/>
        <v>4.0200000000000005</v>
      </c>
      <c r="H10" s="7">
        <f t="shared" si="1"/>
        <v>8.2040816326530628</v>
      </c>
      <c r="I10">
        <f t="shared" si="4"/>
        <v>0.5129607349885158</v>
      </c>
      <c r="J10">
        <f>(F10*(1/4000)*2.17)/(10.927*C10)</f>
        <v>1.2648719767455726E-12</v>
      </c>
      <c r="K10">
        <f>J10*100000000000</f>
        <v>0.12648719767455727</v>
      </c>
    </row>
    <row r="11" spans="1:11">
      <c r="A11" s="2">
        <v>1.5</v>
      </c>
      <c r="B11" s="2">
        <v>381.6</v>
      </c>
      <c r="C11" s="2">
        <f t="shared" si="2"/>
        <v>2631895.2000000002</v>
      </c>
      <c r="D11" s="3">
        <v>149.9</v>
      </c>
      <c r="E11" s="3">
        <f t="shared" si="0"/>
        <v>0.51254967241176597</v>
      </c>
      <c r="F11" s="2">
        <v>6.7000000000000004E-2</v>
      </c>
      <c r="G11" s="7">
        <f t="shared" si="3"/>
        <v>6.03</v>
      </c>
      <c r="H11" s="7">
        <f t="shared" si="1"/>
        <v>12.306122448979593</v>
      </c>
      <c r="I11">
        <f t="shared" si="4"/>
        <v>0.51255746397044311</v>
      </c>
      <c r="J11">
        <f>(F11*(1/4000)*2.17)/(10.927*C11)</f>
        <v>1.2638775805374391E-12</v>
      </c>
      <c r="K11">
        <f t="shared" ref="K11:K74" si="5">J11*100000000000</f>
        <v>0.12638775805374391</v>
      </c>
    </row>
    <row r="12" spans="1:11">
      <c r="A12" s="2">
        <v>2</v>
      </c>
      <c r="B12" s="2">
        <v>381.8</v>
      </c>
      <c r="C12" s="2">
        <f t="shared" si="2"/>
        <v>2633274.6</v>
      </c>
      <c r="D12" s="3">
        <v>150</v>
      </c>
      <c r="E12" s="3">
        <f t="shared" si="0"/>
        <v>0.51228118122663679</v>
      </c>
      <c r="F12" s="2">
        <v>6.7000000000000004E-2</v>
      </c>
      <c r="G12" s="7">
        <f t="shared" si="3"/>
        <v>8.0400000000000009</v>
      </c>
      <c r="H12" s="7">
        <f t="shared" si="1"/>
        <v>16.408163265306126</v>
      </c>
      <c r="I12">
        <f t="shared" si="4"/>
        <v>0.51228896870382679</v>
      </c>
      <c r="J12">
        <f t="shared" ref="J12:J75" si="6">(F12*(1/4000)*2.17)/(10.927*C12)</f>
        <v>1.263215517897032E-12</v>
      </c>
      <c r="K12">
        <f t="shared" si="5"/>
        <v>0.1263215517897032</v>
      </c>
    </row>
    <row r="13" spans="1:11">
      <c r="A13" s="2">
        <v>2.5</v>
      </c>
      <c r="B13" s="2">
        <v>382.3</v>
      </c>
      <c r="C13" s="2">
        <f t="shared" si="2"/>
        <v>2636723.1</v>
      </c>
      <c r="D13" s="3">
        <v>150</v>
      </c>
      <c r="E13" s="3">
        <f t="shared" si="0"/>
        <v>0.5116111822974887</v>
      </c>
      <c r="F13" s="2">
        <v>6.7000000000000004E-2</v>
      </c>
      <c r="G13" s="7">
        <f t="shared" si="3"/>
        <v>10.050000000000001</v>
      </c>
      <c r="H13" s="7">
        <f t="shared" si="1"/>
        <v>20.510204081632654</v>
      </c>
      <c r="I13">
        <f t="shared" si="4"/>
        <v>0.51161895958964454</v>
      </c>
      <c r="J13">
        <f t="shared" si="6"/>
        <v>1.2615633919254165E-12</v>
      </c>
      <c r="K13">
        <f t="shared" si="5"/>
        <v>0.12615633919254166</v>
      </c>
    </row>
    <row r="14" spans="1:11">
      <c r="A14" s="2">
        <v>3</v>
      </c>
      <c r="B14" s="2">
        <v>383.3</v>
      </c>
      <c r="C14" s="2">
        <f t="shared" si="2"/>
        <v>2643620.1</v>
      </c>
      <c r="D14" s="3">
        <v>150</v>
      </c>
      <c r="E14" s="3">
        <f t="shared" si="0"/>
        <v>0.51027642836506626</v>
      </c>
      <c r="F14" s="2">
        <v>6.7000000000000004E-2</v>
      </c>
      <c r="G14" s="7">
        <f t="shared" si="3"/>
        <v>12.06</v>
      </c>
      <c r="H14" s="7">
        <f t="shared" si="1"/>
        <v>24.612244897959187</v>
      </c>
      <c r="I14">
        <f t="shared" si="4"/>
        <v>0.51028418536686959</v>
      </c>
      <c r="J14">
        <f t="shared" si="6"/>
        <v>1.2582720707881212E-12</v>
      </c>
      <c r="K14">
        <f t="shared" si="5"/>
        <v>0.12582720707881212</v>
      </c>
    </row>
    <row r="15" spans="1:11">
      <c r="A15" s="2">
        <v>3.5</v>
      </c>
      <c r="B15" s="2">
        <v>383.9</v>
      </c>
      <c r="C15" s="2">
        <f t="shared" si="2"/>
        <v>2647758.2999999998</v>
      </c>
      <c r="D15" s="3">
        <v>150.1</v>
      </c>
      <c r="E15" s="3">
        <f t="shared" si="0"/>
        <v>0.50947891375965071</v>
      </c>
      <c r="F15" s="2">
        <v>6.7000000000000004E-2</v>
      </c>
      <c r="G15" s="7">
        <f t="shared" si="3"/>
        <v>14.07</v>
      </c>
      <c r="H15" s="7">
        <f t="shared" si="1"/>
        <v>28.714285714285715</v>
      </c>
      <c r="I15">
        <f t="shared" si="4"/>
        <v>0.50948665863798148</v>
      </c>
      <c r="J15">
        <f t="shared" si="6"/>
        <v>1.2563055085519325E-12</v>
      </c>
      <c r="K15">
        <f t="shared" si="5"/>
        <v>0.12563055085519326</v>
      </c>
    </row>
    <row r="16" spans="1:11">
      <c r="A16" s="2">
        <v>4</v>
      </c>
      <c r="B16" s="2">
        <v>386.2</v>
      </c>
      <c r="C16" s="2">
        <f t="shared" si="2"/>
        <v>2663621.4</v>
      </c>
      <c r="D16" s="3">
        <v>150</v>
      </c>
      <c r="E16" s="3">
        <f t="shared" si="0"/>
        <v>0.50644473068961648</v>
      </c>
      <c r="F16" s="2">
        <v>6.7000000000000004E-2</v>
      </c>
      <c r="G16" s="7">
        <f t="shared" si="3"/>
        <v>16.080000000000002</v>
      </c>
      <c r="H16" s="7">
        <f t="shared" si="1"/>
        <v>32.816326530612251</v>
      </c>
      <c r="I16">
        <f t="shared" si="4"/>
        <v>0.50645242944360724</v>
      </c>
      <c r="J16">
        <f t="shared" si="6"/>
        <v>1.2488236269629384E-12</v>
      </c>
      <c r="K16">
        <f t="shared" si="5"/>
        <v>0.12488236269629384</v>
      </c>
    </row>
    <row r="17" spans="1:13">
      <c r="A17" s="2">
        <v>4.5</v>
      </c>
      <c r="B17" s="2">
        <v>386.5</v>
      </c>
      <c r="C17" s="2">
        <f t="shared" si="2"/>
        <v>2665690.5</v>
      </c>
      <c r="D17" s="3">
        <v>150</v>
      </c>
      <c r="E17" s="3">
        <f t="shared" si="0"/>
        <v>0.50605162999309161</v>
      </c>
      <c r="F17" s="2">
        <v>6.7000000000000004E-2</v>
      </c>
      <c r="G17" s="7">
        <f t="shared" si="3"/>
        <v>18.09</v>
      </c>
      <c r="H17" s="7">
        <f t="shared" si="1"/>
        <v>36.918367346938773</v>
      </c>
      <c r="I17">
        <f t="shared" si="4"/>
        <v>0.50605932277133525</v>
      </c>
      <c r="J17">
        <f t="shared" si="6"/>
        <v>1.2478542942641316E-12</v>
      </c>
      <c r="K17">
        <f t="shared" si="5"/>
        <v>0.12478542942641316</v>
      </c>
    </row>
    <row r="18" spans="1:13">
      <c r="A18" s="2">
        <v>5</v>
      </c>
      <c r="B18" s="2">
        <v>386.6</v>
      </c>
      <c r="C18" s="2">
        <f t="shared" si="2"/>
        <v>2666380.2000000002</v>
      </c>
      <c r="D18" s="3">
        <v>150</v>
      </c>
      <c r="E18" s="3">
        <f t="shared" si="0"/>
        <v>0.50592073200292265</v>
      </c>
      <c r="F18" s="2">
        <v>6.7000000000000004E-2</v>
      </c>
      <c r="G18" s="7">
        <f t="shared" si="3"/>
        <v>20.100000000000001</v>
      </c>
      <c r="H18" s="7">
        <f t="shared" si="1"/>
        <v>41.020408163265309</v>
      </c>
      <c r="I18">
        <f t="shared" si="4"/>
        <v>0.50592842279131167</v>
      </c>
      <c r="J18">
        <f t="shared" si="6"/>
        <v>1.2475315176748236E-12</v>
      </c>
      <c r="K18">
        <f t="shared" si="5"/>
        <v>0.12475315176748236</v>
      </c>
    </row>
    <row r="19" spans="1:13">
      <c r="A19" s="2">
        <v>5.5</v>
      </c>
      <c r="B19" s="2">
        <v>388.9</v>
      </c>
      <c r="C19" s="2">
        <f t="shared" si="2"/>
        <v>2682243.2999999998</v>
      </c>
      <c r="D19" s="3">
        <v>150</v>
      </c>
      <c r="E19" s="3">
        <f t="shared" si="0"/>
        <v>0.50292865773291318</v>
      </c>
      <c r="F19" s="2">
        <v>6.7000000000000004E-2</v>
      </c>
      <c r="G19" s="7">
        <f t="shared" si="3"/>
        <v>22.110000000000003</v>
      </c>
      <c r="H19" s="7">
        <f t="shared" si="1"/>
        <v>45.122448979591844</v>
      </c>
      <c r="I19">
        <f t="shared" si="4"/>
        <v>0.50293630303708181</v>
      </c>
      <c r="J19">
        <f t="shared" si="6"/>
        <v>1.2401534706430621E-12</v>
      </c>
      <c r="K19">
        <f t="shared" si="5"/>
        <v>0.12401534706430621</v>
      </c>
    </row>
    <row r="20" spans="1:13">
      <c r="A20" s="2">
        <v>6</v>
      </c>
      <c r="B20" s="2">
        <v>388.4</v>
      </c>
      <c r="C20" s="2">
        <f t="shared" si="2"/>
        <v>2678794.7999999998</v>
      </c>
      <c r="D20" s="3">
        <v>150</v>
      </c>
      <c r="E20" s="3">
        <f t="shared" si="0"/>
        <v>0.50357609421300187</v>
      </c>
      <c r="F20" s="2">
        <v>6.7000000000000004E-2</v>
      </c>
      <c r="G20" s="7">
        <f t="shared" si="3"/>
        <v>24.12</v>
      </c>
      <c r="H20" s="7">
        <f t="shared" si="1"/>
        <v>49.224489795918373</v>
      </c>
      <c r="I20">
        <f t="shared" si="4"/>
        <v>0.50358374935922023</v>
      </c>
      <c r="J20">
        <f t="shared" si="6"/>
        <v>1.2417499606928085E-12</v>
      </c>
      <c r="K20">
        <f t="shared" si="5"/>
        <v>0.12417499606928085</v>
      </c>
    </row>
    <row r="21" spans="1:13">
      <c r="A21" s="2">
        <v>6.5</v>
      </c>
      <c r="B21" s="2">
        <v>387.6</v>
      </c>
      <c r="C21" s="2">
        <f t="shared" si="2"/>
        <v>2673277.2000000002</v>
      </c>
      <c r="D21" s="3">
        <v>150</v>
      </c>
      <c r="E21" s="3">
        <f t="shared" si="0"/>
        <v>0.50461546695647541</v>
      </c>
      <c r="F21" s="2">
        <v>6.7000000000000004E-2</v>
      </c>
      <c r="G21" s="7">
        <f t="shared" si="3"/>
        <v>26.13</v>
      </c>
      <c r="H21" s="7">
        <f t="shared" si="1"/>
        <v>53.326530612244895</v>
      </c>
      <c r="I21">
        <f t="shared" si="4"/>
        <v>0.50462313790278923</v>
      </c>
      <c r="J21">
        <f t="shared" si="6"/>
        <v>1.2443129121080671E-12</v>
      </c>
      <c r="K21">
        <f t="shared" si="5"/>
        <v>0.1244312912108067</v>
      </c>
    </row>
    <row r="22" spans="1:13">
      <c r="A22" s="2">
        <v>7</v>
      </c>
      <c r="B22" s="2">
        <v>381</v>
      </c>
      <c r="C22" s="2">
        <f t="shared" si="2"/>
        <v>2627757</v>
      </c>
      <c r="D22" s="3">
        <v>149.9</v>
      </c>
      <c r="E22" s="3">
        <f t="shared" si="0"/>
        <v>0.51335683725020975</v>
      </c>
      <c r="F22" s="2">
        <v>6.7000000000000004E-2</v>
      </c>
      <c r="G22" s="7">
        <f t="shared" si="3"/>
        <v>28.14</v>
      </c>
      <c r="H22" s="7">
        <f t="shared" si="1"/>
        <v>57.428571428571431</v>
      </c>
      <c r="I22">
        <f t="shared" si="4"/>
        <v>0.51336464107905799</v>
      </c>
      <c r="J22">
        <f t="shared" si="6"/>
        <v>1.2658679389319863E-12</v>
      </c>
      <c r="K22">
        <f t="shared" si="5"/>
        <v>0.12658679389319863</v>
      </c>
    </row>
    <row r="23" spans="1:13">
      <c r="A23" s="2">
        <v>7.5</v>
      </c>
      <c r="B23" s="2">
        <v>373.8</v>
      </c>
      <c r="C23" s="2">
        <f t="shared" si="2"/>
        <v>2578098.6</v>
      </c>
      <c r="D23" s="3">
        <v>149.9</v>
      </c>
      <c r="E23" s="3">
        <f t="shared" si="0"/>
        <v>0.52324493042356846</v>
      </c>
      <c r="F23" s="2">
        <v>6.7000000000000004E-2</v>
      </c>
      <c r="G23" s="7">
        <f t="shared" si="3"/>
        <v>30.150000000000002</v>
      </c>
      <c r="H23" s="7">
        <f t="shared" si="1"/>
        <v>61.530612244897966</v>
      </c>
      <c r="I23">
        <f t="shared" si="4"/>
        <v>0.52325288456693708</v>
      </c>
      <c r="J23">
        <f t="shared" si="6"/>
        <v>1.2902506279643843E-12</v>
      </c>
      <c r="K23">
        <f t="shared" si="5"/>
        <v>0.12902506279643844</v>
      </c>
    </row>
    <row r="24" spans="1:13">
      <c r="A24" s="2">
        <v>8</v>
      </c>
      <c r="B24" s="2">
        <v>371.3</v>
      </c>
      <c r="C24" s="2">
        <f t="shared" si="2"/>
        <v>2560856.1</v>
      </c>
      <c r="D24" s="3">
        <v>150.1</v>
      </c>
      <c r="E24" s="3">
        <f t="shared" si="0"/>
        <v>0.52676799082232673</v>
      </c>
      <c r="F24" s="2">
        <v>6.7000000000000004E-2</v>
      </c>
      <c r="G24" s="7">
        <f t="shared" si="3"/>
        <v>32.160000000000004</v>
      </c>
      <c r="H24" s="7">
        <f t="shared" si="1"/>
        <v>65.632653061224502</v>
      </c>
      <c r="I24">
        <f t="shared" si="4"/>
        <v>0.5267759985217374</v>
      </c>
      <c r="J24">
        <f t="shared" si="6"/>
        <v>1.2989380143632825E-12</v>
      </c>
      <c r="K24">
        <f t="shared" si="5"/>
        <v>0.12989380143632825</v>
      </c>
    </row>
    <row r="25" spans="1:13">
      <c r="A25" s="2">
        <v>8.5</v>
      </c>
      <c r="B25" s="2">
        <v>364</v>
      </c>
      <c r="C25" s="2">
        <f t="shared" si="2"/>
        <v>2510508</v>
      </c>
      <c r="D25" s="3">
        <v>150</v>
      </c>
      <c r="E25" s="3">
        <f t="shared" si="0"/>
        <v>0.53733229393497228</v>
      </c>
      <c r="F25" s="2">
        <v>6.7000000000000004E-2</v>
      </c>
      <c r="G25" s="7">
        <f t="shared" si="3"/>
        <v>34.17</v>
      </c>
      <c r="H25" s="7">
        <f t="shared" si="1"/>
        <v>69.734693877551024</v>
      </c>
      <c r="I25">
        <f t="shared" si="4"/>
        <v>0.53734046222835463</v>
      </c>
      <c r="J25">
        <f t="shared" si="6"/>
        <v>1.3249881448711176E-12</v>
      </c>
      <c r="K25">
        <f t="shared" si="5"/>
        <v>0.13249881448711176</v>
      </c>
    </row>
    <row r="26" spans="1:13">
      <c r="A26" s="2">
        <v>9</v>
      </c>
      <c r="B26" s="2">
        <v>358.1</v>
      </c>
      <c r="C26" s="2">
        <f t="shared" si="2"/>
        <v>2469815.7000000002</v>
      </c>
      <c r="D26" s="3">
        <v>150</v>
      </c>
      <c r="E26" s="3">
        <f t="shared" si="0"/>
        <v>0.5461852973815412</v>
      </c>
      <c r="F26" s="2">
        <v>6.7000000000000004E-2</v>
      </c>
      <c r="G26" s="7">
        <f t="shared" si="3"/>
        <v>36.18</v>
      </c>
      <c r="H26" s="7">
        <f t="shared" si="1"/>
        <v>73.836734693877546</v>
      </c>
      <c r="I26">
        <f t="shared" si="4"/>
        <v>0.54619360025445707</v>
      </c>
      <c r="J26">
        <f t="shared" si="6"/>
        <v>1.3468184438231968E-12</v>
      </c>
      <c r="K26">
        <f t="shared" si="5"/>
        <v>0.13468184438231967</v>
      </c>
    </row>
    <row r="27" spans="1:13">
      <c r="A27" s="2">
        <v>9.5</v>
      </c>
      <c r="B27" s="2">
        <v>359.5</v>
      </c>
      <c r="C27" s="2">
        <f t="shared" si="2"/>
        <v>2479471.5</v>
      </c>
      <c r="D27" s="3">
        <v>150.1</v>
      </c>
      <c r="E27" s="3">
        <f t="shared" si="0"/>
        <v>0.54405828926934607</v>
      </c>
      <c r="F27" s="2">
        <v>6.7000000000000004E-2</v>
      </c>
      <c r="G27" s="7">
        <f t="shared" si="3"/>
        <v>38.190000000000005</v>
      </c>
      <c r="H27" s="7">
        <f t="shared" si="1"/>
        <v>77.938775510204096</v>
      </c>
      <c r="I27">
        <f t="shared" si="4"/>
        <v>0.54406655980840357</v>
      </c>
      <c r="J27">
        <f t="shared" si="6"/>
        <v>1.3415735319418271E-12</v>
      </c>
      <c r="K27">
        <f t="shared" si="5"/>
        <v>0.1341573531941827</v>
      </c>
    </row>
    <row r="28" spans="1:13">
      <c r="A28" s="2">
        <v>10</v>
      </c>
      <c r="B28" s="2">
        <v>399.8</v>
      </c>
      <c r="C28" s="2">
        <f t="shared" si="2"/>
        <v>2757420.6</v>
      </c>
      <c r="D28" s="3">
        <v>150</v>
      </c>
      <c r="E28" s="3">
        <f t="shared" si="0"/>
        <v>0.48921699597881418</v>
      </c>
      <c r="F28" s="2">
        <v>6.7000000000000004E-2</v>
      </c>
      <c r="G28" s="7">
        <f t="shared" si="3"/>
        <v>40.200000000000003</v>
      </c>
      <c r="H28" s="7">
        <f t="shared" si="1"/>
        <v>82.040816326530617</v>
      </c>
      <c r="I28">
        <f t="shared" si="4"/>
        <v>0.48922443284422484</v>
      </c>
      <c r="J28">
        <f t="shared" si="6"/>
        <v>1.2063423830242292E-12</v>
      </c>
      <c r="K28">
        <f t="shared" si="5"/>
        <v>0.12063423830242291</v>
      </c>
    </row>
    <row r="29" spans="1:13">
      <c r="A29" s="2">
        <v>10.5</v>
      </c>
      <c r="B29" s="2">
        <v>434.1</v>
      </c>
      <c r="C29" s="2">
        <f t="shared" si="2"/>
        <v>2993987.7</v>
      </c>
      <c r="D29" s="3">
        <v>149.9</v>
      </c>
      <c r="E29" s="3">
        <f t="shared" si="0"/>
        <v>0.45056197878905757</v>
      </c>
      <c r="F29" s="2">
        <v>6.7000000000000004E-2</v>
      </c>
      <c r="G29" s="7">
        <f t="shared" si="3"/>
        <v>42.21</v>
      </c>
      <c r="H29" s="7">
        <f t="shared" si="1"/>
        <v>86.142857142857153</v>
      </c>
      <c r="I29">
        <f t="shared" si="4"/>
        <v>0.45056882803759751</v>
      </c>
      <c r="J29">
        <f t="shared" si="6"/>
        <v>1.111024383167673E-12</v>
      </c>
      <c r="K29">
        <f t="shared" si="5"/>
        <v>0.1111024383167673</v>
      </c>
    </row>
    <row r="30" spans="1:13">
      <c r="A30" s="2">
        <v>11</v>
      </c>
      <c r="B30" s="2">
        <v>424.2</v>
      </c>
      <c r="C30" s="2">
        <f t="shared" si="2"/>
        <v>2925707.4</v>
      </c>
      <c r="D30" s="3">
        <v>149.9</v>
      </c>
      <c r="E30" s="3">
        <f t="shared" si="0"/>
        <v>0.46107721591779804</v>
      </c>
      <c r="F30" s="2">
        <v>6.7000000000000004E-2</v>
      </c>
      <c r="G30" s="7">
        <f t="shared" si="3"/>
        <v>44.220000000000006</v>
      </c>
      <c r="H30" s="7">
        <f t="shared" si="1"/>
        <v>90.244897959183689</v>
      </c>
      <c r="I30">
        <f t="shared" si="4"/>
        <v>0.46108422501442975</v>
      </c>
      <c r="J30">
        <f t="shared" si="6"/>
        <v>1.1369535236517842E-12</v>
      </c>
      <c r="K30">
        <f t="shared" si="5"/>
        <v>0.11369535236517841</v>
      </c>
    </row>
    <row r="31" spans="1:13">
      <c r="A31" s="2">
        <v>11.5</v>
      </c>
      <c r="B31" s="2">
        <v>419.8</v>
      </c>
      <c r="C31" s="2">
        <f t="shared" si="2"/>
        <v>2895360.6</v>
      </c>
      <c r="D31" s="3">
        <v>150</v>
      </c>
      <c r="E31" s="3">
        <f t="shared" si="0"/>
        <v>0.46590984991026652</v>
      </c>
      <c r="F31" s="2">
        <v>6.7000000000000004E-2</v>
      </c>
      <c r="G31" s="7">
        <f t="shared" si="3"/>
        <v>46.230000000000004</v>
      </c>
      <c r="H31" s="7">
        <f t="shared" si="1"/>
        <v>94.34693877551021</v>
      </c>
      <c r="I31">
        <f t="shared" si="4"/>
        <v>0.46591693247051236</v>
      </c>
      <c r="J31">
        <f t="shared" si="6"/>
        <v>1.1488701399073054E-12</v>
      </c>
      <c r="K31">
        <f t="shared" si="5"/>
        <v>0.11488701399073054</v>
      </c>
    </row>
    <row r="32" spans="1:13">
      <c r="A32" s="2">
        <v>12</v>
      </c>
      <c r="B32" s="2">
        <v>418.1</v>
      </c>
      <c r="C32" s="2">
        <f t="shared" si="2"/>
        <v>2883635.7</v>
      </c>
      <c r="D32" s="3">
        <v>150</v>
      </c>
      <c r="E32" s="3">
        <f t="shared" si="0"/>
        <v>0.46780424537749316</v>
      </c>
      <c r="F32" s="2">
        <v>6.7000000000000004E-2</v>
      </c>
      <c r="G32" s="7">
        <f t="shared" si="3"/>
        <v>48.24</v>
      </c>
      <c r="H32" s="7">
        <f t="shared" si="1"/>
        <v>98.448979591836746</v>
      </c>
      <c r="I32">
        <f t="shared" si="4"/>
        <v>0.46781135673552043</v>
      </c>
      <c r="J32">
        <f t="shared" si="6"/>
        <v>1.1535414607344817E-12</v>
      </c>
      <c r="K32">
        <f t="shared" si="5"/>
        <v>0.11535414607344817</v>
      </c>
      <c r="M32" s="71"/>
    </row>
    <row r="33" spans="1:13">
      <c r="A33" s="2">
        <v>12.5</v>
      </c>
      <c r="B33" s="2">
        <v>417.4</v>
      </c>
      <c r="C33" s="2">
        <f t="shared" si="2"/>
        <v>2878807.8</v>
      </c>
      <c r="D33" s="3">
        <v>149.9</v>
      </c>
      <c r="E33" s="3">
        <f t="shared" si="0"/>
        <v>0.46858877573629587</v>
      </c>
      <c r="F33" s="2">
        <v>6.7000000000000004E-2</v>
      </c>
      <c r="G33" s="7">
        <f t="shared" si="3"/>
        <v>50.25</v>
      </c>
      <c r="H33" s="7">
        <f t="shared" si="1"/>
        <v>102.55102040816327</v>
      </c>
      <c r="I33">
        <f t="shared" si="4"/>
        <v>0.46859589902041471</v>
      </c>
      <c r="J33">
        <f t="shared" si="6"/>
        <v>1.1554760055895708E-12</v>
      </c>
      <c r="K33">
        <f t="shared" si="5"/>
        <v>0.11554760055895708</v>
      </c>
      <c r="M33" s="71" t="s">
        <v>42</v>
      </c>
    </row>
    <row r="34" spans="1:13">
      <c r="A34" s="2">
        <v>13</v>
      </c>
      <c r="B34" s="2">
        <v>418.6</v>
      </c>
      <c r="C34" s="2">
        <f t="shared" si="2"/>
        <v>2887084.2</v>
      </c>
      <c r="D34" s="3">
        <v>150</v>
      </c>
      <c r="E34" s="3">
        <f t="shared" si="0"/>
        <v>0.46724547298693236</v>
      </c>
      <c r="F34" s="2">
        <v>6.7000000000000004E-2</v>
      </c>
      <c r="G34" s="7">
        <f t="shared" si="3"/>
        <v>52.26</v>
      </c>
      <c r="H34" s="7">
        <f t="shared" si="1"/>
        <v>106.65306122448979</v>
      </c>
      <c r="I34">
        <f t="shared" si="4"/>
        <v>0.4672525758507432</v>
      </c>
      <c r="J34">
        <f t="shared" si="6"/>
        <v>1.1521636042357543E-12</v>
      </c>
      <c r="K34">
        <f t="shared" si="5"/>
        <v>0.11521636042357543</v>
      </c>
      <c r="M34" s="71" t="s">
        <v>37</v>
      </c>
    </row>
    <row r="35" spans="1:13">
      <c r="A35" s="2">
        <v>13.5</v>
      </c>
      <c r="B35" s="2">
        <v>420.6</v>
      </c>
      <c r="C35" s="2">
        <f t="shared" si="2"/>
        <v>2900878.2</v>
      </c>
      <c r="D35" s="3">
        <v>150</v>
      </c>
      <c r="E35" s="3">
        <f t="shared" si="0"/>
        <v>0.46502366855047522</v>
      </c>
      <c r="F35" s="2">
        <v>6.7000000000000004E-2</v>
      </c>
      <c r="G35" s="7">
        <f t="shared" si="3"/>
        <v>54.27</v>
      </c>
      <c r="H35" s="7">
        <f t="shared" si="1"/>
        <v>110.75510204081634</v>
      </c>
      <c r="I35">
        <f t="shared" si="4"/>
        <v>0.46503073763937491</v>
      </c>
      <c r="J35">
        <f t="shared" si="6"/>
        <v>1.1466849375489462E-12</v>
      </c>
      <c r="K35">
        <f t="shared" si="5"/>
        <v>0.11466849375489462</v>
      </c>
      <c r="M35" s="71"/>
    </row>
    <row r="36" spans="1:13">
      <c r="A36" s="2">
        <v>14</v>
      </c>
      <c r="B36" s="2">
        <v>419.6</v>
      </c>
      <c r="C36" s="2">
        <f t="shared" si="2"/>
        <v>2893981.2</v>
      </c>
      <c r="D36" s="3">
        <v>150</v>
      </c>
      <c r="E36" s="3">
        <f t="shared" si="0"/>
        <v>0.46613192324196834</v>
      </c>
      <c r="F36" s="2">
        <v>6.7000000000000004E-2</v>
      </c>
      <c r="G36" s="7">
        <f t="shared" si="3"/>
        <v>56.28</v>
      </c>
      <c r="H36" s="7">
        <f t="shared" si="1"/>
        <v>114.85714285714286</v>
      </c>
      <c r="I36">
        <f t="shared" si="4"/>
        <v>0.46613900917807694</v>
      </c>
      <c r="J36">
        <f t="shared" si="6"/>
        <v>1.1494177424525424E-12</v>
      </c>
      <c r="K36">
        <f t="shared" si="5"/>
        <v>0.11494177424525424</v>
      </c>
      <c r="M36" s="71" t="s">
        <v>43</v>
      </c>
    </row>
    <row r="37" spans="1:13">
      <c r="A37" s="2">
        <v>14.5</v>
      </c>
      <c r="B37" s="2">
        <v>419.1</v>
      </c>
      <c r="C37" s="2">
        <f t="shared" si="2"/>
        <v>2890532.7</v>
      </c>
      <c r="D37" s="3">
        <v>149.9</v>
      </c>
      <c r="E37" s="3">
        <f t="shared" si="0"/>
        <v>0.46668803386382701</v>
      </c>
      <c r="F37" s="2">
        <v>6.7000000000000004E-2</v>
      </c>
      <c r="G37" s="7">
        <f t="shared" si="3"/>
        <v>58.29</v>
      </c>
      <c r="H37" s="7">
        <f t="shared" si="1"/>
        <v>118.95918367346938</v>
      </c>
      <c r="I37">
        <f t="shared" si="4"/>
        <v>0.46669512825368908</v>
      </c>
      <c r="J37">
        <f t="shared" si="6"/>
        <v>1.1507890353927148E-12</v>
      </c>
      <c r="K37">
        <f t="shared" si="5"/>
        <v>0.11507890353927148</v>
      </c>
      <c r="M37" s="71" t="s">
        <v>44</v>
      </c>
    </row>
    <row r="38" spans="1:13">
      <c r="A38" s="2">
        <v>15</v>
      </c>
      <c r="B38" s="2">
        <v>417.1</v>
      </c>
      <c r="C38" s="2">
        <f t="shared" si="2"/>
        <v>2876738.7</v>
      </c>
      <c r="D38" s="3">
        <v>149.9</v>
      </c>
      <c r="E38" s="3">
        <f t="shared" si="0"/>
        <v>0.46892580914008608</v>
      </c>
      <c r="F38" s="2">
        <v>6.7000000000000004E-2</v>
      </c>
      <c r="G38" s="7">
        <f t="shared" si="3"/>
        <v>60.300000000000004</v>
      </c>
      <c r="H38" s="7">
        <f t="shared" si="1"/>
        <v>123.06122448979593</v>
      </c>
      <c r="I38">
        <f t="shared" si="4"/>
        <v>0.46893293754764104</v>
      </c>
      <c r="J38">
        <f t="shared" si="6"/>
        <v>1.1563070839920566E-12</v>
      </c>
      <c r="K38">
        <f t="shared" si="5"/>
        <v>0.11563070839920565</v>
      </c>
      <c r="M38" s="71" t="s">
        <v>87</v>
      </c>
    </row>
    <row r="39" spans="1:13">
      <c r="A39" s="2">
        <v>15.5</v>
      </c>
      <c r="B39" s="2">
        <v>417.1</v>
      </c>
      <c r="C39" s="2">
        <f t="shared" si="2"/>
        <v>2876738.7</v>
      </c>
      <c r="D39" s="3">
        <v>150.1</v>
      </c>
      <c r="E39" s="3">
        <f t="shared" si="0"/>
        <v>0.46892580914008608</v>
      </c>
      <c r="F39" s="2">
        <v>6.7000000000000004E-2</v>
      </c>
      <c r="G39" s="7">
        <f t="shared" si="3"/>
        <v>62.31</v>
      </c>
      <c r="H39" s="7">
        <f t="shared" si="1"/>
        <v>127.16326530612245</v>
      </c>
      <c r="I39">
        <f t="shared" si="4"/>
        <v>0.46893293754764104</v>
      </c>
      <c r="J39">
        <f t="shared" si="6"/>
        <v>1.1563070839920566E-12</v>
      </c>
      <c r="K39">
        <f t="shared" si="5"/>
        <v>0.11563070839920565</v>
      </c>
      <c r="M39" s="71" t="s">
        <v>45</v>
      </c>
    </row>
    <row r="40" spans="1:13">
      <c r="A40" s="2">
        <v>16</v>
      </c>
      <c r="B40" s="2">
        <v>419.9</v>
      </c>
      <c r="C40" s="2">
        <f t="shared" si="2"/>
        <v>2896050.3</v>
      </c>
      <c r="D40" s="3">
        <v>150.1</v>
      </c>
      <c r="E40" s="3">
        <f t="shared" si="0"/>
        <v>0.46579889257520812</v>
      </c>
      <c r="F40" s="2">
        <v>6.7000000000000004E-2</v>
      </c>
      <c r="G40" s="7">
        <f t="shared" si="3"/>
        <v>64.320000000000007</v>
      </c>
      <c r="H40" s="7">
        <f t="shared" si="1"/>
        <v>131.265306122449</v>
      </c>
      <c r="I40">
        <f t="shared" si="4"/>
        <v>0.46580597344872848</v>
      </c>
      <c r="J40">
        <f t="shared" si="6"/>
        <v>1.1485965342536004E-12</v>
      </c>
      <c r="K40">
        <f t="shared" si="5"/>
        <v>0.11485965342536004</v>
      </c>
      <c r="M40" s="71" t="s">
        <v>46</v>
      </c>
    </row>
    <row r="41" spans="1:13">
      <c r="A41" s="2">
        <v>16.5</v>
      </c>
      <c r="B41" s="2">
        <v>419.6</v>
      </c>
      <c r="C41" s="2">
        <f t="shared" si="2"/>
        <v>2893981.2</v>
      </c>
      <c r="D41" s="3">
        <v>150</v>
      </c>
      <c r="E41" s="3">
        <f t="shared" si="0"/>
        <v>0.46613192324196834</v>
      </c>
      <c r="F41" s="2">
        <v>6.7000000000000004E-2</v>
      </c>
      <c r="G41" s="7">
        <f t="shared" si="3"/>
        <v>66.330000000000013</v>
      </c>
      <c r="H41" s="7">
        <f t="shared" si="1"/>
        <v>135.36734693877554</v>
      </c>
      <c r="I41">
        <f t="shared" si="4"/>
        <v>0.46613900917807694</v>
      </c>
      <c r="J41">
        <f t="shared" si="6"/>
        <v>1.1494177424525424E-12</v>
      </c>
      <c r="K41">
        <f t="shared" si="5"/>
        <v>0.11494177424525424</v>
      </c>
      <c r="M41" s="71"/>
    </row>
    <row r="42" spans="1:13">
      <c r="A42" s="2">
        <v>17</v>
      </c>
      <c r="B42" s="2">
        <v>421.2</v>
      </c>
      <c r="C42" s="2">
        <f t="shared" si="2"/>
        <v>2905016.4</v>
      </c>
      <c r="D42" s="3">
        <v>150</v>
      </c>
      <c r="E42" s="3">
        <f t="shared" si="0"/>
        <v>0.46436124167219828</v>
      </c>
      <c r="F42" s="2">
        <v>6.7000000000000004E-2</v>
      </c>
      <c r="G42" s="7">
        <f t="shared" si="3"/>
        <v>68.34</v>
      </c>
      <c r="H42" s="7">
        <f t="shared" si="1"/>
        <v>139.46938775510205</v>
      </c>
      <c r="I42">
        <f t="shared" si="4"/>
        <v>0.46436830069117069</v>
      </c>
      <c r="J42">
        <f t="shared" si="6"/>
        <v>1.1450514832219534E-12</v>
      </c>
      <c r="K42">
        <f t="shared" si="5"/>
        <v>0.11450514832219534</v>
      </c>
      <c r="M42" s="71"/>
    </row>
    <row r="43" spans="1:13">
      <c r="A43" s="2">
        <v>17.5</v>
      </c>
      <c r="B43" s="2">
        <v>421.2</v>
      </c>
      <c r="C43" s="2">
        <f t="shared" si="2"/>
        <v>2905016.4</v>
      </c>
      <c r="D43" s="3">
        <v>149.9</v>
      </c>
      <c r="E43" s="3">
        <f t="shared" si="0"/>
        <v>0.46436124167219828</v>
      </c>
      <c r="F43" s="2">
        <v>6.7000000000000004E-2</v>
      </c>
      <c r="G43" s="7">
        <f t="shared" si="3"/>
        <v>70.350000000000009</v>
      </c>
      <c r="H43" s="7">
        <f t="shared" si="1"/>
        <v>143.57142857142858</v>
      </c>
      <c r="I43">
        <f t="shared" si="4"/>
        <v>0.46436830069117069</v>
      </c>
      <c r="J43">
        <f t="shared" si="6"/>
        <v>1.1450514832219534E-12</v>
      </c>
      <c r="K43">
        <f t="shared" si="5"/>
        <v>0.11450514832219534</v>
      </c>
      <c r="M43" s="71"/>
    </row>
    <row r="44" spans="1:13">
      <c r="A44" s="2">
        <v>18</v>
      </c>
      <c r="B44" s="2">
        <v>422.3</v>
      </c>
      <c r="C44" s="2">
        <f t="shared" si="2"/>
        <v>2912603.1</v>
      </c>
      <c r="D44" s="3">
        <v>149.9</v>
      </c>
      <c r="E44" s="3">
        <f t="shared" si="0"/>
        <v>0.4631516812510772</v>
      </c>
      <c r="F44" s="2">
        <v>6.7000000000000004E-2</v>
      </c>
      <c r="G44" s="7">
        <f t="shared" si="3"/>
        <v>72.36</v>
      </c>
      <c r="H44" s="7">
        <f t="shared" si="1"/>
        <v>147.67346938775509</v>
      </c>
      <c r="I44">
        <f t="shared" si="4"/>
        <v>0.46315872188283469</v>
      </c>
      <c r="J44">
        <f t="shared" si="6"/>
        <v>1.1420688722071674E-12</v>
      </c>
      <c r="K44">
        <f t="shared" si="5"/>
        <v>0.11420688722071674</v>
      </c>
      <c r="M44" s="71"/>
    </row>
    <row r="45" spans="1:13">
      <c r="A45" s="2">
        <v>18.5</v>
      </c>
      <c r="B45" s="2">
        <v>421.9</v>
      </c>
      <c r="C45" s="2">
        <f t="shared" si="2"/>
        <v>2909844.3</v>
      </c>
      <c r="D45" s="3">
        <v>149.9</v>
      </c>
      <c r="E45" s="3">
        <f t="shared" si="0"/>
        <v>0.46359079163861089</v>
      </c>
      <c r="F45" s="2">
        <v>6.7000000000000004E-2</v>
      </c>
      <c r="G45" s="7">
        <f t="shared" si="3"/>
        <v>74.37</v>
      </c>
      <c r="H45" s="7">
        <f t="shared" si="1"/>
        <v>151.77551020408166</v>
      </c>
      <c r="I45">
        <f t="shared" si="4"/>
        <v>0.46359783894553475</v>
      </c>
      <c r="J45">
        <f t="shared" si="6"/>
        <v>1.1431516585282931E-12</v>
      </c>
      <c r="K45">
        <f t="shared" si="5"/>
        <v>0.1143151658528293</v>
      </c>
      <c r="M45" s="71"/>
    </row>
    <row r="46" spans="1:13">
      <c r="A46" s="2">
        <v>19</v>
      </c>
      <c r="B46" s="2">
        <v>423.3</v>
      </c>
      <c r="C46" s="2">
        <f t="shared" si="2"/>
        <v>2919500.1</v>
      </c>
      <c r="D46" s="3">
        <v>149.9</v>
      </c>
      <c r="E46" s="3">
        <f t="shared" si="0"/>
        <v>0.46205753600833904</v>
      </c>
      <c r="F46" s="2">
        <v>6.7000000000000004E-2</v>
      </c>
      <c r="G46" s="7">
        <f t="shared" si="3"/>
        <v>76.38000000000001</v>
      </c>
      <c r="H46" s="7">
        <f t="shared" si="1"/>
        <v>155.87755102040819</v>
      </c>
      <c r="I46">
        <f t="shared" si="4"/>
        <v>0.46206456000737328</v>
      </c>
      <c r="J46">
        <f t="shared" si="6"/>
        <v>1.1393708592796759E-12</v>
      </c>
      <c r="K46">
        <f t="shared" si="5"/>
        <v>0.1139370859279676</v>
      </c>
    </row>
    <row r="47" spans="1:13">
      <c r="A47" s="2">
        <v>19.5</v>
      </c>
      <c r="B47" s="2">
        <v>422.3</v>
      </c>
      <c r="C47" s="2">
        <f t="shared" si="2"/>
        <v>2912603.1</v>
      </c>
      <c r="D47" s="3">
        <v>150</v>
      </c>
      <c r="E47" s="3">
        <f t="shared" si="0"/>
        <v>0.4631516812510772</v>
      </c>
      <c r="F47" s="2">
        <v>6.7000000000000004E-2</v>
      </c>
      <c r="G47" s="7">
        <f t="shared" si="3"/>
        <v>78.39</v>
      </c>
      <c r="H47" s="7">
        <f t="shared" si="1"/>
        <v>159.9795918367347</v>
      </c>
      <c r="I47">
        <f t="shared" si="4"/>
        <v>0.46315872188283469</v>
      </c>
      <c r="J47">
        <f t="shared" si="6"/>
        <v>1.1420688722071674E-12</v>
      </c>
      <c r="K47">
        <f t="shared" si="5"/>
        <v>0.11420688722071674</v>
      </c>
    </row>
    <row r="48" spans="1:13">
      <c r="A48" s="2">
        <v>20</v>
      </c>
      <c r="B48" s="2">
        <v>421.9</v>
      </c>
      <c r="C48" s="2">
        <f t="shared" si="2"/>
        <v>2909844.3</v>
      </c>
      <c r="D48" s="3">
        <v>149.9</v>
      </c>
      <c r="E48" s="3">
        <f t="shared" si="0"/>
        <v>0.46359079163861089</v>
      </c>
      <c r="F48" s="2">
        <v>6.7000000000000004E-2</v>
      </c>
      <c r="G48" s="7">
        <f t="shared" si="3"/>
        <v>80.400000000000006</v>
      </c>
      <c r="H48" s="7">
        <f t="shared" si="1"/>
        <v>164.08163265306123</v>
      </c>
      <c r="I48">
        <f t="shared" si="4"/>
        <v>0.46359783894553475</v>
      </c>
      <c r="J48">
        <f t="shared" si="6"/>
        <v>1.1431516585282931E-12</v>
      </c>
      <c r="K48">
        <f t="shared" si="5"/>
        <v>0.1143151658528293</v>
      </c>
    </row>
    <row r="49" spans="1:11">
      <c r="A49" s="2">
        <v>20.5</v>
      </c>
      <c r="B49" s="2">
        <v>423.3</v>
      </c>
      <c r="C49" s="2">
        <f t="shared" si="2"/>
        <v>2919500.1</v>
      </c>
      <c r="D49" s="3">
        <v>150</v>
      </c>
      <c r="E49" s="3">
        <f t="shared" si="0"/>
        <v>0.46205753600833904</v>
      </c>
      <c r="F49" s="2">
        <v>6.7000000000000004E-2</v>
      </c>
      <c r="G49" s="7">
        <f t="shared" si="3"/>
        <v>82.410000000000011</v>
      </c>
      <c r="H49" s="7">
        <f t="shared" si="1"/>
        <v>168.18367346938777</v>
      </c>
      <c r="I49">
        <f t="shared" si="4"/>
        <v>0.46206456000737328</v>
      </c>
      <c r="J49">
        <f t="shared" si="6"/>
        <v>1.1393708592796759E-12</v>
      </c>
      <c r="K49">
        <f t="shared" si="5"/>
        <v>0.1139370859279676</v>
      </c>
    </row>
    <row r="50" spans="1:11">
      <c r="A50" s="2">
        <v>21</v>
      </c>
      <c r="B50" s="2">
        <v>423.3</v>
      </c>
      <c r="C50" s="2">
        <f t="shared" si="2"/>
        <v>2919500.1</v>
      </c>
      <c r="D50" s="3">
        <v>150</v>
      </c>
      <c r="E50" s="3">
        <f t="shared" si="0"/>
        <v>0.46205753600833904</v>
      </c>
      <c r="F50" s="2">
        <v>6.7000000000000004E-2</v>
      </c>
      <c r="G50" s="7">
        <f t="shared" si="3"/>
        <v>84.42</v>
      </c>
      <c r="H50" s="7">
        <f t="shared" si="1"/>
        <v>172.28571428571431</v>
      </c>
      <c r="I50">
        <f t="shared" si="4"/>
        <v>0.46206456000737328</v>
      </c>
      <c r="J50">
        <f t="shared" si="6"/>
        <v>1.1393708592796759E-12</v>
      </c>
      <c r="K50">
        <f t="shared" si="5"/>
        <v>0.1139370859279676</v>
      </c>
    </row>
    <row r="51" spans="1:11">
      <c r="A51" s="2">
        <v>21.5</v>
      </c>
      <c r="B51" s="2">
        <v>421.6</v>
      </c>
      <c r="C51" s="2">
        <f t="shared" si="2"/>
        <v>2907775.2</v>
      </c>
      <c r="D51" s="3">
        <v>150</v>
      </c>
      <c r="E51" s="3">
        <f t="shared" si="0"/>
        <v>0.46392067123417907</v>
      </c>
      <c r="F51" s="2">
        <v>6.7000000000000004E-2</v>
      </c>
      <c r="G51" s="7">
        <f t="shared" si="3"/>
        <v>86.43</v>
      </c>
      <c r="H51" s="7">
        <f t="shared" si="1"/>
        <v>176.38775510204084</v>
      </c>
      <c r="I51">
        <f t="shared" si="4"/>
        <v>0.46392772355579009</v>
      </c>
      <c r="J51">
        <f t="shared" si="6"/>
        <v>1.1439650966154809E-12</v>
      </c>
      <c r="K51">
        <f t="shared" si="5"/>
        <v>0.11439650966154809</v>
      </c>
    </row>
    <row r="52" spans="1:11">
      <c r="A52" s="2">
        <v>22</v>
      </c>
      <c r="B52" s="2">
        <v>422.3</v>
      </c>
      <c r="C52" s="2">
        <f t="shared" si="2"/>
        <v>2912603.1</v>
      </c>
      <c r="D52" s="3">
        <v>150</v>
      </c>
      <c r="E52" s="3">
        <f t="shared" si="0"/>
        <v>0.4631516812510772</v>
      </c>
      <c r="F52" s="2">
        <v>6.7000000000000004E-2</v>
      </c>
      <c r="G52" s="7">
        <f t="shared" si="3"/>
        <v>88.440000000000012</v>
      </c>
      <c r="H52" s="7">
        <f t="shared" si="1"/>
        <v>180.48979591836738</v>
      </c>
      <c r="I52">
        <f t="shared" si="4"/>
        <v>0.46315872188283469</v>
      </c>
      <c r="J52">
        <f t="shared" si="6"/>
        <v>1.1420688722071674E-12</v>
      </c>
      <c r="K52">
        <f t="shared" si="5"/>
        <v>0.11420688722071674</v>
      </c>
    </row>
    <row r="53" spans="1:11">
      <c r="A53" s="2">
        <v>22.5</v>
      </c>
      <c r="B53" s="2">
        <v>421.9</v>
      </c>
      <c r="C53" s="2">
        <f t="shared" si="2"/>
        <v>2909844.3</v>
      </c>
      <c r="D53" s="3">
        <v>150</v>
      </c>
      <c r="E53" s="3">
        <f t="shared" si="0"/>
        <v>0.46359079163861089</v>
      </c>
      <c r="F53" s="2">
        <v>6.7000000000000004E-2</v>
      </c>
      <c r="G53" s="7">
        <f t="shared" si="3"/>
        <v>90.45</v>
      </c>
      <c r="H53" s="7">
        <f t="shared" si="1"/>
        <v>184.59183673469389</v>
      </c>
      <c r="I53">
        <f t="shared" si="4"/>
        <v>0.46359783894553475</v>
      </c>
      <c r="J53">
        <f t="shared" si="6"/>
        <v>1.1431516585282931E-12</v>
      </c>
      <c r="K53">
        <f t="shared" si="5"/>
        <v>0.1143151658528293</v>
      </c>
    </row>
    <row r="54" spans="1:11">
      <c r="A54" s="2">
        <v>23</v>
      </c>
      <c r="B54" s="2">
        <v>423.3</v>
      </c>
      <c r="C54" s="2">
        <f t="shared" si="2"/>
        <v>2919500.1</v>
      </c>
      <c r="D54" s="3">
        <v>150</v>
      </c>
      <c r="E54" s="3">
        <f t="shared" si="0"/>
        <v>0.46205753600833904</v>
      </c>
      <c r="F54" s="2">
        <v>6.7000000000000004E-2</v>
      </c>
      <c r="G54" s="7">
        <f t="shared" si="3"/>
        <v>92.460000000000008</v>
      </c>
      <c r="H54" s="7">
        <f t="shared" si="1"/>
        <v>188.69387755102042</v>
      </c>
      <c r="I54">
        <f t="shared" si="4"/>
        <v>0.46206456000737328</v>
      </c>
      <c r="J54">
        <f t="shared" si="6"/>
        <v>1.1393708592796759E-12</v>
      </c>
      <c r="K54">
        <f t="shared" si="5"/>
        <v>0.1139370859279676</v>
      </c>
    </row>
    <row r="55" spans="1:11">
      <c r="A55" s="2">
        <v>23.5</v>
      </c>
      <c r="B55" s="2">
        <v>426.1</v>
      </c>
      <c r="C55" s="2">
        <f t="shared" si="2"/>
        <v>2938811.7</v>
      </c>
      <c r="D55" s="3">
        <v>150</v>
      </c>
      <c r="E55" s="3">
        <f t="shared" si="0"/>
        <v>0.4590212508620744</v>
      </c>
      <c r="F55" s="2">
        <v>6.7000000000000004E-2</v>
      </c>
      <c r="G55" s="7">
        <f t="shared" si="3"/>
        <v>94.47</v>
      </c>
      <c r="H55" s="7">
        <f t="shared" si="1"/>
        <v>192.79591836734693</v>
      </c>
      <c r="I55">
        <f t="shared" si="4"/>
        <v>0.45902822870481363</v>
      </c>
      <c r="J55">
        <f t="shared" si="6"/>
        <v>1.1318837942574204E-12</v>
      </c>
      <c r="K55">
        <f t="shared" si="5"/>
        <v>0.11318837942574203</v>
      </c>
    </row>
    <row r="56" spans="1:11">
      <c r="A56" s="2">
        <v>24</v>
      </c>
      <c r="B56" s="2">
        <v>428.5</v>
      </c>
      <c r="C56" s="2">
        <f t="shared" si="2"/>
        <v>2955364.5</v>
      </c>
      <c r="D56" s="3">
        <v>149.9</v>
      </c>
      <c r="E56" s="3">
        <f t="shared" si="0"/>
        <v>0.45645030336599746</v>
      </c>
      <c r="F56" s="2">
        <v>6.7000000000000004E-2</v>
      </c>
      <c r="G56" s="7">
        <f t="shared" si="3"/>
        <v>96.48</v>
      </c>
      <c r="H56" s="7">
        <f t="shared" si="1"/>
        <v>196.89795918367349</v>
      </c>
      <c r="I56">
        <f t="shared" si="4"/>
        <v>0.45645724212630356</v>
      </c>
      <c r="J56">
        <f t="shared" si="6"/>
        <v>1.125544188408604E-12</v>
      </c>
      <c r="K56">
        <f t="shared" si="5"/>
        <v>0.1125544188408604</v>
      </c>
    </row>
    <row r="57" spans="1:11">
      <c r="A57" s="2">
        <v>24.5</v>
      </c>
      <c r="B57" s="2">
        <v>429.9</v>
      </c>
      <c r="C57" s="2">
        <f t="shared" si="2"/>
        <v>2965020.3</v>
      </c>
      <c r="D57" s="3">
        <v>149.9</v>
      </c>
      <c r="E57" s="3">
        <f t="shared" si="0"/>
        <v>0.45496384041016497</v>
      </c>
      <c r="F57" s="2">
        <v>6.7000000000000004E-2</v>
      </c>
      <c r="G57" s="7">
        <f t="shared" si="3"/>
        <v>98.490000000000009</v>
      </c>
      <c r="H57" s="7">
        <f t="shared" si="1"/>
        <v>201.00000000000003</v>
      </c>
      <c r="I57">
        <f t="shared" si="4"/>
        <v>0.45497075657390351</v>
      </c>
      <c r="J57">
        <f t="shared" si="6"/>
        <v>1.1218787735126468E-12</v>
      </c>
      <c r="K57">
        <f t="shared" si="5"/>
        <v>0.11218787735126469</v>
      </c>
    </row>
    <row r="58" spans="1:11">
      <c r="A58" s="2">
        <v>25</v>
      </c>
      <c r="B58" s="2">
        <v>430.3</v>
      </c>
      <c r="C58" s="2">
        <f t="shared" si="2"/>
        <v>2967779.1</v>
      </c>
      <c r="D58" s="3">
        <v>149.9</v>
      </c>
      <c r="E58" s="3">
        <f t="shared" si="0"/>
        <v>0.45454091329846597</v>
      </c>
      <c r="F58" s="2">
        <v>6.7000000000000004E-2</v>
      </c>
      <c r="G58" s="7">
        <f t="shared" si="3"/>
        <v>100.5</v>
      </c>
      <c r="H58" s="7">
        <f t="shared" si="1"/>
        <v>205.10204081632654</v>
      </c>
      <c r="I58">
        <f t="shared" si="4"/>
        <v>0.45454782303304925</v>
      </c>
      <c r="J58">
        <f t="shared" si="6"/>
        <v>1.1208358929423352E-12</v>
      </c>
      <c r="K58">
        <f t="shared" si="5"/>
        <v>0.11208358929423352</v>
      </c>
    </row>
    <row r="59" spans="1:11">
      <c r="A59" s="2">
        <v>25.5</v>
      </c>
      <c r="B59" s="2">
        <v>434.1</v>
      </c>
      <c r="C59" s="2">
        <f t="shared" si="2"/>
        <v>2993987.7</v>
      </c>
      <c r="D59" s="3">
        <v>150</v>
      </c>
      <c r="E59" s="3">
        <f t="shared" si="0"/>
        <v>0.45056197878905757</v>
      </c>
      <c r="F59" s="2">
        <v>6.7000000000000004E-2</v>
      </c>
      <c r="G59" s="7">
        <f t="shared" si="3"/>
        <v>102.51</v>
      </c>
      <c r="H59" s="7">
        <f t="shared" si="1"/>
        <v>209.20408163265307</v>
      </c>
      <c r="I59">
        <f t="shared" si="4"/>
        <v>0.45056882803759751</v>
      </c>
      <c r="J59">
        <f t="shared" si="6"/>
        <v>1.111024383167673E-12</v>
      </c>
      <c r="K59">
        <f t="shared" si="5"/>
        <v>0.1111024383167673</v>
      </c>
    </row>
    <row r="60" spans="1:11">
      <c r="A60" s="2">
        <v>26</v>
      </c>
      <c r="B60" s="2">
        <v>434.5</v>
      </c>
      <c r="C60" s="2">
        <f t="shared" si="2"/>
        <v>2996746.5</v>
      </c>
      <c r="D60" s="3">
        <v>149.9</v>
      </c>
      <c r="E60" s="3">
        <f t="shared" si="0"/>
        <v>0.45014719215726107</v>
      </c>
      <c r="F60" s="2">
        <v>6.7000000000000004E-2</v>
      </c>
      <c r="G60" s="7">
        <f t="shared" si="3"/>
        <v>104.52</v>
      </c>
      <c r="H60" s="7">
        <f t="shared" si="1"/>
        <v>213.30612244897958</v>
      </c>
      <c r="I60">
        <f t="shared" si="4"/>
        <v>0.45015403510039376</v>
      </c>
      <c r="J60">
        <f t="shared" si="6"/>
        <v>1.1100015759104415E-12</v>
      </c>
      <c r="K60">
        <f t="shared" si="5"/>
        <v>0.11100015759104415</v>
      </c>
    </row>
    <row r="61" spans="1:11">
      <c r="A61" s="2">
        <v>26.5</v>
      </c>
      <c r="B61" s="2">
        <v>195.3</v>
      </c>
      <c r="C61" s="2">
        <f t="shared" si="2"/>
        <v>1346984.1</v>
      </c>
      <c r="D61" s="3">
        <v>149.9</v>
      </c>
      <c r="E61" s="3">
        <f t="shared" si="0"/>
        <v>1.0014795442515612</v>
      </c>
      <c r="F61" s="2">
        <v>6.7000000000000004E-2</v>
      </c>
      <c r="G61" s="7">
        <f t="shared" si="3"/>
        <v>106.53</v>
      </c>
      <c r="H61" s="7">
        <f t="shared" si="1"/>
        <v>217.40816326530611</v>
      </c>
      <c r="I61">
        <f t="shared" si="4"/>
        <v>1.0014947683109119</v>
      </c>
      <c r="J61">
        <f t="shared" si="6"/>
        <v>2.4695119545984985E-12</v>
      </c>
      <c r="K61">
        <f t="shared" si="5"/>
        <v>0.24695119545984986</v>
      </c>
    </row>
    <row r="62" spans="1:11">
      <c r="A62" s="2">
        <v>27</v>
      </c>
      <c r="B62" s="2">
        <v>98.5</v>
      </c>
      <c r="C62" s="2">
        <f t="shared" si="2"/>
        <v>679354.5</v>
      </c>
      <c r="D62" s="3">
        <v>150</v>
      </c>
      <c r="E62" s="3">
        <f t="shared" si="0"/>
        <v>1.9856746699728924</v>
      </c>
      <c r="F62" s="2">
        <v>6.7000000000000004E-2</v>
      </c>
      <c r="G62" s="7">
        <f t="shared" si="3"/>
        <v>108.54</v>
      </c>
      <c r="H62" s="7">
        <f t="shared" si="1"/>
        <v>221.51020408163268</v>
      </c>
      <c r="I62">
        <f t="shared" si="4"/>
        <v>1.9857048553413308</v>
      </c>
      <c r="J62">
        <f t="shared" si="6"/>
        <v>4.8964028906912366E-12</v>
      </c>
      <c r="K62">
        <f t="shared" si="5"/>
        <v>0.48964028906912366</v>
      </c>
    </row>
    <row r="63" spans="1:11">
      <c r="A63" s="2">
        <v>27.5</v>
      </c>
      <c r="B63" s="2">
        <v>77.3</v>
      </c>
      <c r="C63" s="2">
        <f t="shared" si="2"/>
        <v>533138.1</v>
      </c>
      <c r="D63" s="3">
        <v>150</v>
      </c>
      <c r="E63" s="3">
        <f t="shared" si="0"/>
        <v>2.5302581499654582</v>
      </c>
      <c r="F63" s="2">
        <v>6.7000000000000004E-2</v>
      </c>
      <c r="G63" s="7">
        <f t="shared" si="3"/>
        <v>110.55</v>
      </c>
      <c r="H63" s="7">
        <f t="shared" si="1"/>
        <v>225.61224489795919</v>
      </c>
      <c r="I63">
        <f t="shared" si="4"/>
        <v>2.5302966138566769</v>
      </c>
      <c r="J63">
        <f t="shared" si="6"/>
        <v>6.2392714713206574E-12</v>
      </c>
      <c r="K63">
        <f t="shared" si="5"/>
        <v>0.62392714713206576</v>
      </c>
    </row>
    <row r="64" spans="1:11">
      <c r="A64" s="2">
        <v>28</v>
      </c>
      <c r="B64" s="2">
        <v>63.4</v>
      </c>
      <c r="C64" s="2">
        <f t="shared" si="2"/>
        <v>437269.8</v>
      </c>
      <c r="D64" s="3">
        <v>149.9</v>
      </c>
      <c r="E64" s="3">
        <f t="shared" si="0"/>
        <v>3.0849992900998409</v>
      </c>
      <c r="F64" s="2">
        <v>6.7000000000000004E-2</v>
      </c>
      <c r="G64" s="7">
        <f t="shared" si="3"/>
        <v>112.56</v>
      </c>
      <c r="H64" s="7">
        <f t="shared" si="1"/>
        <v>229.71428571428572</v>
      </c>
      <c r="I64">
        <f t="shared" si="4"/>
        <v>3.0850461869262005</v>
      </c>
      <c r="J64">
        <f t="shared" si="6"/>
        <v>7.6071874563578364E-12</v>
      </c>
      <c r="K64">
        <f t="shared" si="5"/>
        <v>0.76071874563578368</v>
      </c>
    </row>
    <row r="65" spans="1:11">
      <c r="A65" s="2">
        <v>28.5</v>
      </c>
      <c r="B65" s="2">
        <v>54.2</v>
      </c>
      <c r="C65" s="2">
        <f t="shared" si="2"/>
        <v>373817.4</v>
      </c>
      <c r="D65" s="3">
        <v>149.9</v>
      </c>
      <c r="E65" s="3">
        <f t="shared" si="0"/>
        <v>3.6086523061315483</v>
      </c>
      <c r="F65" s="2">
        <v>6.7000000000000004E-2</v>
      </c>
      <c r="G65" s="7">
        <f t="shared" si="3"/>
        <v>114.57000000000001</v>
      </c>
      <c r="H65" s="7">
        <f t="shared" si="1"/>
        <v>233.81632653061226</v>
      </c>
      <c r="I65">
        <f t="shared" si="4"/>
        <v>3.6087071633048167</v>
      </c>
      <c r="J65">
        <f t="shared" si="6"/>
        <v>8.8984443677691287E-12</v>
      </c>
      <c r="K65">
        <f t="shared" si="5"/>
        <v>0.88984443677691283</v>
      </c>
    </row>
    <row r="66" spans="1:11">
      <c r="A66" s="2">
        <v>29</v>
      </c>
      <c r="B66" s="2">
        <v>46.4</v>
      </c>
      <c r="C66" s="2">
        <f t="shared" si="2"/>
        <v>320020.8</v>
      </c>
      <c r="D66" s="3">
        <v>149.9</v>
      </c>
      <c r="E66" s="3">
        <f t="shared" si="0"/>
        <v>4.2152792024209038</v>
      </c>
      <c r="F66" s="2">
        <v>6.7000000000000004E-2</v>
      </c>
      <c r="G66" s="7">
        <f t="shared" si="3"/>
        <v>116.58</v>
      </c>
      <c r="H66" s="7">
        <f t="shared" si="1"/>
        <v>237.91836734693877</v>
      </c>
      <c r="I66">
        <f t="shared" si="4"/>
        <v>4.215343281274162</v>
      </c>
      <c r="J66">
        <f t="shared" si="6"/>
        <v>1.0394303550282043E-11</v>
      </c>
      <c r="K66">
        <f t="shared" si="5"/>
        <v>1.0394303550282042</v>
      </c>
    </row>
    <row r="67" spans="1:11">
      <c r="A67" s="2">
        <v>29.5</v>
      </c>
      <c r="B67" s="2">
        <v>40.299999999999997</v>
      </c>
      <c r="C67" s="2">
        <f t="shared" si="2"/>
        <v>277949.09999999998</v>
      </c>
      <c r="D67" s="3">
        <v>149.9</v>
      </c>
      <c r="E67" s="3">
        <f t="shared" si="0"/>
        <v>4.8533239452191044</v>
      </c>
      <c r="F67" s="2">
        <v>6.7000000000000004E-2</v>
      </c>
      <c r="G67" s="7">
        <f t="shared" si="3"/>
        <v>118.59</v>
      </c>
      <c r="H67" s="7">
        <f t="shared" si="1"/>
        <v>242.02040816326533</v>
      </c>
      <c r="I67">
        <f t="shared" si="4"/>
        <v>4.8533977233528809</v>
      </c>
      <c r="J67">
        <f t="shared" si="6"/>
        <v>1.1967634856900418E-11</v>
      </c>
      <c r="K67">
        <f t="shared" si="5"/>
        <v>1.1967634856900418</v>
      </c>
    </row>
    <row r="68" spans="1:11">
      <c r="A68" s="2">
        <v>30</v>
      </c>
      <c r="B68" s="2">
        <v>32.5</v>
      </c>
      <c r="C68" s="2">
        <f t="shared" si="2"/>
        <v>224152.5</v>
      </c>
      <c r="D68" s="3">
        <v>150</v>
      </c>
      <c r="E68" s="3">
        <f t="shared" si="0"/>
        <v>6.0181216920716896</v>
      </c>
      <c r="F68" s="2">
        <v>6.7000000000000004E-2</v>
      </c>
      <c r="G68" s="7">
        <f t="shared" si="3"/>
        <v>120.60000000000001</v>
      </c>
      <c r="H68" s="7">
        <f t="shared" si="1"/>
        <v>246.12244897959187</v>
      </c>
      <c r="I68">
        <f t="shared" si="4"/>
        <v>6.0182131769575724</v>
      </c>
      <c r="J68">
        <f t="shared" si="6"/>
        <v>1.4839867222556519E-11</v>
      </c>
      <c r="K68">
        <f t="shared" si="5"/>
        <v>1.483986722255652</v>
      </c>
    </row>
    <row r="69" spans="1:11">
      <c r="A69" s="2">
        <v>30.5</v>
      </c>
      <c r="B69" s="2">
        <v>30.7</v>
      </c>
      <c r="C69" s="2">
        <f t="shared" si="2"/>
        <v>211737.9</v>
      </c>
      <c r="D69" s="3">
        <v>149.9</v>
      </c>
      <c r="E69" s="3">
        <f t="shared" si="0"/>
        <v>6.3709757326491827</v>
      </c>
      <c r="F69" s="2">
        <v>6.7000000000000004E-2</v>
      </c>
      <c r="G69" s="7">
        <f t="shared" si="3"/>
        <v>122.61000000000001</v>
      </c>
      <c r="H69" s="7">
        <f t="shared" si="1"/>
        <v>250.2244897959184</v>
      </c>
      <c r="I69">
        <f t="shared" si="4"/>
        <v>6.3710725814697433</v>
      </c>
      <c r="J69">
        <f t="shared" si="6"/>
        <v>1.5709957157429539E-11</v>
      </c>
      <c r="K69">
        <f t="shared" si="5"/>
        <v>1.5709957157429539</v>
      </c>
    </row>
    <row r="70" spans="1:11">
      <c r="A70" s="2">
        <v>31</v>
      </c>
      <c r="B70" s="2">
        <v>27.6</v>
      </c>
      <c r="C70" s="2">
        <f t="shared" si="2"/>
        <v>190357.2</v>
      </c>
      <c r="D70" s="3">
        <v>150</v>
      </c>
      <c r="E70" s="3">
        <f t="shared" si="0"/>
        <v>7.0865563403018079</v>
      </c>
      <c r="F70" s="2">
        <v>6.7000000000000004E-2</v>
      </c>
      <c r="G70" s="7">
        <f t="shared" si="3"/>
        <v>124.62</v>
      </c>
      <c r="H70" s="7">
        <f t="shared" si="1"/>
        <v>254.32653061224491</v>
      </c>
      <c r="I70">
        <f t="shared" si="4"/>
        <v>7.0866640670696048</v>
      </c>
      <c r="J70">
        <f t="shared" si="6"/>
        <v>1.7474481330908942E-11</v>
      </c>
      <c r="K70">
        <f t="shared" si="5"/>
        <v>1.7474481330908942</v>
      </c>
    </row>
    <row r="71" spans="1:11">
      <c r="A71" s="2">
        <v>31.5</v>
      </c>
      <c r="B71" s="2">
        <v>27.2</v>
      </c>
      <c r="C71" s="2">
        <f t="shared" si="2"/>
        <v>187598.4</v>
      </c>
      <c r="D71" s="3">
        <v>150.1</v>
      </c>
      <c r="E71" s="3">
        <f t="shared" si="0"/>
        <v>7.1907704041297764</v>
      </c>
      <c r="F71" s="2">
        <v>6.7000000000000004E-2</v>
      </c>
      <c r="G71" s="7">
        <f t="shared" si="3"/>
        <v>126.63</v>
      </c>
      <c r="H71" s="7">
        <f t="shared" si="1"/>
        <v>258.42857142857144</v>
      </c>
      <c r="I71">
        <f t="shared" si="4"/>
        <v>7.1908797151147468</v>
      </c>
      <c r="J71">
        <f t="shared" si="6"/>
        <v>1.7731458997539957E-11</v>
      </c>
      <c r="K71">
        <f t="shared" si="5"/>
        <v>1.7731458997539957</v>
      </c>
    </row>
    <row r="72" spans="1:11">
      <c r="A72" s="2">
        <v>32</v>
      </c>
      <c r="B72" s="2">
        <v>0.3</v>
      </c>
      <c r="C72" s="2">
        <f t="shared" si="2"/>
        <v>2069.1</v>
      </c>
      <c r="D72" s="3">
        <v>150</v>
      </c>
      <c r="E72" s="76">
        <f t="shared" ref="E72:E135" si="7">(14700*F72*$B$3)/((($B$4/2)*($B$4/2)*3.14159265359)*B72)</f>
        <v>651.96318330776637</v>
      </c>
      <c r="F72" s="2">
        <v>6.7000000000000004E-2</v>
      </c>
      <c r="G72" s="7">
        <f t="shared" si="3"/>
        <v>128.64000000000001</v>
      </c>
      <c r="H72" s="7">
        <f t="shared" ref="H72:H135" si="8">G72/$B$5</f>
        <v>262.53061224489801</v>
      </c>
      <c r="I72">
        <f t="shared" si="4"/>
        <v>651.97309417040367</v>
      </c>
      <c r="J72">
        <f t="shared" si="6"/>
        <v>1.6076522824436228E-9</v>
      </c>
      <c r="K72">
        <f t="shared" si="5"/>
        <v>160.76522824436228</v>
      </c>
    </row>
    <row r="73" spans="1:11">
      <c r="A73" s="2">
        <v>32.5</v>
      </c>
      <c r="B73" s="2">
        <v>45.1</v>
      </c>
      <c r="C73" s="2">
        <f t="shared" ref="C73:C136" si="9">B73*6897</f>
        <v>311054.7</v>
      </c>
      <c r="D73" s="3">
        <v>150.1</v>
      </c>
      <c r="E73" s="3">
        <f t="shared" si="7"/>
        <v>4.3367839244419049</v>
      </c>
      <c r="F73" s="2">
        <v>6.7000000000000004E-2</v>
      </c>
      <c r="G73" s="7">
        <f t="shared" ref="G73:G136" si="10">(F73*A73)*60</f>
        <v>130.65</v>
      </c>
      <c r="H73" s="7">
        <f t="shared" si="8"/>
        <v>266.63265306122452</v>
      </c>
      <c r="I73">
        <f t="shared" ref="I73:I136" si="11">(F73*(14700)*2.17)/(10.927*B73)</f>
        <v>4.336849850357452</v>
      </c>
      <c r="J73">
        <f t="shared" si="6"/>
        <v>1.0693917621576204E-11</v>
      </c>
      <c r="K73">
        <f t="shared" si="5"/>
        <v>1.0693917621576203</v>
      </c>
    </row>
    <row r="74" spans="1:11">
      <c r="A74" s="2">
        <v>33</v>
      </c>
      <c r="B74" s="2">
        <v>99.8</v>
      </c>
      <c r="C74" s="2">
        <f t="shared" si="9"/>
        <v>688320.6</v>
      </c>
      <c r="D74" s="3">
        <v>150</v>
      </c>
      <c r="E74" s="3">
        <f t="shared" si="7"/>
        <v>1.9598091682598189</v>
      </c>
      <c r="F74" s="2">
        <v>6.7000000000000004E-2</v>
      </c>
      <c r="G74" s="7">
        <f t="shared" si="10"/>
        <v>132.66000000000003</v>
      </c>
      <c r="H74" s="7">
        <f t="shared" si="8"/>
        <v>270.73469387755108</v>
      </c>
      <c r="I74">
        <f t="shared" si="11"/>
        <v>1.9598389604320752</v>
      </c>
      <c r="J74">
        <f t="shared" si="6"/>
        <v>4.832622091513896E-12</v>
      </c>
      <c r="K74">
        <f t="shared" si="5"/>
        <v>0.48326220915138962</v>
      </c>
    </row>
    <row r="75" spans="1:11">
      <c r="A75" s="2">
        <v>33.5</v>
      </c>
      <c r="B75" s="2">
        <v>149.19999999999999</v>
      </c>
      <c r="C75" s="2">
        <f t="shared" si="9"/>
        <v>1029032.3999999999</v>
      </c>
      <c r="D75" s="3">
        <v>150</v>
      </c>
      <c r="E75" s="3">
        <f t="shared" si="7"/>
        <v>1.3109179289030155</v>
      </c>
      <c r="F75" s="2">
        <v>6.7000000000000004E-2</v>
      </c>
      <c r="G75" s="7">
        <f t="shared" si="10"/>
        <v>134.66999999999999</v>
      </c>
      <c r="H75" s="7">
        <f t="shared" si="8"/>
        <v>274.83673469387753</v>
      </c>
      <c r="I75">
        <f t="shared" si="11"/>
        <v>1.3109378569109993</v>
      </c>
      <c r="J75">
        <f t="shared" si="6"/>
        <v>3.2325448038410647E-12</v>
      </c>
      <c r="K75">
        <f t="shared" ref="K75:K138" si="12">J75*100000000000</f>
        <v>0.32325448038410648</v>
      </c>
    </row>
    <row r="76" spans="1:11">
      <c r="A76" s="2">
        <v>34</v>
      </c>
      <c r="B76" s="2">
        <v>186.3</v>
      </c>
      <c r="C76" s="2">
        <f t="shared" si="9"/>
        <v>1284911.1000000001</v>
      </c>
      <c r="D76" s="3">
        <v>150</v>
      </c>
      <c r="E76" s="3">
        <f t="shared" si="7"/>
        <v>1.0498601985632308</v>
      </c>
      <c r="F76" s="2">
        <v>6.7000000000000004E-2</v>
      </c>
      <c r="G76" s="7">
        <f t="shared" si="10"/>
        <v>136.68</v>
      </c>
      <c r="H76" s="7">
        <f t="shared" si="8"/>
        <v>278.9387755102041</v>
      </c>
      <c r="I76">
        <f t="shared" si="11"/>
        <v>1.0498761580843858</v>
      </c>
      <c r="J76">
        <f t="shared" ref="J76:J139" si="13">(F76*(1/4000)*2.17)/(10.927*C76)</f>
        <v>2.5888120490235469E-12</v>
      </c>
      <c r="K76">
        <f t="shared" si="12"/>
        <v>0.25888120490235467</v>
      </c>
    </row>
    <row r="77" spans="1:11">
      <c r="A77" s="2">
        <v>34.5</v>
      </c>
      <c r="B77" s="2">
        <v>212.6</v>
      </c>
      <c r="C77" s="2">
        <f t="shared" si="9"/>
        <v>1466302.2</v>
      </c>
      <c r="D77" s="3">
        <v>150</v>
      </c>
      <c r="E77" s="3">
        <f t="shared" si="7"/>
        <v>0.91998567729223846</v>
      </c>
      <c r="F77" s="2">
        <v>6.7000000000000004E-2</v>
      </c>
      <c r="G77" s="7">
        <f t="shared" si="10"/>
        <v>138.69</v>
      </c>
      <c r="H77" s="7">
        <f t="shared" si="8"/>
        <v>283.0408163265306</v>
      </c>
      <c r="I77">
        <f t="shared" si="11"/>
        <v>0.91999966251703247</v>
      </c>
      <c r="J77">
        <f t="shared" si="13"/>
        <v>2.2685591944171534E-12</v>
      </c>
      <c r="K77">
        <f t="shared" si="12"/>
        <v>0.22685591944171535</v>
      </c>
    </row>
    <row r="78" spans="1:11">
      <c r="A78" s="2">
        <v>35</v>
      </c>
      <c r="B78" s="2">
        <v>243.9</v>
      </c>
      <c r="C78" s="2">
        <f t="shared" si="9"/>
        <v>1682178.3</v>
      </c>
      <c r="D78" s="3">
        <v>150.1</v>
      </c>
      <c r="E78" s="3">
        <f t="shared" si="7"/>
        <v>0.80192273469589959</v>
      </c>
      <c r="F78" s="2">
        <v>6.7000000000000004E-2</v>
      </c>
      <c r="G78" s="7">
        <f t="shared" si="10"/>
        <v>140.70000000000002</v>
      </c>
      <c r="H78" s="7">
        <f t="shared" si="8"/>
        <v>287.14285714285717</v>
      </c>
      <c r="I78">
        <f t="shared" si="11"/>
        <v>0.80193492517884823</v>
      </c>
      <c r="J78">
        <f t="shared" si="13"/>
        <v>1.9774320817264732E-12</v>
      </c>
      <c r="K78">
        <f t="shared" si="12"/>
        <v>0.19774320817264732</v>
      </c>
    </row>
    <row r="79" spans="1:11">
      <c r="A79" s="2">
        <v>35.5</v>
      </c>
      <c r="B79" s="2">
        <v>266.7</v>
      </c>
      <c r="C79" s="2">
        <f t="shared" si="9"/>
        <v>1839429.9</v>
      </c>
      <c r="D79" s="3">
        <v>150.1</v>
      </c>
      <c r="E79" s="3">
        <f t="shared" si="7"/>
        <v>0.7333669103574425</v>
      </c>
      <c r="F79" s="2">
        <v>6.7000000000000004E-2</v>
      </c>
      <c r="G79" s="7">
        <f t="shared" si="10"/>
        <v>142.71</v>
      </c>
      <c r="H79" s="7">
        <f t="shared" si="8"/>
        <v>291.24489795918367</v>
      </c>
      <c r="I79">
        <f t="shared" si="11"/>
        <v>0.73337805868436867</v>
      </c>
      <c r="J79">
        <f t="shared" si="13"/>
        <v>1.8083827699028377E-12</v>
      </c>
      <c r="K79">
        <f t="shared" si="12"/>
        <v>0.18083827699028376</v>
      </c>
    </row>
    <row r="80" spans="1:11">
      <c r="A80" s="2">
        <v>36</v>
      </c>
      <c r="B80" s="2">
        <v>283.5</v>
      </c>
      <c r="C80" s="2">
        <f t="shared" si="9"/>
        <v>1955299.5</v>
      </c>
      <c r="D80" s="3">
        <v>150.1</v>
      </c>
      <c r="E80" s="3">
        <f t="shared" si="7"/>
        <v>0.6899081304844088</v>
      </c>
      <c r="F80" s="2">
        <v>6.7000000000000004E-2</v>
      </c>
      <c r="G80" s="7">
        <f t="shared" si="10"/>
        <v>144.72</v>
      </c>
      <c r="H80" s="7">
        <f t="shared" si="8"/>
        <v>295.34693877551018</v>
      </c>
      <c r="I80">
        <f t="shared" si="11"/>
        <v>0.68991861816973932</v>
      </c>
      <c r="J80">
        <f t="shared" si="13"/>
        <v>1.7012193465011879E-12</v>
      </c>
      <c r="K80">
        <f t="shared" si="12"/>
        <v>0.17012193465011879</v>
      </c>
    </row>
    <row r="81" spans="1:11">
      <c r="A81" s="2">
        <v>36.5</v>
      </c>
      <c r="B81" s="2">
        <v>291.60000000000002</v>
      </c>
      <c r="C81" s="2">
        <f t="shared" si="9"/>
        <v>2011165.2000000002</v>
      </c>
      <c r="D81" s="3">
        <v>150.1</v>
      </c>
      <c r="E81" s="3">
        <f t="shared" si="7"/>
        <v>0.67074401574873077</v>
      </c>
      <c r="F81" s="2">
        <v>6.7000000000000004E-2</v>
      </c>
      <c r="G81" s="7">
        <f t="shared" si="10"/>
        <v>146.72999999999999</v>
      </c>
      <c r="H81" s="7">
        <f t="shared" si="8"/>
        <v>299.44897959183675</v>
      </c>
      <c r="I81">
        <f t="shared" si="11"/>
        <v>0.67075421210946873</v>
      </c>
      <c r="J81">
        <f t="shared" si="13"/>
        <v>1.6539632535428216E-12</v>
      </c>
      <c r="K81">
        <f t="shared" si="12"/>
        <v>0.16539632535428217</v>
      </c>
    </row>
    <row r="82" spans="1:11">
      <c r="A82" s="2">
        <v>37</v>
      </c>
      <c r="B82" s="2">
        <v>306</v>
      </c>
      <c r="C82" s="2">
        <f t="shared" si="9"/>
        <v>2110482</v>
      </c>
      <c r="D82" s="3">
        <v>150</v>
      </c>
      <c r="E82" s="3">
        <f t="shared" si="7"/>
        <v>0.63917959147820236</v>
      </c>
      <c r="F82" s="2">
        <v>6.7000000000000004E-2</v>
      </c>
      <c r="G82" s="7">
        <f t="shared" si="10"/>
        <v>148.74</v>
      </c>
      <c r="H82" s="7">
        <f t="shared" si="8"/>
        <v>303.55102040816331</v>
      </c>
      <c r="I82">
        <f t="shared" si="11"/>
        <v>0.63918930801019969</v>
      </c>
      <c r="J82">
        <f t="shared" si="13"/>
        <v>1.5761296886702183E-12</v>
      </c>
      <c r="K82">
        <f t="shared" si="12"/>
        <v>0.15761296886702184</v>
      </c>
    </row>
    <row r="83" spans="1:11">
      <c r="A83" s="2">
        <v>37.5</v>
      </c>
      <c r="B83" s="2">
        <v>332.7</v>
      </c>
      <c r="C83" s="2">
        <f t="shared" si="9"/>
        <v>2294631.9</v>
      </c>
      <c r="D83" s="3">
        <v>150.1</v>
      </c>
      <c r="E83" s="3">
        <f t="shared" si="7"/>
        <v>0.58788384428112384</v>
      </c>
      <c r="F83" s="2">
        <v>6.7000000000000004E-2</v>
      </c>
      <c r="G83" s="7">
        <f t="shared" si="10"/>
        <v>150.75</v>
      </c>
      <c r="H83" s="7">
        <f t="shared" si="8"/>
        <v>307.65306122448982</v>
      </c>
      <c r="I83">
        <f t="shared" si="11"/>
        <v>0.58789278103733422</v>
      </c>
      <c r="J83">
        <f t="shared" si="13"/>
        <v>1.4496413728075948E-12</v>
      </c>
      <c r="K83">
        <f t="shared" si="12"/>
        <v>0.14496413728075949</v>
      </c>
    </row>
    <row r="84" spans="1:11">
      <c r="A84" s="2">
        <v>38</v>
      </c>
      <c r="B84" s="2">
        <v>369.2</v>
      </c>
      <c r="C84" s="2">
        <f t="shared" si="9"/>
        <v>2546372.4</v>
      </c>
      <c r="D84" s="3">
        <v>150</v>
      </c>
      <c r="E84" s="3">
        <f t="shared" si="7"/>
        <v>0.52976423345701495</v>
      </c>
      <c r="F84" s="2">
        <v>6.7000000000000004E-2</v>
      </c>
      <c r="G84" s="7">
        <f t="shared" si="10"/>
        <v>152.76000000000002</v>
      </c>
      <c r="H84" s="7">
        <f t="shared" si="8"/>
        <v>311.75510204081638</v>
      </c>
      <c r="I84">
        <f t="shared" si="11"/>
        <v>0.52977228670401166</v>
      </c>
      <c r="J84">
        <f t="shared" si="13"/>
        <v>1.3063263400137781E-12</v>
      </c>
      <c r="K84">
        <f t="shared" si="12"/>
        <v>0.13063263400137781</v>
      </c>
    </row>
    <row r="85" spans="1:11">
      <c r="A85" s="2">
        <v>38.5</v>
      </c>
      <c r="B85" s="2">
        <v>385</v>
      </c>
      <c r="C85" s="2">
        <f t="shared" si="9"/>
        <v>2655345</v>
      </c>
      <c r="D85" s="3">
        <v>150</v>
      </c>
      <c r="E85" s="3">
        <f t="shared" si="7"/>
        <v>0.50802325972033746</v>
      </c>
      <c r="F85" s="2">
        <v>6.7000000000000004E-2</v>
      </c>
      <c r="G85" s="7">
        <f t="shared" si="10"/>
        <v>154.77000000000001</v>
      </c>
      <c r="H85" s="7">
        <f t="shared" si="8"/>
        <v>315.85714285714289</v>
      </c>
      <c r="I85">
        <f t="shared" si="11"/>
        <v>0.50803098247044443</v>
      </c>
      <c r="J85">
        <f t="shared" si="13"/>
        <v>1.252716064241784E-12</v>
      </c>
      <c r="K85">
        <f t="shared" si="12"/>
        <v>0.12527160642417839</v>
      </c>
    </row>
    <row r="86" spans="1:11">
      <c r="A86" s="2">
        <v>39</v>
      </c>
      <c r="B86" s="2">
        <v>395.2</v>
      </c>
      <c r="C86" s="2">
        <f t="shared" si="9"/>
        <v>2725694.4</v>
      </c>
      <c r="D86" s="3">
        <v>150.1</v>
      </c>
      <c r="E86" s="3">
        <f t="shared" si="7"/>
        <v>0.49491132336115867</v>
      </c>
      <c r="F86" s="2">
        <v>6.7000000000000004E-2</v>
      </c>
      <c r="G86" s="7">
        <f t="shared" si="10"/>
        <v>156.78</v>
      </c>
      <c r="H86" s="7">
        <f t="shared" si="8"/>
        <v>319.9591836734694</v>
      </c>
      <c r="I86">
        <f t="shared" si="11"/>
        <v>0.49491884678927411</v>
      </c>
      <c r="J86">
        <f t="shared" si="13"/>
        <v>1.2203838176444504E-12</v>
      </c>
      <c r="K86">
        <f t="shared" si="12"/>
        <v>0.12203838176444504</v>
      </c>
    </row>
    <row r="87" spans="1:11">
      <c r="A87" s="2">
        <v>39.5</v>
      </c>
      <c r="B87" s="2">
        <v>403</v>
      </c>
      <c r="C87" s="2">
        <f t="shared" si="9"/>
        <v>2779491</v>
      </c>
      <c r="D87" s="3">
        <v>150</v>
      </c>
      <c r="E87" s="3">
        <f t="shared" si="7"/>
        <v>0.4853323945219104</v>
      </c>
      <c r="F87" s="2">
        <v>6.7000000000000004E-2</v>
      </c>
      <c r="G87" s="7">
        <f t="shared" si="10"/>
        <v>158.79</v>
      </c>
      <c r="H87" s="7">
        <f t="shared" si="8"/>
        <v>324.0612244897959</v>
      </c>
      <c r="I87">
        <f t="shared" si="11"/>
        <v>0.48533977233528808</v>
      </c>
      <c r="J87">
        <f t="shared" si="13"/>
        <v>1.1967634856900418E-12</v>
      </c>
      <c r="K87">
        <f t="shared" si="12"/>
        <v>0.11967634856900418</v>
      </c>
    </row>
    <row r="88" spans="1:11">
      <c r="A88" s="2">
        <v>40</v>
      </c>
      <c r="B88" s="2">
        <v>410</v>
      </c>
      <c r="C88" s="2">
        <f t="shared" si="9"/>
        <v>2827770</v>
      </c>
      <c r="D88" s="3">
        <v>150.1</v>
      </c>
      <c r="E88" s="3">
        <f t="shared" si="7"/>
        <v>0.47704623168860949</v>
      </c>
      <c r="F88" s="2">
        <v>6.7000000000000004E-2</v>
      </c>
      <c r="G88" s="7">
        <f t="shared" si="10"/>
        <v>160.80000000000001</v>
      </c>
      <c r="H88" s="7">
        <f t="shared" si="8"/>
        <v>328.16326530612247</v>
      </c>
      <c r="I88">
        <f t="shared" si="11"/>
        <v>0.47705348353931976</v>
      </c>
      <c r="J88">
        <f t="shared" si="13"/>
        <v>1.1763309383733824E-12</v>
      </c>
      <c r="K88">
        <f t="shared" si="12"/>
        <v>0.11763309383733823</v>
      </c>
    </row>
    <row r="89" spans="1:11">
      <c r="A89" s="2">
        <v>40.5</v>
      </c>
      <c r="B89" s="2">
        <v>331.4</v>
      </c>
      <c r="C89" s="2">
        <f t="shared" si="9"/>
        <v>2285665.7999999998</v>
      </c>
      <c r="D89" s="3">
        <v>150.1</v>
      </c>
      <c r="E89" s="3">
        <f t="shared" si="7"/>
        <v>0.59018996678433899</v>
      </c>
      <c r="F89" s="2">
        <v>6.7000000000000004E-2</v>
      </c>
      <c r="G89" s="7">
        <f t="shared" si="10"/>
        <v>162.81</v>
      </c>
      <c r="H89" s="7">
        <f t="shared" si="8"/>
        <v>332.26530612244898</v>
      </c>
      <c r="I89">
        <f t="shared" si="11"/>
        <v>0.59019893859722727</v>
      </c>
      <c r="J89">
        <f t="shared" si="13"/>
        <v>1.4553279563460677E-12</v>
      </c>
      <c r="K89">
        <f t="shared" si="12"/>
        <v>0.14553279563460678</v>
      </c>
    </row>
    <row r="90" spans="1:11">
      <c r="A90" s="2">
        <v>41</v>
      </c>
      <c r="B90" s="2">
        <v>171.7</v>
      </c>
      <c r="C90" s="2">
        <f t="shared" si="9"/>
        <v>1184214.8999999999</v>
      </c>
      <c r="D90" s="3">
        <v>150.1</v>
      </c>
      <c r="E90" s="3">
        <f t="shared" si="7"/>
        <v>1.1391319452086774</v>
      </c>
      <c r="F90" s="2">
        <v>6.7000000000000004E-2</v>
      </c>
      <c r="G90" s="7">
        <f t="shared" si="10"/>
        <v>164.82000000000002</v>
      </c>
      <c r="H90" s="7">
        <f t="shared" si="8"/>
        <v>336.36734693877554</v>
      </c>
      <c r="I90">
        <f t="shared" si="11"/>
        <v>1.139149261800356</v>
      </c>
      <c r="J90">
        <f t="shared" si="13"/>
        <v>2.8089439996102903E-12</v>
      </c>
      <c r="K90">
        <f t="shared" si="12"/>
        <v>0.28089439996102905</v>
      </c>
    </row>
    <row r="91" spans="1:11">
      <c r="A91" s="2">
        <v>41.5</v>
      </c>
      <c r="B91" s="2">
        <v>96.8</v>
      </c>
      <c r="C91" s="2">
        <f t="shared" si="9"/>
        <v>667629.6</v>
      </c>
      <c r="D91" s="3">
        <v>150.19999999999999</v>
      </c>
      <c r="E91" s="3">
        <f t="shared" si="7"/>
        <v>2.0205470557058876</v>
      </c>
      <c r="F91" s="2">
        <v>6.7000000000000004E-2</v>
      </c>
      <c r="G91" s="7">
        <f t="shared" si="10"/>
        <v>166.82999999999998</v>
      </c>
      <c r="H91" s="7">
        <f t="shared" si="8"/>
        <v>340.46938775510199</v>
      </c>
      <c r="I91">
        <f t="shared" si="11"/>
        <v>2.0205777711892674</v>
      </c>
      <c r="J91">
        <f t="shared" si="13"/>
        <v>4.9823934373252776E-12</v>
      </c>
      <c r="K91">
        <f t="shared" si="12"/>
        <v>0.49823934373252776</v>
      </c>
    </row>
    <row r="92" spans="1:11">
      <c r="A92" s="2">
        <v>42</v>
      </c>
      <c r="B92" s="2">
        <v>59.7</v>
      </c>
      <c r="C92" s="2">
        <f t="shared" si="9"/>
        <v>411750.9</v>
      </c>
      <c r="D92" s="3">
        <v>150.1</v>
      </c>
      <c r="E92" s="3">
        <f t="shared" si="7"/>
        <v>3.2761969010440515</v>
      </c>
      <c r="F92" s="2">
        <v>6.7000000000000004E-2</v>
      </c>
      <c r="G92" s="7">
        <f t="shared" si="10"/>
        <v>168.84</v>
      </c>
      <c r="H92" s="7">
        <f t="shared" si="8"/>
        <v>344.57142857142861</v>
      </c>
      <c r="I92">
        <f t="shared" si="11"/>
        <v>3.2762467043738877</v>
      </c>
      <c r="J92">
        <f t="shared" si="13"/>
        <v>8.0786546856463452E-12</v>
      </c>
      <c r="K92">
        <f t="shared" si="12"/>
        <v>0.80786546856463448</v>
      </c>
    </row>
    <row r="93" spans="1:11">
      <c r="A93" s="2">
        <v>42.5</v>
      </c>
      <c r="B93" s="2">
        <v>39.200000000000003</v>
      </c>
      <c r="C93" s="2">
        <f t="shared" si="9"/>
        <v>270362.40000000002</v>
      </c>
      <c r="D93" s="3">
        <v>150</v>
      </c>
      <c r="E93" s="3">
        <f t="shared" si="7"/>
        <v>4.9895141579675997</v>
      </c>
      <c r="F93" s="2">
        <v>6.7000000000000004E-2</v>
      </c>
      <c r="G93" s="7">
        <f t="shared" si="10"/>
        <v>170.85000000000002</v>
      </c>
      <c r="H93" s="7">
        <f t="shared" si="8"/>
        <v>348.67346938775518</v>
      </c>
      <c r="I93">
        <f t="shared" si="11"/>
        <v>4.98959000640615</v>
      </c>
      <c r="J93">
        <f t="shared" si="13"/>
        <v>1.2303461345231805E-11</v>
      </c>
      <c r="K93">
        <f t="shared" si="12"/>
        <v>1.2303461345231805</v>
      </c>
    </row>
    <row r="94" spans="1:11">
      <c r="A94" s="2">
        <v>43</v>
      </c>
      <c r="B94" s="2">
        <v>30.2</v>
      </c>
      <c r="C94" s="2">
        <f t="shared" si="9"/>
        <v>208289.4</v>
      </c>
      <c r="D94" s="3">
        <v>150</v>
      </c>
      <c r="E94" s="3">
        <f t="shared" si="7"/>
        <v>6.476455463322182</v>
      </c>
      <c r="F94" s="2">
        <v>6.7000000000000004E-2</v>
      </c>
      <c r="G94" s="7">
        <f t="shared" si="10"/>
        <v>172.86</v>
      </c>
      <c r="H94" s="7">
        <f t="shared" si="8"/>
        <v>352.77551020408168</v>
      </c>
      <c r="I94">
        <f t="shared" si="11"/>
        <v>6.4765539156000367</v>
      </c>
      <c r="J94">
        <f t="shared" si="13"/>
        <v>1.5970055785863801E-11</v>
      </c>
      <c r="K94">
        <f t="shared" si="12"/>
        <v>1.5970055785863801</v>
      </c>
    </row>
    <row r="95" spans="1:11">
      <c r="A95" s="2">
        <v>43.5</v>
      </c>
      <c r="B95" s="2">
        <v>8.1</v>
      </c>
      <c r="C95" s="2">
        <f t="shared" si="9"/>
        <v>55865.7</v>
      </c>
      <c r="D95" s="3">
        <v>150</v>
      </c>
      <c r="E95" s="3">
        <f t="shared" si="7"/>
        <v>24.146784566954313</v>
      </c>
      <c r="F95" s="2">
        <v>6.7000000000000004E-2</v>
      </c>
      <c r="G95" s="7">
        <f t="shared" si="10"/>
        <v>174.87</v>
      </c>
      <c r="H95" s="7">
        <f t="shared" si="8"/>
        <v>356.87755102040819</v>
      </c>
      <c r="I95">
        <f t="shared" si="11"/>
        <v>24.14715163594088</v>
      </c>
      <c r="J95">
        <f t="shared" si="13"/>
        <v>5.9542677127541592E-11</v>
      </c>
      <c r="K95">
        <f t="shared" si="12"/>
        <v>5.9542677127541594</v>
      </c>
    </row>
    <row r="96" spans="1:11">
      <c r="A96" s="2">
        <v>44</v>
      </c>
      <c r="B96" s="2">
        <v>9.6999999999999993</v>
      </c>
      <c r="C96" s="2">
        <f t="shared" si="9"/>
        <v>66900.899999999994</v>
      </c>
      <c r="D96" s="3">
        <v>150.1</v>
      </c>
      <c r="E96" s="3">
        <f t="shared" si="7"/>
        <v>20.163809793023702</v>
      </c>
      <c r="F96" s="2">
        <v>6.7000000000000004E-2</v>
      </c>
      <c r="G96" s="7">
        <f t="shared" si="10"/>
        <v>176.88000000000002</v>
      </c>
      <c r="H96" s="7">
        <f t="shared" si="8"/>
        <v>360.97959183673476</v>
      </c>
      <c r="I96">
        <f t="shared" si="11"/>
        <v>20.164116314548568</v>
      </c>
      <c r="J96">
        <f t="shared" si="13"/>
        <v>4.972120461165844E-11</v>
      </c>
      <c r="K96">
        <f t="shared" si="12"/>
        <v>4.9721204611658436</v>
      </c>
    </row>
    <row r="97" spans="1:11">
      <c r="A97" s="2">
        <v>44.5</v>
      </c>
      <c r="B97" s="2">
        <v>10.9</v>
      </c>
      <c r="C97" s="2">
        <f t="shared" si="9"/>
        <v>75177.3</v>
      </c>
      <c r="D97" s="3">
        <v>150.1</v>
      </c>
      <c r="E97" s="3">
        <f t="shared" si="7"/>
        <v>17.943940824984395</v>
      </c>
      <c r="F97" s="2">
        <v>6.7000000000000004E-2</v>
      </c>
      <c r="G97" s="7">
        <f t="shared" si="10"/>
        <v>178.89000000000001</v>
      </c>
      <c r="H97" s="7">
        <f t="shared" si="8"/>
        <v>365.08163265306126</v>
      </c>
      <c r="I97">
        <f t="shared" si="11"/>
        <v>17.944213601020284</v>
      </c>
      <c r="J97">
        <f t="shared" si="13"/>
        <v>4.4247310525971265E-11</v>
      </c>
      <c r="K97">
        <f t="shared" si="12"/>
        <v>4.4247310525971262</v>
      </c>
    </row>
    <row r="98" spans="1:11">
      <c r="A98" s="2">
        <v>45</v>
      </c>
      <c r="B98" s="2">
        <v>8.8000000000000007</v>
      </c>
      <c r="C98" s="2">
        <f t="shared" si="9"/>
        <v>60693.600000000006</v>
      </c>
      <c r="D98" s="3">
        <v>150.1</v>
      </c>
      <c r="E98" s="3">
        <f t="shared" si="7"/>
        <v>22.22601761276476</v>
      </c>
      <c r="F98" s="2">
        <v>6.7000000000000004E-2</v>
      </c>
      <c r="G98" s="7">
        <f t="shared" si="10"/>
        <v>180.9</v>
      </c>
      <c r="H98" s="7">
        <f t="shared" si="8"/>
        <v>369.18367346938777</v>
      </c>
      <c r="I98">
        <f t="shared" si="11"/>
        <v>22.226355483081942</v>
      </c>
      <c r="J98">
        <f t="shared" si="13"/>
        <v>5.480632781057804E-11</v>
      </c>
      <c r="K98">
        <f t="shared" si="12"/>
        <v>5.4806327810578042</v>
      </c>
    </row>
    <row r="99" spans="1:11">
      <c r="A99" s="2">
        <v>45.5</v>
      </c>
      <c r="B99" s="2">
        <v>15</v>
      </c>
      <c r="C99" s="2">
        <f t="shared" si="9"/>
        <v>103455</v>
      </c>
      <c r="D99" s="3">
        <v>150.1</v>
      </c>
      <c r="E99" s="3">
        <f t="shared" si="7"/>
        <v>13.039263666155328</v>
      </c>
      <c r="F99" s="2">
        <v>6.7000000000000004E-2</v>
      </c>
      <c r="G99" s="7">
        <f t="shared" si="10"/>
        <v>182.91000000000003</v>
      </c>
      <c r="H99" s="7">
        <f t="shared" si="8"/>
        <v>373.28571428571433</v>
      </c>
      <c r="I99">
        <f t="shared" si="11"/>
        <v>13.039461883408073</v>
      </c>
      <c r="J99">
        <f t="shared" si="13"/>
        <v>3.2153045648872455E-11</v>
      </c>
      <c r="K99">
        <f t="shared" si="12"/>
        <v>3.2153045648872456</v>
      </c>
    </row>
    <row r="100" spans="1:11">
      <c r="A100" s="2">
        <v>46</v>
      </c>
      <c r="B100" s="2">
        <v>40.5</v>
      </c>
      <c r="C100" s="2">
        <f t="shared" si="9"/>
        <v>279328.5</v>
      </c>
      <c r="D100" s="3">
        <v>150.1</v>
      </c>
      <c r="E100" s="3">
        <f t="shared" si="7"/>
        <v>4.8293569133908623</v>
      </c>
      <c r="F100" s="2">
        <v>6.7000000000000004E-2</v>
      </c>
      <c r="G100" s="7">
        <f t="shared" si="10"/>
        <v>184.92000000000002</v>
      </c>
      <c r="H100" s="7">
        <f t="shared" si="8"/>
        <v>377.38775510204084</v>
      </c>
      <c r="I100">
        <f t="shared" si="11"/>
        <v>4.8294303271881756</v>
      </c>
      <c r="J100">
        <f t="shared" si="13"/>
        <v>1.1908535425508316E-11</v>
      </c>
      <c r="K100">
        <f t="shared" si="12"/>
        <v>1.1908535425508318</v>
      </c>
    </row>
    <row r="101" spans="1:11">
      <c r="A101" s="2">
        <v>46.5</v>
      </c>
      <c r="B101" s="2">
        <v>41.6</v>
      </c>
      <c r="C101" s="2">
        <f t="shared" si="9"/>
        <v>286915.20000000001</v>
      </c>
      <c r="D101" s="3">
        <v>150</v>
      </c>
      <c r="E101" s="3">
        <f t="shared" si="7"/>
        <v>4.7016575719310074</v>
      </c>
      <c r="F101" s="2">
        <v>6.7000000000000004E-2</v>
      </c>
      <c r="G101" s="7">
        <f t="shared" si="10"/>
        <v>186.93000000000004</v>
      </c>
      <c r="H101" s="7">
        <f t="shared" si="8"/>
        <v>381.48979591836741</v>
      </c>
      <c r="I101">
        <f t="shared" si="11"/>
        <v>4.7017290444981032</v>
      </c>
      <c r="J101">
        <f t="shared" si="13"/>
        <v>1.1593646267622279E-11</v>
      </c>
      <c r="K101">
        <f t="shared" si="12"/>
        <v>1.159364626762228</v>
      </c>
    </row>
    <row r="102" spans="1:11">
      <c r="A102" s="2">
        <v>47</v>
      </c>
      <c r="B102" s="2">
        <v>44.5</v>
      </c>
      <c r="C102" s="2">
        <f t="shared" si="9"/>
        <v>306916.5</v>
      </c>
      <c r="D102" s="3">
        <v>150.1</v>
      </c>
      <c r="E102" s="3">
        <f t="shared" si="7"/>
        <v>4.3952574155579756</v>
      </c>
      <c r="F102" s="2">
        <v>6.7000000000000004E-2</v>
      </c>
      <c r="G102" s="7">
        <f t="shared" si="10"/>
        <v>188.94</v>
      </c>
      <c r="H102" s="7">
        <f t="shared" si="8"/>
        <v>385.59183673469386</v>
      </c>
      <c r="I102">
        <f t="shared" si="11"/>
        <v>4.3953242303622719</v>
      </c>
      <c r="J102">
        <f t="shared" si="13"/>
        <v>1.0838105274900828E-11</v>
      </c>
      <c r="K102">
        <f t="shared" si="12"/>
        <v>1.0838105274900829</v>
      </c>
    </row>
    <row r="103" spans="1:11">
      <c r="A103" s="2">
        <v>47.5</v>
      </c>
      <c r="B103" s="2">
        <v>50.1</v>
      </c>
      <c r="C103" s="2">
        <f t="shared" si="9"/>
        <v>345539.7</v>
      </c>
      <c r="D103" s="3">
        <v>150.1</v>
      </c>
      <c r="E103" s="3">
        <f t="shared" si="7"/>
        <v>3.9039711575315348</v>
      </c>
      <c r="F103" s="2">
        <v>6.7000000000000004E-2</v>
      </c>
      <c r="G103" s="7">
        <f t="shared" si="10"/>
        <v>190.95000000000002</v>
      </c>
      <c r="H103" s="7">
        <f t="shared" si="8"/>
        <v>389.69387755102048</v>
      </c>
      <c r="I103">
        <f t="shared" si="11"/>
        <v>3.9040305040143934</v>
      </c>
      <c r="J103">
        <f t="shared" si="13"/>
        <v>9.6266603739139089E-12</v>
      </c>
      <c r="K103">
        <f t="shared" si="12"/>
        <v>0.96266603739139089</v>
      </c>
    </row>
    <row r="104" spans="1:11">
      <c r="A104" s="2">
        <v>48</v>
      </c>
      <c r="B104" s="2">
        <v>51.8</v>
      </c>
      <c r="C104" s="2">
        <f t="shared" si="9"/>
        <v>357264.6</v>
      </c>
      <c r="D104" s="3">
        <v>150.1</v>
      </c>
      <c r="E104" s="3">
        <f t="shared" si="7"/>
        <v>3.7758485519754812</v>
      </c>
      <c r="F104" s="2">
        <v>6.7000000000000004E-2</v>
      </c>
      <c r="G104" s="7">
        <f t="shared" si="10"/>
        <v>192.96</v>
      </c>
      <c r="H104" s="7">
        <f t="shared" si="8"/>
        <v>393.79591836734699</v>
      </c>
      <c r="I104">
        <f t="shared" si="11"/>
        <v>3.7759059507938435</v>
      </c>
      <c r="J104">
        <f t="shared" si="13"/>
        <v>9.3107275044997458E-12</v>
      </c>
      <c r="K104">
        <f t="shared" si="12"/>
        <v>0.93107275044997462</v>
      </c>
    </row>
    <row r="105" spans="1:11">
      <c r="A105" s="2">
        <v>48.5</v>
      </c>
      <c r="B105" s="2">
        <v>44.7</v>
      </c>
      <c r="C105" s="2">
        <f t="shared" si="9"/>
        <v>308295.90000000002</v>
      </c>
      <c r="D105" s="3">
        <v>150</v>
      </c>
      <c r="E105" s="3">
        <f t="shared" si="7"/>
        <v>4.3755918342803106</v>
      </c>
      <c r="F105" s="2">
        <v>6.7000000000000004E-2</v>
      </c>
      <c r="G105" s="7">
        <f t="shared" si="10"/>
        <v>194.97000000000003</v>
      </c>
      <c r="H105" s="7">
        <f t="shared" si="8"/>
        <v>397.89795918367355</v>
      </c>
      <c r="I105">
        <f t="shared" si="11"/>
        <v>4.3756583501369368</v>
      </c>
      <c r="J105">
        <f t="shared" si="13"/>
        <v>1.0789612633849817E-11</v>
      </c>
      <c r="K105">
        <f t="shared" si="12"/>
        <v>1.0789612633849817</v>
      </c>
    </row>
    <row r="106" spans="1:11">
      <c r="A106" s="2">
        <v>49</v>
      </c>
      <c r="B106" s="2">
        <v>39.6</v>
      </c>
      <c r="C106" s="2">
        <f t="shared" si="9"/>
        <v>273121.2</v>
      </c>
      <c r="D106" s="3">
        <v>150</v>
      </c>
      <c r="E106" s="3">
        <f t="shared" si="7"/>
        <v>4.939115025058836</v>
      </c>
      <c r="F106" s="2">
        <v>6.7000000000000004E-2</v>
      </c>
      <c r="G106" s="7">
        <f t="shared" si="10"/>
        <v>196.98000000000002</v>
      </c>
      <c r="H106" s="7">
        <f t="shared" si="8"/>
        <v>402.00000000000006</v>
      </c>
      <c r="I106">
        <f t="shared" si="11"/>
        <v>4.9391901073515427</v>
      </c>
      <c r="J106">
        <f t="shared" si="13"/>
        <v>1.2179183957906232E-11</v>
      </c>
      <c r="K106">
        <f t="shared" si="12"/>
        <v>1.2179183957906232</v>
      </c>
    </row>
    <row r="107" spans="1:11">
      <c r="A107" s="2">
        <v>49.5</v>
      </c>
      <c r="B107" s="2">
        <v>35.799999999999997</v>
      </c>
      <c r="C107" s="2">
        <f t="shared" si="9"/>
        <v>246912.59999999998</v>
      </c>
      <c r="D107" s="3">
        <v>150.1</v>
      </c>
      <c r="E107" s="3">
        <f t="shared" si="7"/>
        <v>5.4633786310706682</v>
      </c>
      <c r="F107" s="2">
        <v>6.7000000000000004E-2</v>
      </c>
      <c r="G107" s="7">
        <f t="shared" si="10"/>
        <v>198.99</v>
      </c>
      <c r="H107" s="7">
        <f t="shared" si="8"/>
        <v>406.10204081632656</v>
      </c>
      <c r="I107">
        <f t="shared" si="11"/>
        <v>5.46346168299221</v>
      </c>
      <c r="J107">
        <f t="shared" si="13"/>
        <v>1.3471946500924213E-11</v>
      </c>
      <c r="K107">
        <f t="shared" si="12"/>
        <v>1.3471946500924212</v>
      </c>
    </row>
    <row r="108" spans="1:11">
      <c r="A108" s="2">
        <v>50</v>
      </c>
      <c r="B108" s="2">
        <v>29.6</v>
      </c>
      <c r="C108" s="2">
        <f t="shared" si="9"/>
        <v>204151.2</v>
      </c>
      <c r="D108" s="3">
        <v>150.1</v>
      </c>
      <c r="E108" s="3">
        <f t="shared" si="7"/>
        <v>6.607734965957091</v>
      </c>
      <c r="F108" s="2">
        <v>6.7000000000000004E-2</v>
      </c>
      <c r="G108" s="7">
        <f t="shared" si="10"/>
        <v>201</v>
      </c>
      <c r="H108" s="7">
        <f t="shared" si="8"/>
        <v>410.20408163265307</v>
      </c>
      <c r="I108">
        <f t="shared" si="11"/>
        <v>6.6078354138892257</v>
      </c>
      <c r="J108">
        <f t="shared" si="13"/>
        <v>1.6293773132874552E-11</v>
      </c>
      <c r="K108">
        <f t="shared" si="12"/>
        <v>1.6293773132874552</v>
      </c>
    </row>
    <row r="109" spans="1:11">
      <c r="A109" s="2">
        <v>50.5</v>
      </c>
      <c r="B109" s="2">
        <v>25.8</v>
      </c>
      <c r="C109" s="2">
        <f t="shared" si="9"/>
        <v>177942.6</v>
      </c>
      <c r="D109" s="3">
        <v>150.1</v>
      </c>
      <c r="E109" s="3">
        <f t="shared" si="7"/>
        <v>7.5809672477647245</v>
      </c>
      <c r="F109" s="2">
        <v>6.7000000000000004E-2</v>
      </c>
      <c r="G109" s="7">
        <f t="shared" si="10"/>
        <v>203.01000000000002</v>
      </c>
      <c r="H109" s="7">
        <f t="shared" si="8"/>
        <v>414.30612244897964</v>
      </c>
      <c r="I109">
        <f t="shared" si="11"/>
        <v>7.5810824903535305</v>
      </c>
      <c r="J109">
        <f t="shared" si="13"/>
        <v>1.8693631191204916E-11</v>
      </c>
      <c r="K109">
        <f t="shared" si="12"/>
        <v>1.8693631191204916</v>
      </c>
    </row>
    <row r="110" spans="1:11">
      <c r="A110" s="2">
        <v>51</v>
      </c>
      <c r="B110" s="2">
        <v>24.6</v>
      </c>
      <c r="C110" s="2">
        <f t="shared" si="9"/>
        <v>169666.2</v>
      </c>
      <c r="D110" s="3">
        <v>150.1</v>
      </c>
      <c r="E110" s="3">
        <f t="shared" si="7"/>
        <v>7.9507705281434919</v>
      </c>
      <c r="F110" s="2">
        <v>6.7000000000000004E-2</v>
      </c>
      <c r="G110" s="7">
        <f t="shared" si="10"/>
        <v>205.02</v>
      </c>
      <c r="H110" s="7">
        <f t="shared" si="8"/>
        <v>418.40816326530614</v>
      </c>
      <c r="I110">
        <f t="shared" si="11"/>
        <v>7.9508913923219966</v>
      </c>
      <c r="J110">
        <f t="shared" si="13"/>
        <v>1.9605515639556375E-11</v>
      </c>
      <c r="K110">
        <f t="shared" si="12"/>
        <v>1.9605515639556375</v>
      </c>
    </row>
    <row r="111" spans="1:11">
      <c r="A111" s="2">
        <v>51.5</v>
      </c>
      <c r="B111" s="2">
        <v>20.6</v>
      </c>
      <c r="C111" s="2">
        <f t="shared" si="9"/>
        <v>142078.20000000001</v>
      </c>
      <c r="D111" s="3">
        <v>150.1</v>
      </c>
      <c r="E111" s="3">
        <f t="shared" si="7"/>
        <v>9.4946094656470823</v>
      </c>
      <c r="F111" s="2">
        <v>6.7000000000000004E-2</v>
      </c>
      <c r="G111" s="7">
        <f t="shared" si="10"/>
        <v>207.03000000000003</v>
      </c>
      <c r="H111" s="7">
        <f t="shared" si="8"/>
        <v>422.51020408163271</v>
      </c>
      <c r="I111">
        <f t="shared" si="11"/>
        <v>9.4947537985981114</v>
      </c>
      <c r="J111">
        <f t="shared" si="13"/>
        <v>2.341241188024693E-11</v>
      </c>
      <c r="K111">
        <f t="shared" si="12"/>
        <v>2.3412411880246928</v>
      </c>
    </row>
    <row r="112" spans="1:11">
      <c r="A112" s="2">
        <v>52</v>
      </c>
      <c r="B112" s="2">
        <v>18.3</v>
      </c>
      <c r="C112" s="2">
        <f t="shared" si="9"/>
        <v>126215.1</v>
      </c>
      <c r="D112" s="3">
        <v>150.1</v>
      </c>
      <c r="E112" s="3">
        <f t="shared" si="7"/>
        <v>10.687921037832236</v>
      </c>
      <c r="F112" s="2">
        <v>6.7000000000000004E-2</v>
      </c>
      <c r="G112" s="7">
        <f t="shared" si="10"/>
        <v>209.04</v>
      </c>
      <c r="H112" s="7">
        <f t="shared" si="8"/>
        <v>426.61224489795916</v>
      </c>
      <c r="I112">
        <f t="shared" si="11"/>
        <v>10.688083510990223</v>
      </c>
      <c r="J112">
        <f t="shared" si="13"/>
        <v>2.6354955449895453E-11</v>
      </c>
      <c r="K112">
        <f t="shared" si="12"/>
        <v>2.6354955449895452</v>
      </c>
    </row>
    <row r="113" spans="1:12">
      <c r="A113" s="2">
        <v>52.5</v>
      </c>
      <c r="B113" s="2">
        <v>16.8</v>
      </c>
      <c r="C113" s="2">
        <f t="shared" si="9"/>
        <v>115869.6</v>
      </c>
      <c r="D113" s="3">
        <v>150</v>
      </c>
      <c r="E113" s="3">
        <f t="shared" si="7"/>
        <v>11.642199701924397</v>
      </c>
      <c r="F113" s="2">
        <v>6.7000000000000004E-2</v>
      </c>
      <c r="G113" s="7">
        <f t="shared" si="10"/>
        <v>211.05</v>
      </c>
      <c r="H113" s="7">
        <f t="shared" si="8"/>
        <v>430.71428571428572</v>
      </c>
      <c r="I113">
        <f t="shared" si="11"/>
        <v>11.642376681614351</v>
      </c>
      <c r="J113">
        <f t="shared" si="13"/>
        <v>2.8708076472207547E-11</v>
      </c>
      <c r="K113">
        <f t="shared" si="12"/>
        <v>2.8708076472207549</v>
      </c>
    </row>
    <row r="114" spans="1:12">
      <c r="A114" s="2">
        <v>53</v>
      </c>
      <c r="B114" s="2">
        <v>15</v>
      </c>
      <c r="C114" s="2">
        <f t="shared" si="9"/>
        <v>103455</v>
      </c>
      <c r="D114" s="3">
        <v>150</v>
      </c>
      <c r="E114" s="3">
        <f t="shared" si="7"/>
        <v>13.039263666155328</v>
      </c>
      <c r="F114" s="2">
        <v>6.7000000000000004E-2</v>
      </c>
      <c r="G114" s="7">
        <f t="shared" si="10"/>
        <v>213.06</v>
      </c>
      <c r="H114" s="7">
        <f t="shared" si="8"/>
        <v>434.81632653061223</v>
      </c>
      <c r="I114">
        <f t="shared" si="11"/>
        <v>13.039461883408073</v>
      </c>
      <c r="J114">
        <f t="shared" si="13"/>
        <v>3.2153045648872455E-11</v>
      </c>
      <c r="K114">
        <f t="shared" si="12"/>
        <v>3.2153045648872456</v>
      </c>
    </row>
    <row r="115" spans="1:12">
      <c r="A115" s="2">
        <v>53.5</v>
      </c>
      <c r="B115" s="2">
        <v>10.1</v>
      </c>
      <c r="C115" s="2">
        <f t="shared" si="9"/>
        <v>69659.7</v>
      </c>
      <c r="D115" s="3">
        <v>150.1</v>
      </c>
      <c r="E115" s="3">
        <f t="shared" si="7"/>
        <v>19.365243068547517</v>
      </c>
      <c r="F115" s="2">
        <v>6.7000000000000004E-2</v>
      </c>
      <c r="G115" s="7">
        <f t="shared" si="10"/>
        <v>215.07000000000002</v>
      </c>
      <c r="H115" s="7">
        <f t="shared" si="8"/>
        <v>438.91836734693885</v>
      </c>
      <c r="I115">
        <f t="shared" si="11"/>
        <v>19.365537450606052</v>
      </c>
      <c r="J115">
        <f t="shared" si="13"/>
        <v>4.7752047993374932E-11</v>
      </c>
      <c r="K115">
        <f t="shared" si="12"/>
        <v>4.7752047993374935</v>
      </c>
    </row>
    <row r="116" spans="1:12">
      <c r="A116" s="2">
        <v>54</v>
      </c>
      <c r="B116" s="2">
        <v>10.3</v>
      </c>
      <c r="C116" s="2">
        <f t="shared" si="9"/>
        <v>71039.100000000006</v>
      </c>
      <c r="D116" s="3">
        <v>150.1</v>
      </c>
      <c r="E116" s="3">
        <f t="shared" si="7"/>
        <v>18.989218931294165</v>
      </c>
      <c r="F116" s="2">
        <v>6.7000000000000004E-2</v>
      </c>
      <c r="G116" s="7">
        <f t="shared" si="10"/>
        <v>217.08</v>
      </c>
      <c r="H116" s="7">
        <f t="shared" si="8"/>
        <v>443.02040816326536</v>
      </c>
      <c r="I116">
        <f t="shared" si="11"/>
        <v>18.989507597196223</v>
      </c>
      <c r="J116">
        <f t="shared" si="13"/>
        <v>4.6824823760493859E-11</v>
      </c>
      <c r="K116">
        <f t="shared" si="12"/>
        <v>4.6824823760493857</v>
      </c>
      <c r="L116" s="71"/>
    </row>
    <row r="117" spans="1:12">
      <c r="A117" s="2">
        <v>54.5</v>
      </c>
      <c r="B117" s="77">
        <v>7.6</v>
      </c>
      <c r="C117" s="2">
        <f t="shared" si="9"/>
        <v>52417.2</v>
      </c>
      <c r="D117" s="3">
        <v>150.1</v>
      </c>
      <c r="E117" s="3">
        <f t="shared" si="7"/>
        <v>25.735388814780254</v>
      </c>
      <c r="F117" s="2">
        <v>6.7000000000000004E-2</v>
      </c>
      <c r="G117" s="7">
        <f t="shared" si="10"/>
        <v>219.09000000000003</v>
      </c>
      <c r="H117" s="7">
        <f t="shared" si="8"/>
        <v>447.12244897959192</v>
      </c>
      <c r="I117">
        <f t="shared" si="11"/>
        <v>25.73578003304225</v>
      </c>
      <c r="J117">
        <f t="shared" si="13"/>
        <v>6.3459958517511431E-11</v>
      </c>
      <c r="K117" s="78">
        <f t="shared" si="12"/>
        <v>6.3459958517511428</v>
      </c>
      <c r="L117" s="71" t="s">
        <v>88</v>
      </c>
    </row>
    <row r="118" spans="1:12">
      <c r="A118" s="2">
        <v>55</v>
      </c>
      <c r="B118" s="2">
        <v>8.1</v>
      </c>
      <c r="C118" s="2">
        <f t="shared" si="9"/>
        <v>55865.7</v>
      </c>
      <c r="D118" s="3">
        <v>150</v>
      </c>
      <c r="E118" s="3">
        <f t="shared" si="7"/>
        <v>24.146784566954313</v>
      </c>
      <c r="F118" s="2">
        <v>6.7000000000000004E-2</v>
      </c>
      <c r="G118" s="7">
        <f t="shared" si="10"/>
        <v>221.1</v>
      </c>
      <c r="H118" s="7">
        <f t="shared" si="8"/>
        <v>451.22448979591837</v>
      </c>
      <c r="I118">
        <f t="shared" si="11"/>
        <v>24.14715163594088</v>
      </c>
      <c r="J118">
        <f t="shared" si="13"/>
        <v>5.9542677127541592E-11</v>
      </c>
      <c r="K118">
        <f t="shared" si="12"/>
        <v>5.9542677127541594</v>
      </c>
      <c r="L118" s="71" t="s">
        <v>89</v>
      </c>
    </row>
    <row r="119" spans="1:12">
      <c r="A119" s="2">
        <v>55.5</v>
      </c>
      <c r="B119" s="2">
        <v>8.3000000000000007</v>
      </c>
      <c r="C119" s="2">
        <f t="shared" si="9"/>
        <v>57245.100000000006</v>
      </c>
      <c r="D119" s="3">
        <v>150</v>
      </c>
      <c r="E119" s="3">
        <f t="shared" si="7"/>
        <v>23.564934336425289</v>
      </c>
      <c r="F119" s="2">
        <v>6.7000000000000004E-2</v>
      </c>
      <c r="G119" s="7">
        <f t="shared" si="10"/>
        <v>223.11</v>
      </c>
      <c r="H119" s="7">
        <f t="shared" si="8"/>
        <v>455.32653061224494</v>
      </c>
      <c r="I119">
        <f t="shared" si="11"/>
        <v>23.565292560376033</v>
      </c>
      <c r="J119">
        <f t="shared" si="13"/>
        <v>5.810791382326347E-11</v>
      </c>
      <c r="K119">
        <f t="shared" si="12"/>
        <v>5.8107913823263466</v>
      </c>
      <c r="L119" s="71"/>
    </row>
    <row r="120" spans="1:12">
      <c r="A120" s="2">
        <v>56</v>
      </c>
      <c r="B120" s="2">
        <v>7.9</v>
      </c>
      <c r="C120" s="2">
        <f t="shared" si="9"/>
        <v>54486.3</v>
      </c>
      <c r="D120" s="3">
        <v>150.1</v>
      </c>
      <c r="E120" s="3">
        <f t="shared" si="7"/>
        <v>24.758095568649352</v>
      </c>
      <c r="F120" s="2">
        <v>6.7000000000000004E-2</v>
      </c>
      <c r="G120" s="7">
        <f t="shared" si="10"/>
        <v>225.12</v>
      </c>
      <c r="H120" s="7">
        <f t="shared" si="8"/>
        <v>459.42857142857144</v>
      </c>
      <c r="I120">
        <f t="shared" si="11"/>
        <v>24.758471930521658</v>
      </c>
      <c r="J120">
        <f t="shared" si="13"/>
        <v>6.1050086675074282E-11</v>
      </c>
      <c r="K120">
        <f t="shared" si="12"/>
        <v>6.1050086675074287</v>
      </c>
    </row>
    <row r="121" spans="1:12">
      <c r="A121" s="2">
        <v>56.5</v>
      </c>
      <c r="B121" s="2">
        <v>8.5</v>
      </c>
      <c r="C121" s="2">
        <f t="shared" si="9"/>
        <v>58624.5</v>
      </c>
      <c r="D121" s="3">
        <v>150</v>
      </c>
      <c r="E121" s="3">
        <f t="shared" si="7"/>
        <v>23.010465293215283</v>
      </c>
      <c r="F121" s="2">
        <v>6.7000000000000004E-2</v>
      </c>
      <c r="G121" s="7">
        <f t="shared" si="10"/>
        <v>227.13000000000002</v>
      </c>
      <c r="H121" s="7">
        <f t="shared" si="8"/>
        <v>463.53061224489801</v>
      </c>
      <c r="I121">
        <f t="shared" si="11"/>
        <v>23.010815088367188</v>
      </c>
      <c r="J121">
        <f t="shared" si="13"/>
        <v>5.6740668792127865E-11</v>
      </c>
      <c r="K121">
        <f t="shared" si="12"/>
        <v>5.6740668792127869</v>
      </c>
    </row>
    <row r="122" spans="1:12">
      <c r="A122" s="2">
        <v>57</v>
      </c>
      <c r="B122" s="2">
        <v>10.5</v>
      </c>
      <c r="C122" s="2">
        <f t="shared" si="9"/>
        <v>72418.5</v>
      </c>
      <c r="D122" s="3">
        <v>149.9</v>
      </c>
      <c r="E122" s="3">
        <f t="shared" si="7"/>
        <v>18.627519523079041</v>
      </c>
      <c r="F122" s="2">
        <v>6.7000000000000004E-2</v>
      </c>
      <c r="G122" s="7">
        <f t="shared" si="10"/>
        <v>229.14000000000001</v>
      </c>
      <c r="H122" s="7">
        <f t="shared" si="8"/>
        <v>467.63265306122452</v>
      </c>
      <c r="I122">
        <f t="shared" si="11"/>
        <v>18.627802690582964</v>
      </c>
      <c r="J122">
        <f t="shared" si="13"/>
        <v>4.5932922355532079E-11</v>
      </c>
      <c r="K122">
        <f t="shared" si="12"/>
        <v>4.593292235553208</v>
      </c>
    </row>
    <row r="123" spans="1:12">
      <c r="A123" s="2">
        <v>57.5</v>
      </c>
      <c r="B123" s="2">
        <v>11.9</v>
      </c>
      <c r="C123" s="2">
        <f t="shared" si="9"/>
        <v>82074.3</v>
      </c>
      <c r="D123" s="3">
        <v>150</v>
      </c>
      <c r="E123" s="3">
        <f t="shared" si="7"/>
        <v>16.436046638010914</v>
      </c>
      <c r="F123" s="2">
        <v>6.7000000000000004E-2</v>
      </c>
      <c r="G123" s="7">
        <f t="shared" si="10"/>
        <v>231.15</v>
      </c>
      <c r="H123" s="7">
        <f t="shared" si="8"/>
        <v>471.73469387755102</v>
      </c>
      <c r="I123">
        <f t="shared" si="11"/>
        <v>16.43629649169085</v>
      </c>
      <c r="J123">
        <f t="shared" si="13"/>
        <v>4.0529049137234183E-11</v>
      </c>
      <c r="K123">
        <f t="shared" si="12"/>
        <v>4.0529049137234185</v>
      </c>
    </row>
    <row r="124" spans="1:12">
      <c r="A124" s="2">
        <v>58</v>
      </c>
      <c r="B124" s="2">
        <v>12.8</v>
      </c>
      <c r="C124" s="2">
        <f t="shared" si="9"/>
        <v>88281.600000000006</v>
      </c>
      <c r="D124" s="3">
        <v>150</v>
      </c>
      <c r="E124" s="3">
        <f t="shared" si="7"/>
        <v>15.280387108775773</v>
      </c>
      <c r="F124" s="2">
        <v>6.7000000000000004E-2</v>
      </c>
      <c r="G124" s="7">
        <f t="shared" si="10"/>
        <v>233.16</v>
      </c>
      <c r="H124" s="7">
        <f t="shared" si="8"/>
        <v>475.83673469387753</v>
      </c>
      <c r="I124">
        <f t="shared" si="11"/>
        <v>15.280619394618835</v>
      </c>
      <c r="J124">
        <f t="shared" si="13"/>
        <v>3.7679350369772403E-11</v>
      </c>
      <c r="K124">
        <f t="shared" si="12"/>
        <v>3.7679350369772404</v>
      </c>
    </row>
    <row r="125" spans="1:12">
      <c r="A125" s="2">
        <v>58.5</v>
      </c>
      <c r="B125" s="2">
        <v>13.8</v>
      </c>
      <c r="C125" s="2">
        <f t="shared" si="9"/>
        <v>95178.6</v>
      </c>
      <c r="D125" s="3">
        <v>150</v>
      </c>
      <c r="E125" s="3">
        <f t="shared" si="7"/>
        <v>14.173112680603616</v>
      </c>
      <c r="F125" s="2">
        <v>6.7000000000000004E-2</v>
      </c>
      <c r="G125" s="7">
        <f t="shared" si="10"/>
        <v>235.17000000000002</v>
      </c>
      <c r="H125" s="7">
        <f t="shared" si="8"/>
        <v>479.9387755102041</v>
      </c>
      <c r="I125">
        <f t="shared" si="11"/>
        <v>14.17332813413921</v>
      </c>
      <c r="J125">
        <f t="shared" si="13"/>
        <v>3.4948962661817884E-11</v>
      </c>
      <c r="K125">
        <f t="shared" si="12"/>
        <v>3.4948962661817884</v>
      </c>
    </row>
    <row r="126" spans="1:12">
      <c r="A126" s="2">
        <v>59</v>
      </c>
      <c r="B126" s="2">
        <v>14.5</v>
      </c>
      <c r="C126" s="2">
        <f t="shared" si="9"/>
        <v>100006.5</v>
      </c>
      <c r="D126" s="3">
        <v>150</v>
      </c>
      <c r="E126" s="3">
        <f t="shared" si="7"/>
        <v>13.488893447746891</v>
      </c>
      <c r="F126" s="2">
        <v>6.7000000000000004E-2</v>
      </c>
      <c r="G126" s="7">
        <f t="shared" si="10"/>
        <v>237.18</v>
      </c>
      <c r="H126" s="7">
        <f t="shared" si="8"/>
        <v>484.04081632653066</v>
      </c>
      <c r="I126">
        <f t="shared" si="11"/>
        <v>13.489098500077317</v>
      </c>
      <c r="J126">
        <f t="shared" si="13"/>
        <v>3.3261771360902538E-11</v>
      </c>
      <c r="K126">
        <f t="shared" si="12"/>
        <v>3.3261771360902537</v>
      </c>
    </row>
    <row r="127" spans="1:12">
      <c r="A127" s="2">
        <v>59.5</v>
      </c>
      <c r="B127" s="2">
        <v>15.4</v>
      </c>
      <c r="C127" s="2">
        <f t="shared" si="9"/>
        <v>106213.8</v>
      </c>
      <c r="D127" s="3">
        <v>150</v>
      </c>
      <c r="E127" s="3">
        <f t="shared" si="7"/>
        <v>12.700581493008436</v>
      </c>
      <c r="F127" s="2">
        <v>6.7000000000000004E-2</v>
      </c>
      <c r="G127" s="7">
        <f t="shared" si="10"/>
        <v>239.19000000000003</v>
      </c>
      <c r="H127" s="7">
        <f t="shared" si="8"/>
        <v>488.14285714285722</v>
      </c>
      <c r="I127">
        <f t="shared" si="11"/>
        <v>12.70077456176111</v>
      </c>
      <c r="J127">
        <f t="shared" si="13"/>
        <v>3.1317901606044602E-11</v>
      </c>
      <c r="K127">
        <f t="shared" si="12"/>
        <v>3.13179016060446</v>
      </c>
    </row>
    <row r="128" spans="1:12">
      <c r="A128" s="2">
        <v>60</v>
      </c>
      <c r="B128" s="2">
        <v>16.5</v>
      </c>
      <c r="C128" s="2">
        <f t="shared" si="9"/>
        <v>113800.5</v>
      </c>
      <c r="D128" s="3">
        <v>150.1</v>
      </c>
      <c r="E128" s="3">
        <f t="shared" si="7"/>
        <v>11.853876060141207</v>
      </c>
      <c r="F128" s="2">
        <v>6.7000000000000004E-2</v>
      </c>
      <c r="G128" s="7">
        <f t="shared" si="10"/>
        <v>241.20000000000002</v>
      </c>
      <c r="H128" s="7">
        <f t="shared" si="8"/>
        <v>492.24489795918373</v>
      </c>
      <c r="I128">
        <f t="shared" si="11"/>
        <v>11.854056257643702</v>
      </c>
      <c r="J128">
        <f t="shared" si="13"/>
        <v>2.9230041498974962E-11</v>
      </c>
      <c r="K128">
        <f t="shared" si="12"/>
        <v>2.9230041498974964</v>
      </c>
    </row>
    <row r="129" spans="1:11">
      <c r="A129" s="2">
        <v>60.5</v>
      </c>
      <c r="B129" s="2">
        <v>17.600000000000001</v>
      </c>
      <c r="C129" s="2">
        <f t="shared" si="9"/>
        <v>121387.20000000001</v>
      </c>
      <c r="D129" s="3">
        <v>150</v>
      </c>
      <c r="E129" s="3">
        <f t="shared" si="7"/>
        <v>11.11300880638238</v>
      </c>
      <c r="F129" s="2">
        <v>6.7000000000000004E-2</v>
      </c>
      <c r="G129" s="7">
        <f t="shared" si="10"/>
        <v>243.21000000000004</v>
      </c>
      <c r="H129" s="7">
        <f t="shared" si="8"/>
        <v>496.3469387755103</v>
      </c>
      <c r="I129">
        <f t="shared" si="11"/>
        <v>11.113177741540971</v>
      </c>
      <c r="J129">
        <f t="shared" si="13"/>
        <v>2.740316390528902E-11</v>
      </c>
      <c r="K129">
        <f t="shared" si="12"/>
        <v>2.7403163905289021</v>
      </c>
    </row>
    <row r="130" spans="1:11">
      <c r="A130" s="2">
        <v>61</v>
      </c>
      <c r="B130" s="2">
        <v>18</v>
      </c>
      <c r="C130" s="2">
        <f t="shared" si="9"/>
        <v>124146</v>
      </c>
      <c r="D130" s="3">
        <v>150</v>
      </c>
      <c r="E130" s="3">
        <f t="shared" si="7"/>
        <v>10.86605305512944</v>
      </c>
      <c r="F130" s="2">
        <v>6.7000000000000004E-2</v>
      </c>
      <c r="G130" s="7">
        <f t="shared" si="10"/>
        <v>245.22000000000003</v>
      </c>
      <c r="H130" s="7">
        <f t="shared" si="8"/>
        <v>500.4489795918368</v>
      </c>
      <c r="I130">
        <f t="shared" si="11"/>
        <v>10.866218236173395</v>
      </c>
      <c r="J130">
        <f t="shared" si="13"/>
        <v>2.6794204707393711E-11</v>
      </c>
      <c r="K130">
        <f t="shared" si="12"/>
        <v>2.679420470739371</v>
      </c>
    </row>
    <row r="131" spans="1:11">
      <c r="A131" s="2">
        <v>61.5</v>
      </c>
      <c r="B131" s="2">
        <v>19.7</v>
      </c>
      <c r="C131" s="2">
        <f t="shared" si="9"/>
        <v>135870.9</v>
      </c>
      <c r="D131" s="3">
        <v>150</v>
      </c>
      <c r="E131" s="3">
        <f t="shared" si="7"/>
        <v>9.9283733498644633</v>
      </c>
      <c r="F131" s="2">
        <v>6.7000000000000004E-2</v>
      </c>
      <c r="G131" s="7">
        <f t="shared" si="10"/>
        <v>247.23</v>
      </c>
      <c r="H131" s="7">
        <f t="shared" si="8"/>
        <v>504.55102040816325</v>
      </c>
      <c r="I131">
        <f t="shared" si="11"/>
        <v>9.9285242767066553</v>
      </c>
      <c r="J131">
        <f t="shared" si="13"/>
        <v>2.4482014453456184E-11</v>
      </c>
      <c r="K131">
        <f t="shared" si="12"/>
        <v>2.4482014453456182</v>
      </c>
    </row>
    <row r="132" spans="1:11">
      <c r="A132" s="2">
        <v>62</v>
      </c>
      <c r="B132" s="2">
        <v>20.9</v>
      </c>
      <c r="C132" s="2">
        <f t="shared" si="9"/>
        <v>144147.29999999999</v>
      </c>
      <c r="D132" s="3">
        <v>150</v>
      </c>
      <c r="E132" s="3">
        <f t="shared" si="7"/>
        <v>9.3583232053746368</v>
      </c>
      <c r="F132" s="2">
        <v>6.7000000000000004E-2</v>
      </c>
      <c r="G132" s="7">
        <f t="shared" si="10"/>
        <v>249.24</v>
      </c>
      <c r="H132" s="7">
        <f t="shared" si="8"/>
        <v>508.65306122448982</v>
      </c>
      <c r="I132">
        <f t="shared" si="11"/>
        <v>9.3584654665608191</v>
      </c>
      <c r="J132">
        <f t="shared" si="13"/>
        <v>2.3076348551822337E-11</v>
      </c>
      <c r="K132">
        <f t="shared" si="12"/>
        <v>2.3076348551822337</v>
      </c>
    </row>
    <row r="133" spans="1:11">
      <c r="A133" s="2">
        <v>62.5</v>
      </c>
      <c r="B133" s="2">
        <v>21.3</v>
      </c>
      <c r="C133" s="2">
        <f t="shared" si="9"/>
        <v>146906.1</v>
      </c>
      <c r="D133" s="3">
        <v>150</v>
      </c>
      <c r="E133" s="3">
        <f t="shared" si="7"/>
        <v>9.1825800465882583</v>
      </c>
      <c r="F133" s="2">
        <v>6.7000000000000004E-2</v>
      </c>
      <c r="G133" s="7">
        <f t="shared" si="10"/>
        <v>251.25</v>
      </c>
      <c r="H133" s="7">
        <f t="shared" si="8"/>
        <v>512.75510204081638</v>
      </c>
      <c r="I133">
        <f t="shared" si="11"/>
        <v>9.1827196362028687</v>
      </c>
      <c r="J133">
        <f t="shared" si="13"/>
        <v>2.264298989357215E-11</v>
      </c>
      <c r="K133">
        <f t="shared" si="12"/>
        <v>2.264298989357215</v>
      </c>
    </row>
    <row r="134" spans="1:11">
      <c r="A134" s="2">
        <v>63</v>
      </c>
      <c r="B134" s="2">
        <v>22.3</v>
      </c>
      <c r="C134" s="2">
        <f t="shared" si="9"/>
        <v>153803.1</v>
      </c>
      <c r="D134" s="3">
        <v>150</v>
      </c>
      <c r="E134" s="3">
        <f t="shared" si="7"/>
        <v>8.7708051566067216</v>
      </c>
      <c r="F134" s="2">
        <v>6.7000000000000004E-2</v>
      </c>
      <c r="G134" s="7">
        <f t="shared" si="10"/>
        <v>253.26</v>
      </c>
      <c r="H134" s="7">
        <f t="shared" si="8"/>
        <v>516.85714285714289</v>
      </c>
      <c r="I134">
        <f t="shared" si="11"/>
        <v>8.770938486597359</v>
      </c>
      <c r="J134">
        <f t="shared" si="13"/>
        <v>2.162760918085591E-11</v>
      </c>
      <c r="K134">
        <f t="shared" si="12"/>
        <v>2.1627609180855911</v>
      </c>
    </row>
    <row r="135" spans="1:11">
      <c r="A135" s="2">
        <v>63.5</v>
      </c>
      <c r="B135" s="2">
        <v>24.9</v>
      </c>
      <c r="C135" s="2">
        <f t="shared" si="9"/>
        <v>171735.3</v>
      </c>
      <c r="D135" s="3">
        <v>150</v>
      </c>
      <c r="E135" s="3">
        <f t="shared" si="7"/>
        <v>7.8549781121417643</v>
      </c>
      <c r="F135" s="2">
        <v>6.7000000000000004E-2</v>
      </c>
      <c r="G135" s="7">
        <f t="shared" si="10"/>
        <v>255.27</v>
      </c>
      <c r="H135" s="7">
        <f t="shared" si="8"/>
        <v>520.9591836734694</v>
      </c>
      <c r="I135">
        <f t="shared" si="11"/>
        <v>7.8550975201253461</v>
      </c>
      <c r="J135">
        <f t="shared" si="13"/>
        <v>1.9369304607754491E-11</v>
      </c>
      <c r="K135">
        <f t="shared" si="12"/>
        <v>1.9369304607754492</v>
      </c>
    </row>
    <row r="136" spans="1:11">
      <c r="A136" s="2">
        <v>64</v>
      </c>
      <c r="B136" s="2">
        <v>25.2</v>
      </c>
      <c r="C136" s="2">
        <f t="shared" si="9"/>
        <v>173804.4</v>
      </c>
      <c r="D136" s="3">
        <v>149.9</v>
      </c>
      <c r="E136" s="3">
        <f t="shared" ref="E136:E199" si="14">(14700*F136*$B$3)/((($B$4/2)*($B$4/2)*3.14159265359)*B136)</f>
        <v>7.7614664679495995</v>
      </c>
      <c r="F136" s="2">
        <v>6.7000000000000004E-2</v>
      </c>
      <c r="G136" s="7">
        <f t="shared" si="10"/>
        <v>257.28000000000003</v>
      </c>
      <c r="H136" s="7">
        <f t="shared" ref="H136:H199" si="15">G136/$B$5</f>
        <v>525.06122448979602</v>
      </c>
      <c r="I136">
        <f t="shared" si="11"/>
        <v>7.7615844544095678</v>
      </c>
      <c r="J136">
        <f t="shared" si="13"/>
        <v>1.9138717648138368E-11</v>
      </c>
      <c r="K136">
        <f t="shared" si="12"/>
        <v>1.9138717648138368</v>
      </c>
    </row>
    <row r="137" spans="1:11">
      <c r="A137" s="2">
        <v>64.5</v>
      </c>
      <c r="B137" s="2">
        <v>26.5</v>
      </c>
      <c r="C137" s="2">
        <f t="shared" ref="C137:C200" si="16">B137*6897</f>
        <v>182770.5</v>
      </c>
      <c r="D137" s="3">
        <v>150</v>
      </c>
      <c r="E137" s="3">
        <f t="shared" si="14"/>
        <v>7.3807152827294304</v>
      </c>
      <c r="F137" s="2">
        <v>6.7000000000000004E-2</v>
      </c>
      <c r="G137" s="7">
        <f t="shared" ref="G137:G200" si="17">(F137*A137)*60</f>
        <v>259.29000000000002</v>
      </c>
      <c r="H137" s="7">
        <f t="shared" si="15"/>
        <v>529.16326530612253</v>
      </c>
      <c r="I137">
        <f t="shared" ref="I137:I200" si="18">(F137*(14700)*2.17)/(10.927*B137)</f>
        <v>7.3808274811743813</v>
      </c>
      <c r="J137">
        <f t="shared" si="13"/>
        <v>1.8199837159739125E-11</v>
      </c>
      <c r="K137">
        <f t="shared" si="12"/>
        <v>1.8199837159739125</v>
      </c>
    </row>
    <row r="138" spans="1:11">
      <c r="A138" s="2">
        <v>65</v>
      </c>
      <c r="B138" s="2">
        <v>26.8</v>
      </c>
      <c r="C138" s="2">
        <f t="shared" si="16"/>
        <v>184839.6</v>
      </c>
      <c r="D138" s="3">
        <v>150</v>
      </c>
      <c r="E138" s="3">
        <f t="shared" si="14"/>
        <v>7.2980953355346969</v>
      </c>
      <c r="F138" s="2">
        <v>6.7000000000000004E-2</v>
      </c>
      <c r="G138" s="7">
        <f t="shared" si="17"/>
        <v>261.3</v>
      </c>
      <c r="H138" s="7">
        <f t="shared" si="15"/>
        <v>533.26530612244903</v>
      </c>
      <c r="I138">
        <f t="shared" si="18"/>
        <v>7.2982062780269068</v>
      </c>
      <c r="J138">
        <f t="shared" si="13"/>
        <v>1.7996107639294282E-11</v>
      </c>
      <c r="K138">
        <f t="shared" si="12"/>
        <v>1.7996107639294283</v>
      </c>
    </row>
    <row r="139" spans="1:11">
      <c r="A139" s="2">
        <v>65.5</v>
      </c>
      <c r="B139" s="2">
        <v>28</v>
      </c>
      <c r="C139" s="2">
        <f t="shared" si="16"/>
        <v>193116</v>
      </c>
      <c r="D139" s="3">
        <v>150</v>
      </c>
      <c r="E139" s="3">
        <f t="shared" si="14"/>
        <v>6.9853198211546399</v>
      </c>
      <c r="F139" s="2">
        <v>6.7000000000000004E-2</v>
      </c>
      <c r="G139" s="7">
        <f t="shared" si="17"/>
        <v>263.31000000000006</v>
      </c>
      <c r="H139" s="7">
        <f t="shared" si="15"/>
        <v>537.36734693877565</v>
      </c>
      <c r="I139">
        <f t="shared" si="18"/>
        <v>6.9854260089686102</v>
      </c>
      <c r="J139">
        <f t="shared" si="13"/>
        <v>1.7224845883324529E-11</v>
      </c>
      <c r="K139">
        <f t="shared" ref="K139:K202" si="19">J139*100000000000</f>
        <v>1.7224845883324529</v>
      </c>
    </row>
    <row r="140" spans="1:11">
      <c r="A140" s="2">
        <v>66</v>
      </c>
      <c r="B140" s="2">
        <v>26.2</v>
      </c>
      <c r="C140" s="2">
        <f t="shared" si="16"/>
        <v>180701.4</v>
      </c>
      <c r="D140" s="3">
        <v>150</v>
      </c>
      <c r="E140" s="3">
        <f t="shared" si="14"/>
        <v>7.4652272897835843</v>
      </c>
      <c r="F140" s="2">
        <v>6.7000000000000004E-2</v>
      </c>
      <c r="G140" s="7">
        <f t="shared" si="17"/>
        <v>265.32000000000005</v>
      </c>
      <c r="H140" s="7">
        <f t="shared" si="15"/>
        <v>541.46938775510216</v>
      </c>
      <c r="I140">
        <f t="shared" si="18"/>
        <v>7.465340772943553</v>
      </c>
      <c r="J140">
        <f t="shared" ref="J140:J203" si="20">(F140*(1/4000)*2.17)/(10.927*C140)</f>
        <v>1.8408232241720872E-11</v>
      </c>
      <c r="K140">
        <f t="shared" si="19"/>
        <v>1.8408232241720872</v>
      </c>
    </row>
    <row r="141" spans="1:11">
      <c r="A141" s="2">
        <v>66.5</v>
      </c>
      <c r="B141" s="2">
        <v>27.6</v>
      </c>
      <c r="C141" s="2">
        <f t="shared" si="16"/>
        <v>190357.2</v>
      </c>
      <c r="D141" s="3">
        <v>150</v>
      </c>
      <c r="E141" s="3">
        <f t="shared" si="14"/>
        <v>7.0865563403018079</v>
      </c>
      <c r="F141" s="2">
        <v>6.7000000000000004E-2</v>
      </c>
      <c r="G141" s="7">
        <f t="shared" si="17"/>
        <v>267.33000000000004</v>
      </c>
      <c r="H141" s="7">
        <f t="shared" si="15"/>
        <v>545.57142857142867</v>
      </c>
      <c r="I141">
        <f t="shared" si="18"/>
        <v>7.0866640670696048</v>
      </c>
      <c r="J141">
        <f t="shared" si="20"/>
        <v>1.7474481330908942E-11</v>
      </c>
      <c r="K141">
        <f t="shared" si="19"/>
        <v>1.7474481330908942</v>
      </c>
    </row>
    <row r="142" spans="1:11">
      <c r="A142" s="2">
        <v>67</v>
      </c>
      <c r="B142" s="2">
        <v>27.5</v>
      </c>
      <c r="C142" s="2">
        <f t="shared" si="16"/>
        <v>189667.5</v>
      </c>
      <c r="D142" s="3">
        <v>150</v>
      </c>
      <c r="E142" s="3">
        <f t="shared" si="14"/>
        <v>7.1123256360847238</v>
      </c>
      <c r="F142" s="2">
        <v>6.7000000000000004E-2</v>
      </c>
      <c r="G142" s="7">
        <f t="shared" si="17"/>
        <v>269.33999999999997</v>
      </c>
      <c r="H142" s="7">
        <f t="shared" si="15"/>
        <v>549.67346938775506</v>
      </c>
      <c r="I142">
        <f t="shared" si="18"/>
        <v>7.1124337545862213</v>
      </c>
      <c r="J142">
        <f t="shared" si="20"/>
        <v>1.7538024899384974E-11</v>
      </c>
      <c r="K142">
        <f t="shared" si="19"/>
        <v>1.7538024899384974</v>
      </c>
    </row>
    <row r="143" spans="1:11">
      <c r="A143" s="2">
        <v>67.5</v>
      </c>
      <c r="B143" s="2">
        <v>28</v>
      </c>
      <c r="C143" s="2">
        <f t="shared" si="16"/>
        <v>193116</v>
      </c>
      <c r="D143" s="3">
        <v>150</v>
      </c>
      <c r="E143" s="3">
        <f t="shared" si="14"/>
        <v>6.9853198211546399</v>
      </c>
      <c r="F143" s="2">
        <v>6.7000000000000004E-2</v>
      </c>
      <c r="G143" s="7">
        <f t="shared" si="17"/>
        <v>271.35000000000002</v>
      </c>
      <c r="H143" s="7">
        <f t="shared" si="15"/>
        <v>553.77551020408168</v>
      </c>
      <c r="I143">
        <f t="shared" si="18"/>
        <v>6.9854260089686102</v>
      </c>
      <c r="J143">
        <f t="shared" si="20"/>
        <v>1.7224845883324529E-11</v>
      </c>
      <c r="K143">
        <f t="shared" si="19"/>
        <v>1.7224845883324529</v>
      </c>
    </row>
    <row r="144" spans="1:11">
      <c r="A144" s="2">
        <v>68</v>
      </c>
      <c r="B144" s="2">
        <v>27.4</v>
      </c>
      <c r="C144" s="2">
        <f t="shared" si="16"/>
        <v>188977.8</v>
      </c>
      <c r="D144" s="3">
        <v>150</v>
      </c>
      <c r="E144" s="3">
        <f t="shared" si="14"/>
        <v>7.1382830289171499</v>
      </c>
      <c r="F144" s="2">
        <v>6.7000000000000004E-2</v>
      </c>
      <c r="G144" s="7">
        <f t="shared" si="17"/>
        <v>273.36</v>
      </c>
      <c r="H144" s="7">
        <f t="shared" si="15"/>
        <v>557.87755102040819</v>
      </c>
      <c r="I144">
        <f t="shared" si="18"/>
        <v>7.1383915420117194</v>
      </c>
      <c r="J144">
        <f t="shared" si="20"/>
        <v>1.7602032289528717E-11</v>
      </c>
      <c r="K144">
        <f t="shared" si="19"/>
        <v>1.7602032289528717</v>
      </c>
    </row>
    <row r="145" spans="1:11">
      <c r="A145" s="2">
        <v>68.5</v>
      </c>
      <c r="B145" s="2">
        <v>26.5</v>
      </c>
      <c r="C145" s="2">
        <f t="shared" si="16"/>
        <v>182770.5</v>
      </c>
      <c r="D145" s="3">
        <v>150</v>
      </c>
      <c r="E145" s="3">
        <f t="shared" si="14"/>
        <v>7.3807152827294304</v>
      </c>
      <c r="F145" s="2">
        <v>6.7000000000000004E-2</v>
      </c>
      <c r="G145" s="7">
        <f t="shared" si="17"/>
        <v>275.37</v>
      </c>
      <c r="H145" s="7">
        <f t="shared" si="15"/>
        <v>561.9795918367347</v>
      </c>
      <c r="I145">
        <f t="shared" si="18"/>
        <v>7.3808274811743813</v>
      </c>
      <c r="J145">
        <f t="shared" si="20"/>
        <v>1.8199837159739125E-11</v>
      </c>
      <c r="K145">
        <f t="shared" si="19"/>
        <v>1.8199837159739125</v>
      </c>
    </row>
    <row r="146" spans="1:11">
      <c r="A146" s="2">
        <v>69</v>
      </c>
      <c r="B146" s="2">
        <v>25.8</v>
      </c>
      <c r="C146" s="2">
        <f t="shared" si="16"/>
        <v>177942.6</v>
      </c>
      <c r="D146" s="3">
        <v>149.9</v>
      </c>
      <c r="E146" s="3">
        <f t="shared" si="14"/>
        <v>7.5809672477647245</v>
      </c>
      <c r="F146" s="2">
        <v>6.7000000000000004E-2</v>
      </c>
      <c r="G146" s="7">
        <f t="shared" si="17"/>
        <v>277.38</v>
      </c>
      <c r="H146" s="7">
        <f t="shared" si="15"/>
        <v>566.08163265306121</v>
      </c>
      <c r="I146">
        <f t="shared" si="18"/>
        <v>7.5810824903535305</v>
      </c>
      <c r="J146">
        <f t="shared" si="20"/>
        <v>1.8693631191204916E-11</v>
      </c>
      <c r="K146">
        <f t="shared" si="19"/>
        <v>1.8693631191204916</v>
      </c>
    </row>
    <row r="147" spans="1:11">
      <c r="A147" s="2">
        <v>69.5</v>
      </c>
      <c r="B147" s="2">
        <v>24.6</v>
      </c>
      <c r="C147" s="2">
        <f t="shared" si="16"/>
        <v>169666.2</v>
      </c>
      <c r="D147" s="3">
        <v>150</v>
      </c>
      <c r="E147" s="3">
        <f t="shared" si="14"/>
        <v>7.9507705281434919</v>
      </c>
      <c r="F147" s="2">
        <v>6.7000000000000004E-2</v>
      </c>
      <c r="G147" s="7">
        <f t="shared" si="17"/>
        <v>279.39000000000004</v>
      </c>
      <c r="H147" s="7">
        <f t="shared" si="15"/>
        <v>570.18367346938783</v>
      </c>
      <c r="I147">
        <f t="shared" si="18"/>
        <v>7.9508913923219966</v>
      </c>
      <c r="J147">
        <f t="shared" si="20"/>
        <v>1.9605515639556375E-11</v>
      </c>
      <c r="K147">
        <f t="shared" si="19"/>
        <v>1.9605515639556375</v>
      </c>
    </row>
    <row r="148" spans="1:11">
      <c r="A148" s="2">
        <v>70</v>
      </c>
      <c r="B148" s="2">
        <v>23.5</v>
      </c>
      <c r="C148" s="2">
        <f t="shared" si="16"/>
        <v>162079.5</v>
      </c>
      <c r="D148" s="3">
        <v>150</v>
      </c>
      <c r="E148" s="3">
        <f t="shared" si="14"/>
        <v>8.3229342549927612</v>
      </c>
      <c r="F148" s="2">
        <v>6.7000000000000004E-2</v>
      </c>
      <c r="G148" s="7">
        <f t="shared" si="17"/>
        <v>281.40000000000003</v>
      </c>
      <c r="H148" s="7">
        <f t="shared" si="15"/>
        <v>574.28571428571433</v>
      </c>
      <c r="I148">
        <f t="shared" si="18"/>
        <v>8.3230607766434517</v>
      </c>
      <c r="J148">
        <f t="shared" si="20"/>
        <v>2.0523220626939866E-11</v>
      </c>
      <c r="K148">
        <f t="shared" si="19"/>
        <v>2.0523220626939866</v>
      </c>
    </row>
    <row r="149" spans="1:11">
      <c r="A149" s="2">
        <v>70.5</v>
      </c>
      <c r="B149" s="2">
        <v>22.8</v>
      </c>
      <c r="C149" s="2">
        <f t="shared" si="16"/>
        <v>157251.6</v>
      </c>
      <c r="D149" s="3">
        <v>150</v>
      </c>
      <c r="E149" s="3">
        <f t="shared" si="14"/>
        <v>8.578462938260083</v>
      </c>
      <c r="F149" s="2">
        <v>6.7000000000000004E-2</v>
      </c>
      <c r="G149" s="7">
        <f t="shared" si="17"/>
        <v>283.41000000000003</v>
      </c>
      <c r="H149" s="7">
        <f t="shared" si="15"/>
        <v>578.38775510204084</v>
      </c>
      <c r="I149">
        <f t="shared" si="18"/>
        <v>8.578593344347416</v>
      </c>
      <c r="J149">
        <f t="shared" si="20"/>
        <v>2.1153319505837142E-11</v>
      </c>
      <c r="K149">
        <f t="shared" si="19"/>
        <v>2.1153319505837143</v>
      </c>
    </row>
    <row r="150" spans="1:11">
      <c r="A150" s="2">
        <v>71</v>
      </c>
      <c r="B150" s="2">
        <v>23.2</v>
      </c>
      <c r="C150" s="2">
        <f t="shared" si="16"/>
        <v>160010.4</v>
      </c>
      <c r="D150" s="3">
        <v>149.9</v>
      </c>
      <c r="E150" s="3">
        <f t="shared" si="14"/>
        <v>8.4305584048418076</v>
      </c>
      <c r="F150" s="2">
        <v>6.7000000000000004E-2</v>
      </c>
      <c r="G150" s="7">
        <f t="shared" si="17"/>
        <v>285.42</v>
      </c>
      <c r="H150" s="7">
        <f t="shared" si="15"/>
        <v>582.48979591836735</v>
      </c>
      <c r="I150">
        <f t="shared" si="18"/>
        <v>8.430686562548324</v>
      </c>
      <c r="J150">
        <f t="shared" si="20"/>
        <v>2.0788607100564086E-11</v>
      </c>
      <c r="K150">
        <f t="shared" si="19"/>
        <v>2.0788607100564085</v>
      </c>
    </row>
    <row r="151" spans="1:11">
      <c r="A151" s="2">
        <v>71.5</v>
      </c>
      <c r="B151" s="2">
        <v>23.5</v>
      </c>
      <c r="C151" s="2">
        <f t="shared" si="16"/>
        <v>162079.5</v>
      </c>
      <c r="D151" s="3">
        <v>150</v>
      </c>
      <c r="E151" s="3">
        <f t="shared" si="14"/>
        <v>8.3229342549927612</v>
      </c>
      <c r="F151" s="2">
        <v>6.7000000000000004E-2</v>
      </c>
      <c r="G151" s="7">
        <f t="shared" si="17"/>
        <v>287.43000000000006</v>
      </c>
      <c r="H151" s="7">
        <f t="shared" si="15"/>
        <v>586.59183673469397</v>
      </c>
      <c r="I151">
        <f t="shared" si="18"/>
        <v>8.3230607766434517</v>
      </c>
      <c r="J151">
        <f t="shared" si="20"/>
        <v>2.0523220626939866E-11</v>
      </c>
      <c r="K151">
        <f t="shared" si="19"/>
        <v>2.0523220626939866</v>
      </c>
    </row>
    <row r="152" spans="1:11">
      <c r="A152" s="2">
        <v>72</v>
      </c>
      <c r="B152" s="2">
        <v>24.2</v>
      </c>
      <c r="C152" s="2">
        <f t="shared" si="16"/>
        <v>166907.4</v>
      </c>
      <c r="D152" s="3">
        <v>150</v>
      </c>
      <c r="E152" s="3">
        <f t="shared" si="14"/>
        <v>8.0821882228235502</v>
      </c>
      <c r="F152" s="2">
        <v>6.7000000000000004E-2</v>
      </c>
      <c r="G152" s="7">
        <f t="shared" si="17"/>
        <v>289.44</v>
      </c>
      <c r="H152" s="7">
        <f t="shared" si="15"/>
        <v>590.69387755102036</v>
      </c>
      <c r="I152">
        <f t="shared" si="18"/>
        <v>8.0823110847570696</v>
      </c>
      <c r="J152">
        <f t="shared" si="20"/>
        <v>1.992957374930111E-11</v>
      </c>
      <c r="K152">
        <f t="shared" si="19"/>
        <v>1.992957374930111</v>
      </c>
    </row>
    <row r="153" spans="1:11">
      <c r="A153" s="2">
        <v>72.5</v>
      </c>
      <c r="B153" s="2">
        <v>25.2</v>
      </c>
      <c r="C153" s="2">
        <f t="shared" si="16"/>
        <v>173804.4</v>
      </c>
      <c r="D153" s="3">
        <v>150</v>
      </c>
      <c r="E153" s="3">
        <f t="shared" si="14"/>
        <v>7.7614664679495995</v>
      </c>
      <c r="F153" s="2">
        <v>6.7000000000000004E-2</v>
      </c>
      <c r="G153" s="7">
        <f t="shared" si="17"/>
        <v>291.45</v>
      </c>
      <c r="H153" s="7">
        <f t="shared" si="15"/>
        <v>594.79591836734687</v>
      </c>
      <c r="I153">
        <f t="shared" si="18"/>
        <v>7.7615844544095678</v>
      </c>
      <c r="J153">
        <f t="shared" si="20"/>
        <v>1.9138717648138368E-11</v>
      </c>
      <c r="K153">
        <f t="shared" si="19"/>
        <v>1.9138717648138368</v>
      </c>
    </row>
    <row r="154" spans="1:11">
      <c r="A154" s="2">
        <v>73</v>
      </c>
      <c r="B154" s="2">
        <v>25.8</v>
      </c>
      <c r="C154" s="2">
        <f t="shared" si="16"/>
        <v>177942.6</v>
      </c>
      <c r="D154" s="3">
        <v>150</v>
      </c>
      <c r="E154" s="3">
        <f t="shared" si="14"/>
        <v>7.5809672477647245</v>
      </c>
      <c r="F154" s="2">
        <v>6.7000000000000004E-2</v>
      </c>
      <c r="G154" s="7">
        <f t="shared" si="17"/>
        <v>293.45999999999998</v>
      </c>
      <c r="H154" s="7">
        <f t="shared" si="15"/>
        <v>598.89795918367349</v>
      </c>
      <c r="I154">
        <f t="shared" si="18"/>
        <v>7.5810824903535305</v>
      </c>
      <c r="J154">
        <f t="shared" si="20"/>
        <v>1.8693631191204916E-11</v>
      </c>
      <c r="K154">
        <f t="shared" si="19"/>
        <v>1.8693631191204916</v>
      </c>
    </row>
    <row r="155" spans="1:11">
      <c r="A155" s="2">
        <v>73.5</v>
      </c>
      <c r="B155" s="2">
        <v>27.8</v>
      </c>
      <c r="C155" s="2">
        <f t="shared" si="16"/>
        <v>191736.6</v>
      </c>
      <c r="D155" s="3">
        <v>150</v>
      </c>
      <c r="E155" s="3">
        <f t="shared" si="14"/>
        <v>7.0355739205874057</v>
      </c>
      <c r="F155" s="2">
        <v>6.7000000000000004E-2</v>
      </c>
      <c r="G155" s="7">
        <f t="shared" si="17"/>
        <v>295.47000000000003</v>
      </c>
      <c r="H155" s="7">
        <f t="shared" si="15"/>
        <v>603.00000000000011</v>
      </c>
      <c r="I155">
        <f t="shared" si="18"/>
        <v>7.0356808723424855</v>
      </c>
      <c r="J155">
        <f t="shared" si="20"/>
        <v>1.7348765637880822E-11</v>
      </c>
      <c r="K155">
        <f t="shared" si="19"/>
        <v>1.7348765637880821</v>
      </c>
    </row>
    <row r="156" spans="1:11">
      <c r="A156" s="2">
        <v>74</v>
      </c>
      <c r="B156" s="2">
        <v>28.7</v>
      </c>
      <c r="C156" s="2">
        <f t="shared" si="16"/>
        <v>197943.9</v>
      </c>
      <c r="D156" s="3">
        <v>149.9</v>
      </c>
      <c r="E156" s="3">
        <f t="shared" si="14"/>
        <v>6.8149461669801363</v>
      </c>
      <c r="F156" s="2">
        <v>6.7000000000000004E-2</v>
      </c>
      <c r="G156" s="7">
        <f t="shared" si="17"/>
        <v>297.48</v>
      </c>
      <c r="H156" s="7">
        <f t="shared" si="15"/>
        <v>607.10204081632662</v>
      </c>
      <c r="I156">
        <f t="shared" si="18"/>
        <v>6.8150497648474255</v>
      </c>
      <c r="J156">
        <f t="shared" si="20"/>
        <v>1.6804727691048321E-11</v>
      </c>
      <c r="K156">
        <f t="shared" si="19"/>
        <v>1.680472769104832</v>
      </c>
    </row>
    <row r="157" spans="1:11">
      <c r="A157" s="2">
        <v>74.5</v>
      </c>
      <c r="B157" s="2">
        <v>29.3</v>
      </c>
      <c r="C157" s="2">
        <f t="shared" si="16"/>
        <v>202082.1</v>
      </c>
      <c r="D157" s="3">
        <v>150</v>
      </c>
      <c r="E157" s="3">
        <f t="shared" si="14"/>
        <v>6.6753909553696209</v>
      </c>
      <c r="F157" s="2">
        <v>6.7000000000000004E-2</v>
      </c>
      <c r="G157" s="7">
        <f t="shared" si="17"/>
        <v>299.49</v>
      </c>
      <c r="H157" s="7">
        <f t="shared" si="15"/>
        <v>611.20408163265313</v>
      </c>
      <c r="I157">
        <f t="shared" si="18"/>
        <v>6.6754924317788777</v>
      </c>
      <c r="J157">
        <f t="shared" si="20"/>
        <v>1.6460603574508084E-11</v>
      </c>
      <c r="K157">
        <f t="shared" si="19"/>
        <v>1.6460603574508084</v>
      </c>
    </row>
    <row r="158" spans="1:11">
      <c r="A158" s="2">
        <v>75</v>
      </c>
      <c r="B158" s="2">
        <v>30.8</v>
      </c>
      <c r="C158" s="2">
        <f t="shared" si="16"/>
        <v>212427.6</v>
      </c>
      <c r="D158" s="3">
        <v>150</v>
      </c>
      <c r="E158" s="3">
        <f t="shared" si="14"/>
        <v>6.3502907465042178</v>
      </c>
      <c r="F158" s="2">
        <v>6.7000000000000004E-2</v>
      </c>
      <c r="G158" s="7">
        <f t="shared" si="17"/>
        <v>301.5</v>
      </c>
      <c r="H158" s="7">
        <f t="shared" si="15"/>
        <v>615.30612244897964</v>
      </c>
      <c r="I158">
        <f t="shared" si="18"/>
        <v>6.3503872808805548</v>
      </c>
      <c r="J158">
        <f t="shared" si="20"/>
        <v>1.5658950803022301E-11</v>
      </c>
      <c r="K158">
        <f t="shared" si="19"/>
        <v>1.56589508030223</v>
      </c>
    </row>
    <row r="159" spans="1:11">
      <c r="A159" s="2">
        <v>75.5</v>
      </c>
      <c r="B159" s="2">
        <v>32.799999999999997</v>
      </c>
      <c r="C159" s="2">
        <f t="shared" si="16"/>
        <v>226221.59999999998</v>
      </c>
      <c r="D159" s="3">
        <v>150</v>
      </c>
      <c r="E159" s="3">
        <f t="shared" si="14"/>
        <v>5.9630778961076194</v>
      </c>
      <c r="F159" s="2">
        <v>6.7000000000000004E-2</v>
      </c>
      <c r="G159" s="7">
        <f t="shared" si="17"/>
        <v>303.51000000000005</v>
      </c>
      <c r="H159" s="7">
        <f t="shared" si="15"/>
        <v>619.40816326530626</v>
      </c>
      <c r="I159">
        <f t="shared" si="18"/>
        <v>5.9631685442414977</v>
      </c>
      <c r="J159">
        <f t="shared" si="20"/>
        <v>1.4704136729667284E-11</v>
      </c>
      <c r="K159">
        <f t="shared" si="19"/>
        <v>1.4704136729667283</v>
      </c>
    </row>
    <row r="160" spans="1:11">
      <c r="A160" s="2">
        <v>76</v>
      </c>
      <c r="B160" s="2">
        <v>34.5</v>
      </c>
      <c r="C160" s="2">
        <f t="shared" si="16"/>
        <v>237946.5</v>
      </c>
      <c r="D160" s="3">
        <v>150</v>
      </c>
      <c r="E160" s="3">
        <f t="shared" si="14"/>
        <v>5.6692450722414467</v>
      </c>
      <c r="F160" s="2">
        <v>6.7000000000000004E-2</v>
      </c>
      <c r="G160" s="7">
        <f t="shared" si="17"/>
        <v>305.52000000000004</v>
      </c>
      <c r="H160" s="7">
        <f t="shared" si="15"/>
        <v>623.51020408163276</v>
      </c>
      <c r="I160">
        <f t="shared" si="18"/>
        <v>5.6693312536556837</v>
      </c>
      <c r="J160">
        <f t="shared" si="20"/>
        <v>1.3979585064727154E-11</v>
      </c>
      <c r="K160">
        <f t="shared" si="19"/>
        <v>1.3979585064727154</v>
      </c>
    </row>
    <row r="161" spans="1:11">
      <c r="A161" s="2">
        <v>76.5</v>
      </c>
      <c r="B161" s="2">
        <v>37.9</v>
      </c>
      <c r="C161" s="2">
        <f t="shared" si="16"/>
        <v>261396.3</v>
      </c>
      <c r="D161" s="3">
        <v>150</v>
      </c>
      <c r="E161" s="3">
        <f t="shared" si="14"/>
        <v>5.1606584430693916</v>
      </c>
      <c r="F161" s="2">
        <v>6.7000000000000004E-2</v>
      </c>
      <c r="G161" s="7">
        <f t="shared" si="17"/>
        <v>307.53000000000003</v>
      </c>
      <c r="H161" s="7">
        <f t="shared" si="15"/>
        <v>627.61224489795927</v>
      </c>
      <c r="I161">
        <f t="shared" si="18"/>
        <v>5.1607368931694229</v>
      </c>
      <c r="J161">
        <f t="shared" si="20"/>
        <v>1.2725479808260866E-11</v>
      </c>
      <c r="K161">
        <f t="shared" si="19"/>
        <v>1.2725479808260867</v>
      </c>
    </row>
    <row r="162" spans="1:11">
      <c r="A162" s="2">
        <v>77</v>
      </c>
      <c r="B162" s="2">
        <v>41.3</v>
      </c>
      <c r="C162" s="2">
        <f t="shared" si="16"/>
        <v>284846.09999999998</v>
      </c>
      <c r="D162" s="3">
        <v>150</v>
      </c>
      <c r="E162" s="3">
        <f t="shared" si="14"/>
        <v>4.7358100482404337</v>
      </c>
      <c r="F162" s="2">
        <v>6.7000000000000004E-2</v>
      </c>
      <c r="G162" s="7">
        <f t="shared" si="17"/>
        <v>309.54000000000002</v>
      </c>
      <c r="H162" s="7">
        <f t="shared" si="15"/>
        <v>631.71428571428578</v>
      </c>
      <c r="I162">
        <f t="shared" si="18"/>
        <v>4.7358820399787191</v>
      </c>
      <c r="J162">
        <f t="shared" si="20"/>
        <v>1.1677861615813241E-11</v>
      </c>
      <c r="K162">
        <f t="shared" si="19"/>
        <v>1.1677861615813241</v>
      </c>
    </row>
    <row r="163" spans="1:11">
      <c r="A163" s="2">
        <v>77.5</v>
      </c>
      <c r="B163" s="2">
        <v>45.3</v>
      </c>
      <c r="C163" s="2">
        <f t="shared" si="16"/>
        <v>312434.09999999998</v>
      </c>
      <c r="D163" s="3">
        <v>149.9</v>
      </c>
      <c r="E163" s="3">
        <f t="shared" si="14"/>
        <v>4.3176369755481216</v>
      </c>
      <c r="F163" s="2">
        <v>6.7000000000000004E-2</v>
      </c>
      <c r="G163" s="7">
        <f t="shared" si="17"/>
        <v>311.55</v>
      </c>
      <c r="H163" s="7">
        <f t="shared" si="15"/>
        <v>635.81632653061229</v>
      </c>
      <c r="I163">
        <f t="shared" si="18"/>
        <v>4.3177026104000245</v>
      </c>
      <c r="J163">
        <f t="shared" si="20"/>
        <v>1.0646703857242535E-11</v>
      </c>
      <c r="K163">
        <f t="shared" si="19"/>
        <v>1.0646703857242534</v>
      </c>
    </row>
    <row r="164" spans="1:11">
      <c r="A164" s="2">
        <v>78</v>
      </c>
      <c r="B164" s="2">
        <v>47.2</v>
      </c>
      <c r="C164" s="2">
        <f t="shared" si="16"/>
        <v>325538.40000000002</v>
      </c>
      <c r="D164" s="3">
        <v>150</v>
      </c>
      <c r="E164" s="3">
        <f t="shared" si="14"/>
        <v>4.143833792210379</v>
      </c>
      <c r="F164" s="2">
        <v>6.7000000000000004E-2</v>
      </c>
      <c r="G164" s="7">
        <f t="shared" si="17"/>
        <v>313.56</v>
      </c>
      <c r="H164" s="7">
        <f t="shared" si="15"/>
        <v>639.91836734693879</v>
      </c>
      <c r="I164">
        <f t="shared" si="18"/>
        <v>4.1438967849813793</v>
      </c>
      <c r="J164">
        <f t="shared" si="20"/>
        <v>1.0218128913836585E-11</v>
      </c>
      <c r="K164">
        <f t="shared" si="19"/>
        <v>1.0218128913836584</v>
      </c>
    </row>
    <row r="165" spans="1:11">
      <c r="A165" s="2">
        <v>78.5</v>
      </c>
      <c r="B165" s="2">
        <v>53.5</v>
      </c>
      <c r="C165" s="2">
        <f t="shared" si="16"/>
        <v>368989.5</v>
      </c>
      <c r="D165" s="3">
        <v>150.1</v>
      </c>
      <c r="E165" s="3">
        <f t="shared" si="14"/>
        <v>3.6558683176136428</v>
      </c>
      <c r="F165" s="2">
        <v>6.7000000000000004E-2</v>
      </c>
      <c r="G165" s="7">
        <f t="shared" si="17"/>
        <v>315.57</v>
      </c>
      <c r="H165" s="7">
        <f t="shared" si="15"/>
        <v>644.0204081632653</v>
      </c>
      <c r="I165">
        <f t="shared" si="18"/>
        <v>3.6559238925443198</v>
      </c>
      <c r="J165">
        <f t="shared" si="20"/>
        <v>9.0148726118333985E-12</v>
      </c>
      <c r="K165">
        <f t="shared" si="19"/>
        <v>0.90148726118333988</v>
      </c>
    </row>
    <row r="166" spans="1:11">
      <c r="A166" s="2">
        <v>79</v>
      </c>
      <c r="B166" s="2">
        <v>57.8</v>
      </c>
      <c r="C166" s="2">
        <f t="shared" si="16"/>
        <v>398646.6</v>
      </c>
      <c r="D166" s="3">
        <v>150</v>
      </c>
      <c r="E166" s="3">
        <f t="shared" si="14"/>
        <v>3.3838919548846005</v>
      </c>
      <c r="F166" s="2">
        <v>6.7000000000000004E-2</v>
      </c>
      <c r="G166" s="7">
        <f t="shared" si="17"/>
        <v>317.58</v>
      </c>
      <c r="H166" s="7">
        <f t="shared" si="15"/>
        <v>648.12244897959181</v>
      </c>
      <c r="I166">
        <f t="shared" si="18"/>
        <v>3.3839433953481164</v>
      </c>
      <c r="J166">
        <f t="shared" si="20"/>
        <v>8.3442159988423327E-12</v>
      </c>
      <c r="K166">
        <f t="shared" si="19"/>
        <v>0.83442159988423326</v>
      </c>
    </row>
    <row r="167" spans="1:11">
      <c r="A167" s="2">
        <v>79.5</v>
      </c>
      <c r="B167" s="2">
        <v>62</v>
      </c>
      <c r="C167" s="2">
        <f t="shared" si="16"/>
        <v>427614</v>
      </c>
      <c r="D167" s="3">
        <v>150</v>
      </c>
      <c r="E167" s="3">
        <f t="shared" si="14"/>
        <v>3.1546605643924179</v>
      </c>
      <c r="F167" s="2">
        <v>6.7000000000000004E-2</v>
      </c>
      <c r="G167" s="7">
        <f t="shared" si="17"/>
        <v>319.59000000000003</v>
      </c>
      <c r="H167" s="7">
        <f t="shared" si="15"/>
        <v>652.22448979591843</v>
      </c>
      <c r="I167">
        <f t="shared" si="18"/>
        <v>3.1547085201793728</v>
      </c>
      <c r="J167">
        <f t="shared" si="20"/>
        <v>7.7789626569852722E-12</v>
      </c>
      <c r="K167">
        <f t="shared" si="19"/>
        <v>0.77789626569852721</v>
      </c>
    </row>
    <row r="168" spans="1:11">
      <c r="A168" s="2">
        <v>80</v>
      </c>
      <c r="B168" s="2">
        <v>65.7</v>
      </c>
      <c r="C168" s="2">
        <f t="shared" si="16"/>
        <v>453132.9</v>
      </c>
      <c r="D168" s="3">
        <v>149.9</v>
      </c>
      <c r="E168" s="3">
        <f t="shared" si="14"/>
        <v>2.9770008370217642</v>
      </c>
      <c r="F168" s="2">
        <v>6.7000000000000004E-2</v>
      </c>
      <c r="G168" s="7">
        <f t="shared" si="17"/>
        <v>321.60000000000002</v>
      </c>
      <c r="H168" s="7">
        <f t="shared" si="15"/>
        <v>656.32653061224494</v>
      </c>
      <c r="I168">
        <f t="shared" si="18"/>
        <v>2.9770460921022996</v>
      </c>
      <c r="J168">
        <f t="shared" si="20"/>
        <v>7.3408780020256734E-12</v>
      </c>
      <c r="K168">
        <f t="shared" si="19"/>
        <v>0.73408780020256736</v>
      </c>
    </row>
    <row r="169" spans="1:11">
      <c r="A169" s="2">
        <v>80.5</v>
      </c>
      <c r="B169" s="2">
        <v>68.5</v>
      </c>
      <c r="C169" s="2">
        <f t="shared" si="16"/>
        <v>472444.5</v>
      </c>
      <c r="D169" s="3">
        <v>149.9</v>
      </c>
      <c r="E169" s="3">
        <f t="shared" si="14"/>
        <v>2.8553132115668598</v>
      </c>
      <c r="F169" s="2">
        <v>6.7000000000000004E-2</v>
      </c>
      <c r="G169" s="7">
        <f t="shared" si="17"/>
        <v>323.61</v>
      </c>
      <c r="H169" s="7">
        <f t="shared" si="15"/>
        <v>660.42857142857144</v>
      </c>
      <c r="I169">
        <f t="shared" si="18"/>
        <v>2.8553566168046873</v>
      </c>
      <c r="J169">
        <f t="shared" si="20"/>
        <v>7.0408129158114861E-12</v>
      </c>
      <c r="K169">
        <f t="shared" si="19"/>
        <v>0.70408129158114863</v>
      </c>
    </row>
    <row r="170" spans="1:11">
      <c r="A170" s="2">
        <v>81</v>
      </c>
      <c r="B170" s="2">
        <v>70.900000000000006</v>
      </c>
      <c r="C170" s="2">
        <f t="shared" si="16"/>
        <v>488997.30000000005</v>
      </c>
      <c r="D170" s="3">
        <v>149.9</v>
      </c>
      <c r="E170" s="3">
        <f t="shared" si="14"/>
        <v>2.758659449821296</v>
      </c>
      <c r="F170" s="2">
        <v>6.7000000000000004E-2</v>
      </c>
      <c r="G170" s="7">
        <f t="shared" si="17"/>
        <v>325.62</v>
      </c>
      <c r="H170" s="7">
        <f t="shared" si="15"/>
        <v>664.53061224489795</v>
      </c>
      <c r="I170">
        <f t="shared" si="18"/>
        <v>2.7587013857703959</v>
      </c>
      <c r="J170">
        <f t="shared" si="20"/>
        <v>6.80247792289262E-12</v>
      </c>
      <c r="K170">
        <f t="shared" si="19"/>
        <v>0.68024779228926202</v>
      </c>
    </row>
    <row r="171" spans="1:11">
      <c r="A171" s="2">
        <v>81.5</v>
      </c>
      <c r="B171" s="2">
        <v>72.5</v>
      </c>
      <c r="C171" s="2">
        <f t="shared" si="16"/>
        <v>500032.5</v>
      </c>
      <c r="D171" s="3">
        <v>150</v>
      </c>
      <c r="E171" s="3">
        <f t="shared" si="14"/>
        <v>2.6977786895493781</v>
      </c>
      <c r="F171" s="2">
        <v>6.7000000000000004E-2</v>
      </c>
      <c r="G171" s="7">
        <f t="shared" si="17"/>
        <v>327.63000000000005</v>
      </c>
      <c r="H171" s="7">
        <f t="shared" si="15"/>
        <v>668.63265306122457</v>
      </c>
      <c r="I171">
        <f t="shared" si="18"/>
        <v>2.6978197000154633</v>
      </c>
      <c r="J171">
        <f t="shared" si="20"/>
        <v>6.6523542721805085E-12</v>
      </c>
      <c r="K171">
        <f t="shared" si="19"/>
        <v>0.66523542721805085</v>
      </c>
    </row>
    <row r="172" spans="1:11">
      <c r="A172" s="2">
        <v>82</v>
      </c>
      <c r="B172" s="2">
        <v>75</v>
      </c>
      <c r="C172" s="2">
        <f t="shared" si="16"/>
        <v>517275</v>
      </c>
      <c r="D172" s="3">
        <v>150</v>
      </c>
      <c r="E172" s="3">
        <f t="shared" si="14"/>
        <v>2.6078527332310655</v>
      </c>
      <c r="F172" s="2">
        <v>6.7000000000000004E-2</v>
      </c>
      <c r="G172" s="7">
        <f t="shared" si="17"/>
        <v>329.64000000000004</v>
      </c>
      <c r="H172" s="7">
        <f t="shared" si="15"/>
        <v>672.73469387755108</v>
      </c>
      <c r="I172">
        <f t="shared" si="18"/>
        <v>2.6078923766816144</v>
      </c>
      <c r="J172">
        <f t="shared" si="20"/>
        <v>6.4306091297744906E-12</v>
      </c>
      <c r="K172">
        <f t="shared" si="19"/>
        <v>0.64306091297744905</v>
      </c>
    </row>
    <row r="173" spans="1:11">
      <c r="A173" s="2">
        <v>82.5</v>
      </c>
      <c r="B173" s="2">
        <v>77.599999999999994</v>
      </c>
      <c r="C173" s="2">
        <f t="shared" si="16"/>
        <v>535207.19999999995</v>
      </c>
      <c r="D173" s="3">
        <v>150</v>
      </c>
      <c r="E173" s="3">
        <f t="shared" si="14"/>
        <v>2.5204762241279628</v>
      </c>
      <c r="F173" s="2">
        <v>6.7000000000000004E-2</v>
      </c>
      <c r="G173" s="7">
        <f t="shared" si="17"/>
        <v>331.65000000000003</v>
      </c>
      <c r="H173" s="7">
        <f t="shared" si="15"/>
        <v>676.83673469387759</v>
      </c>
      <c r="I173">
        <f t="shared" si="18"/>
        <v>2.5205145393185711</v>
      </c>
      <c r="J173">
        <f t="shared" si="20"/>
        <v>6.215150576457305E-12</v>
      </c>
      <c r="K173">
        <f t="shared" si="19"/>
        <v>0.62151505764573045</v>
      </c>
    </row>
    <row r="174" spans="1:11">
      <c r="A174" s="2">
        <v>83</v>
      </c>
      <c r="B174" s="2">
        <v>78.599999999999994</v>
      </c>
      <c r="C174" s="2">
        <f t="shared" si="16"/>
        <v>542104.19999999995</v>
      </c>
      <c r="D174" s="3">
        <v>150.1</v>
      </c>
      <c r="E174" s="3">
        <f t="shared" si="14"/>
        <v>2.4884090965945282</v>
      </c>
      <c r="F174" s="2">
        <v>6.7000000000000004E-2</v>
      </c>
      <c r="G174" s="7">
        <f t="shared" si="17"/>
        <v>333.65999999999997</v>
      </c>
      <c r="H174" s="7">
        <f t="shared" si="15"/>
        <v>680.93877551020398</v>
      </c>
      <c r="I174">
        <f t="shared" si="18"/>
        <v>2.488446924314518</v>
      </c>
      <c r="J174">
        <f t="shared" si="20"/>
        <v>6.136077413906957E-12</v>
      </c>
      <c r="K174">
        <f t="shared" si="19"/>
        <v>0.61360774139069574</v>
      </c>
    </row>
    <row r="175" spans="1:11">
      <c r="A175" s="2">
        <v>83.5</v>
      </c>
      <c r="B175" s="2">
        <v>77.3</v>
      </c>
      <c r="C175" s="2">
        <f t="shared" si="16"/>
        <v>533138.1</v>
      </c>
      <c r="D175" s="3">
        <v>149.9</v>
      </c>
      <c r="E175" s="3">
        <f t="shared" si="14"/>
        <v>2.5302581499654582</v>
      </c>
      <c r="F175" s="2">
        <v>6.7000000000000004E-2</v>
      </c>
      <c r="G175" s="7">
        <f t="shared" si="17"/>
        <v>335.67</v>
      </c>
      <c r="H175" s="7">
        <f t="shared" si="15"/>
        <v>685.0408163265306</v>
      </c>
      <c r="I175">
        <f t="shared" si="18"/>
        <v>2.5302966138566769</v>
      </c>
      <c r="J175">
        <f t="shared" si="20"/>
        <v>6.2392714713206574E-12</v>
      </c>
      <c r="K175">
        <f t="shared" si="19"/>
        <v>0.62392714713206576</v>
      </c>
    </row>
    <row r="176" spans="1:11">
      <c r="A176" s="2">
        <v>84</v>
      </c>
      <c r="B176" s="2">
        <v>78.2</v>
      </c>
      <c r="C176" s="2">
        <f t="shared" si="16"/>
        <v>539345.4</v>
      </c>
      <c r="D176" s="3">
        <v>150</v>
      </c>
      <c r="E176" s="3">
        <f t="shared" si="14"/>
        <v>2.5011375318712261</v>
      </c>
      <c r="F176" s="2">
        <v>6.7000000000000004E-2</v>
      </c>
      <c r="G176" s="7">
        <f t="shared" si="17"/>
        <v>337.68</v>
      </c>
      <c r="H176" s="7">
        <f t="shared" si="15"/>
        <v>689.14285714285722</v>
      </c>
      <c r="I176">
        <f t="shared" si="18"/>
        <v>2.5011755530833901</v>
      </c>
      <c r="J176">
        <f t="shared" si="20"/>
        <v>6.1674639991443321E-12</v>
      </c>
      <c r="K176">
        <f t="shared" si="19"/>
        <v>0.61674639991443325</v>
      </c>
    </row>
    <row r="177" spans="1:11">
      <c r="A177" s="2">
        <v>84.5</v>
      </c>
      <c r="B177" s="2">
        <v>80.8</v>
      </c>
      <c r="C177" s="2">
        <f t="shared" si="16"/>
        <v>557277.6</v>
      </c>
      <c r="D177" s="3">
        <v>150</v>
      </c>
      <c r="E177" s="3">
        <f t="shared" si="14"/>
        <v>2.4206553835684397</v>
      </c>
      <c r="F177" s="2">
        <v>6.7000000000000004E-2</v>
      </c>
      <c r="G177" s="7">
        <f t="shared" si="17"/>
        <v>339.69</v>
      </c>
      <c r="H177" s="7">
        <f t="shared" si="15"/>
        <v>693.24489795918373</v>
      </c>
      <c r="I177">
        <f t="shared" si="18"/>
        <v>2.4206921813257565</v>
      </c>
      <c r="J177">
        <f t="shared" si="20"/>
        <v>5.9690059991718665E-12</v>
      </c>
      <c r="K177">
        <f t="shared" si="19"/>
        <v>0.59690059991718669</v>
      </c>
    </row>
    <row r="178" spans="1:11">
      <c r="A178" s="2">
        <v>85</v>
      </c>
      <c r="B178" s="2">
        <v>82.5</v>
      </c>
      <c r="C178" s="2">
        <f t="shared" si="16"/>
        <v>569002.5</v>
      </c>
      <c r="D178" s="3">
        <v>150</v>
      </c>
      <c r="E178" s="3">
        <f t="shared" si="14"/>
        <v>2.3707752120282413</v>
      </c>
      <c r="F178" s="2">
        <v>6.7000000000000004E-2</v>
      </c>
      <c r="G178" s="7">
        <f t="shared" si="17"/>
        <v>341.70000000000005</v>
      </c>
      <c r="H178" s="7">
        <f t="shared" si="15"/>
        <v>697.34693877551035</v>
      </c>
      <c r="I178">
        <f t="shared" si="18"/>
        <v>2.3708112515287407</v>
      </c>
      <c r="J178">
        <f t="shared" si="20"/>
        <v>5.8460082997949916E-12</v>
      </c>
      <c r="K178">
        <f t="shared" si="19"/>
        <v>0.58460082997949914</v>
      </c>
    </row>
    <row r="179" spans="1:11">
      <c r="A179" s="2">
        <v>85.5</v>
      </c>
      <c r="B179" s="2">
        <v>83.4</v>
      </c>
      <c r="C179" s="2">
        <f t="shared" si="16"/>
        <v>575209.80000000005</v>
      </c>
      <c r="D179" s="3">
        <v>150</v>
      </c>
      <c r="E179" s="3">
        <f t="shared" si="14"/>
        <v>2.345191306862469</v>
      </c>
      <c r="F179" s="2">
        <v>6.7000000000000004E-2</v>
      </c>
      <c r="G179" s="7">
        <f t="shared" si="17"/>
        <v>343.71000000000004</v>
      </c>
      <c r="H179" s="7">
        <f t="shared" si="15"/>
        <v>701.44897959183686</v>
      </c>
      <c r="I179">
        <f t="shared" si="18"/>
        <v>2.3452269574474949</v>
      </c>
      <c r="J179">
        <f t="shared" si="20"/>
        <v>5.782921879293607E-12</v>
      </c>
      <c r="K179">
        <f t="shared" si="19"/>
        <v>0.57829218792936066</v>
      </c>
    </row>
    <row r="180" spans="1:11">
      <c r="A180" s="2">
        <v>86</v>
      </c>
      <c r="B180" s="2">
        <v>84</v>
      </c>
      <c r="C180" s="2">
        <f t="shared" si="16"/>
        <v>579348</v>
      </c>
      <c r="D180" s="3">
        <v>150</v>
      </c>
      <c r="E180" s="3">
        <f t="shared" si="14"/>
        <v>2.3284399403848801</v>
      </c>
      <c r="F180" s="2">
        <v>6.7000000000000004E-2</v>
      </c>
      <c r="G180" s="7">
        <f t="shared" si="17"/>
        <v>345.72</v>
      </c>
      <c r="H180" s="7">
        <f t="shared" si="15"/>
        <v>705.55102040816337</v>
      </c>
      <c r="I180">
        <f t="shared" si="18"/>
        <v>2.3284753363228705</v>
      </c>
      <c r="J180">
        <f t="shared" si="20"/>
        <v>5.7416152944415099E-12</v>
      </c>
      <c r="K180">
        <f t="shared" si="19"/>
        <v>0.574161529444151</v>
      </c>
    </row>
    <row r="181" spans="1:11">
      <c r="A181" s="2">
        <v>86.5</v>
      </c>
      <c r="B181" s="2">
        <v>84.3</v>
      </c>
      <c r="C181" s="2">
        <f t="shared" si="16"/>
        <v>581417.1</v>
      </c>
      <c r="D181" s="3">
        <v>150</v>
      </c>
      <c r="E181" s="3">
        <f t="shared" si="14"/>
        <v>2.3201536772518376</v>
      </c>
      <c r="F181" s="2">
        <v>6.7000000000000004E-2</v>
      </c>
      <c r="G181" s="7">
        <f t="shared" si="17"/>
        <v>347.73</v>
      </c>
      <c r="H181" s="7">
        <f t="shared" si="15"/>
        <v>709.65306122448987</v>
      </c>
      <c r="I181">
        <f t="shared" si="18"/>
        <v>2.3201889472256361</v>
      </c>
      <c r="J181">
        <f t="shared" si="20"/>
        <v>5.7211824997993698E-12</v>
      </c>
      <c r="K181">
        <f t="shared" si="19"/>
        <v>0.57211824997993699</v>
      </c>
    </row>
    <row r="182" spans="1:11">
      <c r="A182" s="2">
        <v>87</v>
      </c>
      <c r="B182" s="2">
        <v>87.1</v>
      </c>
      <c r="C182" s="2">
        <f t="shared" si="16"/>
        <v>600728.69999999995</v>
      </c>
      <c r="D182" s="3">
        <v>150</v>
      </c>
      <c r="E182" s="3">
        <f t="shared" si="14"/>
        <v>2.245567795549138</v>
      </c>
      <c r="F182" s="2">
        <v>6.7000000000000004E-2</v>
      </c>
      <c r="G182" s="7">
        <f t="shared" si="17"/>
        <v>349.74</v>
      </c>
      <c r="H182" s="7">
        <f t="shared" si="15"/>
        <v>713.75510204081638</v>
      </c>
      <c r="I182">
        <f t="shared" si="18"/>
        <v>2.2456019317005866</v>
      </c>
      <c r="J182">
        <f t="shared" si="20"/>
        <v>5.5372638890136262E-12</v>
      </c>
      <c r="K182">
        <f t="shared" si="19"/>
        <v>0.55372638890136261</v>
      </c>
    </row>
    <row r="183" spans="1:11">
      <c r="A183" s="2">
        <v>87.5</v>
      </c>
      <c r="B183" s="2">
        <v>88.4</v>
      </c>
      <c r="C183" s="2">
        <f t="shared" si="16"/>
        <v>609694.80000000005</v>
      </c>
      <c r="D183" s="3">
        <v>150</v>
      </c>
      <c r="E183" s="3">
        <f t="shared" si="14"/>
        <v>2.2125447397322384</v>
      </c>
      <c r="F183" s="2">
        <v>6.7000000000000004E-2</v>
      </c>
      <c r="G183" s="7">
        <f t="shared" si="17"/>
        <v>351.75000000000006</v>
      </c>
      <c r="H183" s="7">
        <f t="shared" si="15"/>
        <v>717.857142857143</v>
      </c>
      <c r="I183">
        <f t="shared" si="18"/>
        <v>2.2125783738814602</v>
      </c>
      <c r="J183">
        <f t="shared" si="20"/>
        <v>5.4558335377046018E-12</v>
      </c>
      <c r="K183">
        <f t="shared" si="19"/>
        <v>0.54558335377046019</v>
      </c>
    </row>
    <row r="184" spans="1:11">
      <c r="A184" s="2">
        <v>88</v>
      </c>
      <c r="B184" s="2">
        <v>90.5</v>
      </c>
      <c r="C184" s="2">
        <f t="shared" si="16"/>
        <v>624178.5</v>
      </c>
      <c r="D184" s="3">
        <v>150</v>
      </c>
      <c r="E184" s="3">
        <f t="shared" si="14"/>
        <v>2.1612039225671813</v>
      </c>
      <c r="F184" s="2">
        <v>6.7000000000000004E-2</v>
      </c>
      <c r="G184" s="7">
        <f t="shared" si="17"/>
        <v>353.76000000000005</v>
      </c>
      <c r="H184" s="7">
        <f t="shared" si="15"/>
        <v>721.95918367346951</v>
      </c>
      <c r="I184">
        <f t="shared" si="18"/>
        <v>2.1612367762554818</v>
      </c>
      <c r="J184">
        <f t="shared" si="20"/>
        <v>5.3292340854484736E-12</v>
      </c>
      <c r="K184">
        <f t="shared" si="19"/>
        <v>0.53292340854484732</v>
      </c>
    </row>
    <row r="185" spans="1:11">
      <c r="A185" s="2">
        <v>88.5</v>
      </c>
      <c r="B185" s="2">
        <v>91.5</v>
      </c>
      <c r="C185" s="2">
        <f t="shared" si="16"/>
        <v>631075.5</v>
      </c>
      <c r="D185" s="3">
        <v>150</v>
      </c>
      <c r="E185" s="3">
        <f t="shared" si="14"/>
        <v>2.1375842075664471</v>
      </c>
      <c r="F185" s="2">
        <v>6.7000000000000004E-2</v>
      </c>
      <c r="G185" s="7">
        <f t="shared" si="17"/>
        <v>355.77</v>
      </c>
      <c r="H185" s="7">
        <f t="shared" si="15"/>
        <v>726.0612244897959</v>
      </c>
      <c r="I185">
        <f t="shared" si="18"/>
        <v>2.137616702198045</v>
      </c>
      <c r="J185">
        <f t="shared" si="20"/>
        <v>5.2709910899790908E-12</v>
      </c>
      <c r="K185">
        <f t="shared" si="19"/>
        <v>0.52709910899790913</v>
      </c>
    </row>
    <row r="186" spans="1:11">
      <c r="A186" s="2">
        <v>89</v>
      </c>
      <c r="B186" s="2">
        <v>93.1</v>
      </c>
      <c r="C186" s="2">
        <f t="shared" si="16"/>
        <v>642110.69999999995</v>
      </c>
      <c r="D186" s="3">
        <v>150</v>
      </c>
      <c r="E186" s="3">
        <f t="shared" si="14"/>
        <v>2.1008480665126736</v>
      </c>
      <c r="F186" s="2">
        <v>6.7000000000000004E-2</v>
      </c>
      <c r="G186" s="7">
        <f t="shared" si="17"/>
        <v>357.78000000000003</v>
      </c>
      <c r="H186" s="7">
        <f t="shared" si="15"/>
        <v>730.16326530612253</v>
      </c>
      <c r="I186">
        <f t="shared" si="18"/>
        <v>2.1008800026973264</v>
      </c>
      <c r="J186">
        <f t="shared" si="20"/>
        <v>5.1804047769397082E-12</v>
      </c>
      <c r="K186">
        <f t="shared" si="19"/>
        <v>0.51804047769397077</v>
      </c>
    </row>
    <row r="187" spans="1:11">
      <c r="A187" s="2">
        <v>89.5</v>
      </c>
      <c r="B187" s="2">
        <v>92.9</v>
      </c>
      <c r="C187" s="2">
        <f t="shared" si="16"/>
        <v>640731.30000000005</v>
      </c>
      <c r="D187" s="3">
        <v>149.9</v>
      </c>
      <c r="E187" s="3">
        <f t="shared" si="14"/>
        <v>2.1053708825869744</v>
      </c>
      <c r="F187" s="2">
        <v>6.7000000000000004E-2</v>
      </c>
      <c r="G187" s="7">
        <f t="shared" si="17"/>
        <v>359.79</v>
      </c>
      <c r="H187" s="7">
        <f t="shared" si="15"/>
        <v>734.26530612244903</v>
      </c>
      <c r="I187">
        <f t="shared" si="18"/>
        <v>2.1054028875255231</v>
      </c>
      <c r="J187">
        <f t="shared" si="20"/>
        <v>5.1915574244681038E-12</v>
      </c>
      <c r="K187">
        <f t="shared" si="19"/>
        <v>0.5191557424468104</v>
      </c>
    </row>
    <row r="188" spans="1:11">
      <c r="A188" s="2">
        <v>90</v>
      </c>
      <c r="B188" s="2">
        <v>83.6</v>
      </c>
      <c r="C188" s="2">
        <f t="shared" si="16"/>
        <v>576589.19999999995</v>
      </c>
      <c r="D188" s="3">
        <v>149.9</v>
      </c>
      <c r="E188" s="3">
        <f t="shared" si="14"/>
        <v>2.3395808013436592</v>
      </c>
      <c r="F188" s="2">
        <v>6.7000000000000004E-2</v>
      </c>
      <c r="G188" s="7">
        <f t="shared" si="17"/>
        <v>361.8</v>
      </c>
      <c r="H188" s="7">
        <f t="shared" si="15"/>
        <v>738.36734693877554</v>
      </c>
      <c r="I188">
        <f t="shared" si="18"/>
        <v>2.3396163666402048</v>
      </c>
      <c r="J188">
        <f t="shared" si="20"/>
        <v>5.7690871379555842E-12</v>
      </c>
      <c r="K188" s="56">
        <f t="shared" si="19"/>
        <v>0.57690871379555841</v>
      </c>
    </row>
    <row r="189" spans="1:11">
      <c r="A189" s="2">
        <v>90.5</v>
      </c>
      <c r="B189" s="2">
        <v>86</v>
      </c>
      <c r="C189" s="2">
        <f t="shared" si="16"/>
        <v>593142</v>
      </c>
      <c r="D189" s="3">
        <v>150</v>
      </c>
      <c r="E189" s="3">
        <f t="shared" si="14"/>
        <v>2.2742901743294177</v>
      </c>
      <c r="F189" s="2">
        <v>6.7000000000000004E-2</v>
      </c>
      <c r="G189" s="7">
        <f t="shared" si="17"/>
        <v>363.81</v>
      </c>
      <c r="H189" s="7">
        <f t="shared" si="15"/>
        <v>742.46938775510205</v>
      </c>
      <c r="I189">
        <f t="shared" si="18"/>
        <v>2.2743247471060593</v>
      </c>
      <c r="J189">
        <f t="shared" si="20"/>
        <v>5.6080893573614747E-12</v>
      </c>
      <c r="K189">
        <f t="shared" si="19"/>
        <v>0.56080893573614743</v>
      </c>
    </row>
    <row r="190" spans="1:11">
      <c r="A190" s="2">
        <v>91</v>
      </c>
      <c r="B190" s="2">
        <v>89</v>
      </c>
      <c r="C190" s="2">
        <f t="shared" si="16"/>
        <v>613833</v>
      </c>
      <c r="D190" s="3">
        <v>150</v>
      </c>
      <c r="E190" s="3">
        <f t="shared" si="14"/>
        <v>2.1976287077789878</v>
      </c>
      <c r="F190" s="2">
        <v>6.7000000000000004E-2</v>
      </c>
      <c r="G190" s="7">
        <f t="shared" si="17"/>
        <v>365.82000000000005</v>
      </c>
      <c r="H190" s="7">
        <f t="shared" si="15"/>
        <v>746.57142857142867</v>
      </c>
      <c r="I190">
        <f t="shared" si="18"/>
        <v>2.197662115181136</v>
      </c>
      <c r="J190">
        <f t="shared" si="20"/>
        <v>5.4190526374504139E-12</v>
      </c>
      <c r="K190">
        <f t="shared" si="19"/>
        <v>0.54190526374504144</v>
      </c>
    </row>
    <row r="191" spans="1:11">
      <c r="A191" s="2">
        <v>91.5</v>
      </c>
      <c r="B191" s="2">
        <v>91.1</v>
      </c>
      <c r="C191" s="2">
        <f t="shared" si="16"/>
        <v>628316.69999999995</v>
      </c>
      <c r="D191" s="3">
        <v>150</v>
      </c>
      <c r="E191" s="3">
        <f t="shared" si="14"/>
        <v>2.146969868192425</v>
      </c>
      <c r="F191" s="2">
        <v>6.7000000000000004E-2</v>
      </c>
      <c r="G191" s="7">
        <f t="shared" si="17"/>
        <v>367.83000000000004</v>
      </c>
      <c r="H191" s="7">
        <f t="shared" si="15"/>
        <v>750.67346938775518</v>
      </c>
      <c r="I191">
        <f t="shared" si="18"/>
        <v>2.1470025055007804</v>
      </c>
      <c r="J191">
        <f t="shared" si="20"/>
        <v>5.2941348488813046E-12</v>
      </c>
      <c r="K191">
        <f t="shared" si="19"/>
        <v>0.52941348488813045</v>
      </c>
    </row>
    <row r="192" spans="1:11">
      <c r="A192" s="2">
        <v>92</v>
      </c>
      <c r="B192" s="2">
        <v>92.8</v>
      </c>
      <c r="C192" s="2">
        <f t="shared" si="16"/>
        <v>640041.6</v>
      </c>
      <c r="D192" s="3">
        <v>150</v>
      </c>
      <c r="E192" s="3">
        <f t="shared" si="14"/>
        <v>2.1076396012104519</v>
      </c>
      <c r="F192" s="2">
        <v>6.7000000000000004E-2</v>
      </c>
      <c r="G192" s="7">
        <f t="shared" si="17"/>
        <v>369.84000000000003</v>
      </c>
      <c r="H192" s="7">
        <f t="shared" si="15"/>
        <v>754.77551020408168</v>
      </c>
      <c r="I192">
        <f t="shared" si="18"/>
        <v>2.107671640637081</v>
      </c>
      <c r="J192">
        <f t="shared" si="20"/>
        <v>5.1971517751410215E-12</v>
      </c>
      <c r="K192">
        <f t="shared" si="19"/>
        <v>0.51971517751410212</v>
      </c>
    </row>
    <row r="193" spans="1:11">
      <c r="A193" s="2">
        <v>92.5</v>
      </c>
      <c r="B193" s="2">
        <v>95.8</v>
      </c>
      <c r="C193" s="2">
        <f t="shared" si="16"/>
        <v>660732.6</v>
      </c>
      <c r="D193" s="3">
        <v>150</v>
      </c>
      <c r="E193" s="3">
        <f t="shared" si="14"/>
        <v>2.041638361089039</v>
      </c>
      <c r="F193" s="2">
        <v>6.7000000000000004E-2</v>
      </c>
      <c r="G193" s="7">
        <f t="shared" si="17"/>
        <v>371.85</v>
      </c>
      <c r="H193" s="7">
        <f t="shared" si="15"/>
        <v>758.87755102040819</v>
      </c>
      <c r="I193">
        <f t="shared" si="18"/>
        <v>2.0416693971933308</v>
      </c>
      <c r="J193">
        <f t="shared" si="20"/>
        <v>5.0344017195520542E-12</v>
      </c>
      <c r="K193">
        <f t="shared" si="19"/>
        <v>0.50344017195520541</v>
      </c>
    </row>
    <row r="194" spans="1:11">
      <c r="A194" s="2">
        <v>93</v>
      </c>
      <c r="B194" s="2">
        <v>97.9</v>
      </c>
      <c r="C194" s="2">
        <f t="shared" si="16"/>
        <v>675216.3</v>
      </c>
      <c r="D194" s="3">
        <v>150</v>
      </c>
      <c r="E194" s="3">
        <f t="shared" si="14"/>
        <v>1.9978442797990796</v>
      </c>
      <c r="F194" s="2">
        <v>6.7000000000000004E-2</v>
      </c>
      <c r="G194" s="7">
        <f t="shared" si="17"/>
        <v>373.86000000000007</v>
      </c>
      <c r="H194" s="7">
        <f t="shared" si="15"/>
        <v>762.97959183673481</v>
      </c>
      <c r="I194">
        <f t="shared" si="18"/>
        <v>1.9978746501646689</v>
      </c>
      <c r="J194">
        <f t="shared" si="20"/>
        <v>4.9264114885912849E-12</v>
      </c>
      <c r="K194">
        <f t="shared" si="19"/>
        <v>0.49264114885912852</v>
      </c>
    </row>
    <row r="195" spans="1:11">
      <c r="A195" s="2">
        <v>93.5</v>
      </c>
      <c r="B195" s="2">
        <v>100.4</v>
      </c>
      <c r="C195" s="2">
        <f t="shared" si="16"/>
        <v>692458.8</v>
      </c>
      <c r="D195" s="3">
        <v>150</v>
      </c>
      <c r="E195" s="3">
        <f t="shared" si="14"/>
        <v>1.9480971612781861</v>
      </c>
      <c r="F195" s="2">
        <v>6.7000000000000004E-2</v>
      </c>
      <c r="G195" s="7">
        <f t="shared" si="17"/>
        <v>375.87</v>
      </c>
      <c r="H195" s="7">
        <f t="shared" si="15"/>
        <v>767.08163265306121</v>
      </c>
      <c r="I195">
        <f t="shared" si="18"/>
        <v>1.9481267754095728</v>
      </c>
      <c r="J195">
        <f t="shared" si="20"/>
        <v>4.8037418798116213E-12</v>
      </c>
      <c r="K195">
        <f t="shared" si="19"/>
        <v>0.48037418798116216</v>
      </c>
    </row>
    <row r="196" spans="1:11">
      <c r="A196" s="2">
        <v>94</v>
      </c>
      <c r="B196" s="2">
        <v>102.4</v>
      </c>
      <c r="C196" s="2">
        <f t="shared" si="16"/>
        <v>706252.80000000005</v>
      </c>
      <c r="D196" s="3">
        <v>150</v>
      </c>
      <c r="E196" s="3">
        <f t="shared" si="14"/>
        <v>1.9100483885969717</v>
      </c>
      <c r="F196" s="2">
        <v>6.7000000000000004E-2</v>
      </c>
      <c r="G196" s="7">
        <f t="shared" si="17"/>
        <v>377.88</v>
      </c>
      <c r="H196" s="7">
        <f t="shared" si="15"/>
        <v>771.18367346938771</v>
      </c>
      <c r="I196">
        <f t="shared" si="18"/>
        <v>1.9100774243273544</v>
      </c>
      <c r="J196">
        <f t="shared" si="20"/>
        <v>4.7099187962215503E-12</v>
      </c>
      <c r="K196">
        <f t="shared" si="19"/>
        <v>0.47099187962215505</v>
      </c>
    </row>
    <row r="197" spans="1:11">
      <c r="A197" s="2">
        <v>94.5</v>
      </c>
      <c r="B197" s="2">
        <v>103.7</v>
      </c>
      <c r="C197" s="2">
        <f t="shared" si="16"/>
        <v>715218.9</v>
      </c>
      <c r="D197" s="3">
        <v>150</v>
      </c>
      <c r="E197" s="3">
        <f t="shared" si="14"/>
        <v>1.8861037125586295</v>
      </c>
      <c r="F197" s="2">
        <v>6.7000000000000004E-2</v>
      </c>
      <c r="G197" s="7">
        <f t="shared" si="17"/>
        <v>379.89</v>
      </c>
      <c r="H197" s="7">
        <f t="shared" si="15"/>
        <v>775.28571428571422</v>
      </c>
      <c r="I197">
        <f t="shared" si="18"/>
        <v>1.8861323842923925</v>
      </c>
      <c r="J197">
        <f t="shared" si="20"/>
        <v>4.6508744911580214E-12</v>
      </c>
      <c r="K197">
        <f t="shared" si="19"/>
        <v>0.46508744911580213</v>
      </c>
    </row>
    <row r="198" spans="1:11">
      <c r="A198" s="2">
        <v>95</v>
      </c>
      <c r="B198" s="2">
        <v>105</v>
      </c>
      <c r="C198" s="2">
        <f t="shared" si="16"/>
        <v>724185</v>
      </c>
      <c r="D198" s="3">
        <v>150</v>
      </c>
      <c r="E198" s="3">
        <f t="shared" si="14"/>
        <v>1.8627519523079039</v>
      </c>
      <c r="F198" s="2">
        <v>6.7000000000000004E-2</v>
      </c>
      <c r="G198" s="7">
        <f t="shared" si="17"/>
        <v>381.90000000000003</v>
      </c>
      <c r="H198" s="7">
        <f t="shared" si="15"/>
        <v>779.38775510204096</v>
      </c>
      <c r="I198">
        <f t="shared" si="18"/>
        <v>1.862780269058296</v>
      </c>
      <c r="J198">
        <f t="shared" si="20"/>
        <v>4.5932922355532076E-12</v>
      </c>
      <c r="K198">
        <f t="shared" si="19"/>
        <v>0.45932922355532074</v>
      </c>
    </row>
    <row r="199" spans="1:11">
      <c r="A199" s="2">
        <v>95.5</v>
      </c>
      <c r="B199" s="2">
        <v>106.1</v>
      </c>
      <c r="C199" s="2">
        <f t="shared" si="16"/>
        <v>731771.7</v>
      </c>
      <c r="D199" s="3">
        <v>150</v>
      </c>
      <c r="E199" s="3">
        <f t="shared" si="14"/>
        <v>1.8434397266006588</v>
      </c>
      <c r="F199" s="2">
        <v>6.7000000000000004E-2</v>
      </c>
      <c r="G199" s="7">
        <f t="shared" si="17"/>
        <v>383.91</v>
      </c>
      <c r="H199" s="7">
        <f t="shared" si="15"/>
        <v>783.48979591836746</v>
      </c>
      <c r="I199">
        <f t="shared" si="18"/>
        <v>1.8434677497749399</v>
      </c>
      <c r="J199">
        <f t="shared" si="20"/>
        <v>4.5456709211412518E-12</v>
      </c>
      <c r="K199">
        <f t="shared" si="19"/>
        <v>0.45456709211412516</v>
      </c>
    </row>
    <row r="200" spans="1:11">
      <c r="A200" s="2">
        <v>96</v>
      </c>
      <c r="B200" s="2">
        <v>106.4</v>
      </c>
      <c r="C200" s="2">
        <f t="shared" si="16"/>
        <v>733840.8</v>
      </c>
      <c r="D200" s="3">
        <v>150.1</v>
      </c>
      <c r="E200" s="3">
        <f t="shared" ref="E200:E263" si="21">(14700*F200*$B$3)/((($B$4/2)*($B$4/2)*3.14159265359)*B200)</f>
        <v>1.8382420581985892</v>
      </c>
      <c r="F200" s="2">
        <v>6.7000000000000004E-2</v>
      </c>
      <c r="G200" s="7">
        <f t="shared" si="17"/>
        <v>385.92</v>
      </c>
      <c r="H200" s="7">
        <f t="shared" ref="H200:H263" si="22">G200/$B$5</f>
        <v>787.59183673469397</v>
      </c>
      <c r="I200">
        <f t="shared" si="18"/>
        <v>1.8382700023601606</v>
      </c>
      <c r="J200">
        <f t="shared" si="20"/>
        <v>4.5328541798222441E-12</v>
      </c>
      <c r="K200">
        <f t="shared" si="19"/>
        <v>0.45328541798222438</v>
      </c>
    </row>
    <row r="201" spans="1:11">
      <c r="A201" s="2">
        <v>96.5</v>
      </c>
      <c r="B201" s="2">
        <v>107.2</v>
      </c>
      <c r="C201" s="2">
        <f t="shared" ref="C201:C264" si="23">B201*6897</f>
        <v>739358.4</v>
      </c>
      <c r="D201" s="3">
        <v>150</v>
      </c>
      <c r="E201" s="3">
        <f t="shared" si="21"/>
        <v>1.8245238338836742</v>
      </c>
      <c r="F201" s="2">
        <v>6.7000000000000004E-2</v>
      </c>
      <c r="G201" s="7">
        <f t="shared" ref="G201:G264" si="24">(F201*A201)*60</f>
        <v>387.93</v>
      </c>
      <c r="H201" s="7">
        <f t="shared" si="22"/>
        <v>791.69387755102048</v>
      </c>
      <c r="I201">
        <f t="shared" ref="I201:I264" si="25">(F201*(14700)*2.17)/(10.927*B201)</f>
        <v>1.8245515695067267</v>
      </c>
      <c r="J201">
        <f t="shared" si="20"/>
        <v>4.4990269098235706E-12</v>
      </c>
      <c r="K201">
        <f t="shared" si="19"/>
        <v>0.44990269098235708</v>
      </c>
    </row>
    <row r="202" spans="1:11">
      <c r="A202" s="2">
        <v>97</v>
      </c>
      <c r="B202" s="2">
        <v>109.4</v>
      </c>
      <c r="C202" s="2">
        <f t="shared" si="23"/>
        <v>754531.8</v>
      </c>
      <c r="D202" s="3">
        <v>150</v>
      </c>
      <c r="E202" s="3">
        <f t="shared" si="21"/>
        <v>1.7878332266209316</v>
      </c>
      <c r="F202" s="2">
        <v>6.7000000000000004E-2</v>
      </c>
      <c r="G202" s="7">
        <f t="shared" si="24"/>
        <v>389.94000000000005</v>
      </c>
      <c r="H202" s="7">
        <f t="shared" si="22"/>
        <v>795.7959183673471</v>
      </c>
      <c r="I202">
        <f t="shared" si="25"/>
        <v>1.7878604044892239</v>
      </c>
      <c r="J202">
        <f t="shared" si="20"/>
        <v>4.4085528769020734E-12</v>
      </c>
      <c r="K202">
        <f t="shared" si="19"/>
        <v>0.44085528769020732</v>
      </c>
    </row>
    <row r="203" spans="1:11">
      <c r="A203" s="2">
        <v>97.5</v>
      </c>
      <c r="B203" s="2">
        <v>111.2</v>
      </c>
      <c r="C203" s="2">
        <f t="shared" si="23"/>
        <v>766946.4</v>
      </c>
      <c r="D203" s="3">
        <v>150</v>
      </c>
      <c r="E203" s="3">
        <f t="shared" si="21"/>
        <v>1.7588934801468514</v>
      </c>
      <c r="F203" s="2">
        <v>6.7000000000000004E-2</v>
      </c>
      <c r="G203" s="7">
        <f t="shared" si="24"/>
        <v>391.95000000000005</v>
      </c>
      <c r="H203" s="7">
        <f t="shared" si="22"/>
        <v>799.89795918367361</v>
      </c>
      <c r="I203">
        <f t="shared" si="25"/>
        <v>1.7589202180856214</v>
      </c>
      <c r="J203">
        <f t="shared" si="20"/>
        <v>4.3371914094702055E-12</v>
      </c>
      <c r="K203">
        <f t="shared" ref="K203:K266" si="26">J203*100000000000</f>
        <v>0.43371914094702052</v>
      </c>
    </row>
    <row r="204" spans="1:11">
      <c r="A204" s="2">
        <v>98</v>
      </c>
      <c r="B204" s="2">
        <v>111.3</v>
      </c>
      <c r="C204" s="2">
        <f t="shared" si="23"/>
        <v>767636.1</v>
      </c>
      <c r="D204" s="3">
        <v>149.9</v>
      </c>
      <c r="E204" s="3">
        <f t="shared" si="21"/>
        <v>1.7573131625546263</v>
      </c>
      <c r="F204" s="2">
        <v>6.7000000000000004E-2</v>
      </c>
      <c r="G204" s="7">
        <f t="shared" si="24"/>
        <v>393.96000000000004</v>
      </c>
      <c r="H204" s="7">
        <f t="shared" si="22"/>
        <v>804.00000000000011</v>
      </c>
      <c r="I204">
        <f t="shared" si="25"/>
        <v>1.7573398764700907</v>
      </c>
      <c r="J204">
        <f t="shared" ref="J204:J267" si="27">(F204*(1/4000)*2.17)/(10.927*C204)</f>
        <v>4.3332945618426493E-12</v>
      </c>
      <c r="K204">
        <f t="shared" si="26"/>
        <v>0.43332945618426494</v>
      </c>
    </row>
    <row r="205" spans="1:11">
      <c r="A205" s="2">
        <v>98.5</v>
      </c>
      <c r="B205" s="2">
        <v>110.4</v>
      </c>
      <c r="C205" s="2">
        <f t="shared" si="23"/>
        <v>761428.8</v>
      </c>
      <c r="D205" s="3">
        <v>150</v>
      </c>
      <c r="E205" s="3">
        <f t="shared" si="21"/>
        <v>1.771639085075452</v>
      </c>
      <c r="F205" s="2">
        <v>6.7000000000000004E-2</v>
      </c>
      <c r="G205" s="7">
        <f t="shared" si="24"/>
        <v>395.97</v>
      </c>
      <c r="H205" s="7">
        <f t="shared" si="22"/>
        <v>808.10204081632662</v>
      </c>
      <c r="I205">
        <f t="shared" si="25"/>
        <v>1.7716660167674012</v>
      </c>
      <c r="J205">
        <f t="shared" si="27"/>
        <v>4.3686203327272355E-12</v>
      </c>
      <c r="K205">
        <f t="shared" si="26"/>
        <v>0.43686203327272355</v>
      </c>
    </row>
    <row r="206" spans="1:11">
      <c r="A206" s="2">
        <v>99</v>
      </c>
      <c r="B206" s="2">
        <v>110.8</v>
      </c>
      <c r="C206" s="2">
        <f t="shared" si="23"/>
        <v>764187.6</v>
      </c>
      <c r="D206" s="3">
        <v>150</v>
      </c>
      <c r="E206" s="3">
        <f t="shared" si="21"/>
        <v>1.7652432761040606</v>
      </c>
      <c r="F206" s="2">
        <v>6.7000000000000004E-2</v>
      </c>
      <c r="G206" s="7">
        <f t="shared" si="24"/>
        <v>397.98</v>
      </c>
      <c r="H206" s="7">
        <f t="shared" si="22"/>
        <v>812.20408163265313</v>
      </c>
      <c r="I206">
        <f t="shared" si="25"/>
        <v>1.7652701105696851</v>
      </c>
      <c r="J206">
        <f t="shared" si="27"/>
        <v>4.3528491401903148E-12</v>
      </c>
      <c r="K206">
        <f t="shared" si="26"/>
        <v>0.43528491401903147</v>
      </c>
    </row>
    <row r="207" spans="1:11">
      <c r="A207" s="2">
        <v>99.5</v>
      </c>
      <c r="B207" s="2">
        <v>111.1</v>
      </c>
      <c r="C207" s="2">
        <f t="shared" si="23"/>
        <v>766256.7</v>
      </c>
      <c r="D207" s="3">
        <v>150</v>
      </c>
      <c r="E207" s="3">
        <f t="shared" si="21"/>
        <v>1.7604766425952287</v>
      </c>
      <c r="F207" s="2">
        <v>6.7000000000000004E-2</v>
      </c>
      <c r="G207" s="7">
        <f t="shared" si="24"/>
        <v>399.99</v>
      </c>
      <c r="H207" s="7">
        <f t="shared" si="22"/>
        <v>816.30612244897964</v>
      </c>
      <c r="I207">
        <f t="shared" si="25"/>
        <v>1.7605034046005501</v>
      </c>
      <c r="J207">
        <f t="shared" si="27"/>
        <v>4.3410952721249943E-12</v>
      </c>
      <c r="K207">
        <f t="shared" si="26"/>
        <v>0.4341095272124994</v>
      </c>
    </row>
    <row r="208" spans="1:11">
      <c r="A208" s="2">
        <v>100</v>
      </c>
      <c r="B208" s="2">
        <v>105.6</v>
      </c>
      <c r="C208" s="2">
        <f t="shared" si="23"/>
        <v>728323.2</v>
      </c>
      <c r="D208" s="3">
        <v>150</v>
      </c>
      <c r="E208" s="3">
        <f t="shared" si="21"/>
        <v>1.8521681343970635</v>
      </c>
      <c r="F208" s="2">
        <v>6.7000000000000004E-2</v>
      </c>
      <c r="G208" s="7">
        <f t="shared" si="24"/>
        <v>402</v>
      </c>
      <c r="H208" s="7">
        <f t="shared" si="22"/>
        <v>820.40816326530614</v>
      </c>
      <c r="I208">
        <f t="shared" si="25"/>
        <v>1.8521962902568287</v>
      </c>
      <c r="J208">
        <f t="shared" si="27"/>
        <v>4.567193984214838E-12</v>
      </c>
      <c r="K208">
        <f t="shared" si="26"/>
        <v>0.45671939842148379</v>
      </c>
    </row>
    <row r="209" spans="1:11">
      <c r="A209" s="2">
        <v>100.5</v>
      </c>
      <c r="B209" s="2">
        <v>105.9</v>
      </c>
      <c r="C209" s="2">
        <f t="shared" si="23"/>
        <v>730392.3</v>
      </c>
      <c r="D209" s="3">
        <v>150.1</v>
      </c>
      <c r="E209" s="3">
        <f t="shared" si="21"/>
        <v>1.8469211991721426</v>
      </c>
      <c r="F209" s="2">
        <v>6.7000000000000004E-2</v>
      </c>
      <c r="G209" s="7">
        <f t="shared" si="24"/>
        <v>404.01</v>
      </c>
      <c r="H209" s="7">
        <f t="shared" si="22"/>
        <v>824.51020408163265</v>
      </c>
      <c r="I209">
        <f t="shared" si="25"/>
        <v>1.8469492752702652</v>
      </c>
      <c r="J209">
        <f t="shared" si="27"/>
        <v>4.5542557576306587E-12</v>
      </c>
      <c r="K209">
        <f t="shared" si="26"/>
        <v>0.45542557576306586</v>
      </c>
    </row>
    <row r="210" spans="1:11">
      <c r="A210" s="2">
        <v>101</v>
      </c>
      <c r="B210" s="2">
        <v>107.4</v>
      </c>
      <c r="C210" s="2">
        <f t="shared" si="23"/>
        <v>740737.8</v>
      </c>
      <c r="D210" s="3">
        <v>150</v>
      </c>
      <c r="E210" s="3">
        <f t="shared" si="21"/>
        <v>1.821126210356889</v>
      </c>
      <c r="F210" s="2">
        <v>6.7000000000000004E-2</v>
      </c>
      <c r="G210" s="7">
        <f t="shared" si="24"/>
        <v>406.02000000000004</v>
      </c>
      <c r="H210" s="7">
        <f t="shared" si="22"/>
        <v>828.61224489795927</v>
      </c>
      <c r="I210">
        <f t="shared" si="25"/>
        <v>1.8211538943307364</v>
      </c>
      <c r="J210">
        <f t="shared" si="27"/>
        <v>4.4906488336414042E-12</v>
      </c>
      <c r="K210">
        <f t="shared" si="26"/>
        <v>0.44906488336414041</v>
      </c>
    </row>
    <row r="211" spans="1:11">
      <c r="A211" s="2">
        <v>101.5</v>
      </c>
      <c r="B211" s="2">
        <v>109.9</v>
      </c>
      <c r="C211" s="2">
        <f t="shared" si="23"/>
        <v>757980.3</v>
      </c>
      <c r="D211" s="3">
        <v>150</v>
      </c>
      <c r="E211" s="3">
        <f t="shared" si="21"/>
        <v>1.7796993174916278</v>
      </c>
      <c r="F211" s="2">
        <v>6.7000000000000004E-2</v>
      </c>
      <c r="G211" s="7">
        <f t="shared" si="24"/>
        <v>408.03000000000003</v>
      </c>
      <c r="H211" s="7">
        <f t="shared" si="22"/>
        <v>832.71428571428578</v>
      </c>
      <c r="I211">
        <f t="shared" si="25"/>
        <v>1.7797263717117477</v>
      </c>
      <c r="J211">
        <f t="shared" si="27"/>
        <v>4.3884957664521091E-12</v>
      </c>
      <c r="K211">
        <f t="shared" si="26"/>
        <v>0.4388495766452109</v>
      </c>
    </row>
    <row r="212" spans="1:11">
      <c r="A212" s="2">
        <v>102</v>
      </c>
      <c r="B212" s="2">
        <v>111.8</v>
      </c>
      <c r="C212" s="2">
        <f t="shared" si="23"/>
        <v>771084.6</v>
      </c>
      <c r="D212" s="3">
        <v>150</v>
      </c>
      <c r="E212" s="3">
        <f t="shared" si="21"/>
        <v>1.7494539802533982</v>
      </c>
      <c r="F212" s="2">
        <v>6.7000000000000004E-2</v>
      </c>
      <c r="G212" s="7">
        <f t="shared" si="24"/>
        <v>410.04</v>
      </c>
      <c r="H212" s="7">
        <f t="shared" si="22"/>
        <v>836.81632653061229</v>
      </c>
      <c r="I212">
        <f t="shared" si="25"/>
        <v>1.7494805746969686</v>
      </c>
      <c r="J212">
        <f t="shared" si="27"/>
        <v>4.3139148902780571E-12</v>
      </c>
      <c r="K212">
        <f t="shared" si="26"/>
        <v>0.43139148902780572</v>
      </c>
    </row>
    <row r="213" spans="1:11">
      <c r="A213" s="2">
        <v>102.5</v>
      </c>
      <c r="B213" s="2">
        <v>113</v>
      </c>
      <c r="C213" s="2">
        <f t="shared" si="23"/>
        <v>779361</v>
      </c>
      <c r="D213" s="3">
        <v>150</v>
      </c>
      <c r="E213" s="3">
        <f t="shared" si="21"/>
        <v>1.7308757078967247</v>
      </c>
      <c r="F213" s="2">
        <v>6.7000000000000004E-2</v>
      </c>
      <c r="G213" s="7">
        <f t="shared" si="24"/>
        <v>412.05</v>
      </c>
      <c r="H213" s="7">
        <f t="shared" si="22"/>
        <v>840.91836734693879</v>
      </c>
      <c r="I213">
        <f t="shared" si="25"/>
        <v>1.7309020199214256</v>
      </c>
      <c r="J213">
        <f t="shared" si="27"/>
        <v>4.2681034047175822E-12</v>
      </c>
      <c r="K213">
        <f t="shared" si="26"/>
        <v>0.4268103404717582</v>
      </c>
    </row>
    <row r="214" spans="1:11">
      <c r="A214" s="2">
        <v>103</v>
      </c>
      <c r="B214" s="2">
        <v>113.5</v>
      </c>
      <c r="C214" s="2">
        <f t="shared" si="23"/>
        <v>782809.5</v>
      </c>
      <c r="D214" s="3">
        <v>149.9</v>
      </c>
      <c r="E214" s="3">
        <f t="shared" si="21"/>
        <v>1.7232507047782371</v>
      </c>
      <c r="F214" s="2">
        <v>6.7000000000000004E-2</v>
      </c>
      <c r="G214" s="7">
        <f t="shared" si="24"/>
        <v>414.06000000000006</v>
      </c>
      <c r="H214" s="7">
        <f t="shared" si="22"/>
        <v>845.02040816326542</v>
      </c>
      <c r="I214">
        <f t="shared" si="25"/>
        <v>1.7232769008909348</v>
      </c>
      <c r="J214">
        <f t="shared" si="27"/>
        <v>4.2493011870756547E-12</v>
      </c>
      <c r="K214">
        <f t="shared" si="26"/>
        <v>0.42493011870756547</v>
      </c>
    </row>
    <row r="215" spans="1:11">
      <c r="A215" s="2">
        <v>103.5</v>
      </c>
      <c r="B215" s="2">
        <v>114.7</v>
      </c>
      <c r="C215" s="2">
        <f t="shared" si="23"/>
        <v>791085.9</v>
      </c>
      <c r="D215" s="3">
        <v>150</v>
      </c>
      <c r="E215" s="3">
        <f t="shared" si="21"/>
        <v>1.7052219266986042</v>
      </c>
      <c r="F215" s="2">
        <v>6.7000000000000004E-2</v>
      </c>
      <c r="G215" s="7">
        <f t="shared" si="24"/>
        <v>416.07000000000005</v>
      </c>
      <c r="H215" s="7">
        <f t="shared" si="22"/>
        <v>849.12244897959192</v>
      </c>
      <c r="I215">
        <f t="shared" si="25"/>
        <v>1.7052478487456066</v>
      </c>
      <c r="J215">
        <f t="shared" si="27"/>
        <v>4.2048446794514975E-12</v>
      </c>
      <c r="K215">
        <f t="shared" si="26"/>
        <v>0.42048446794514976</v>
      </c>
    </row>
    <row r="216" spans="1:11">
      <c r="A216" s="2">
        <v>104</v>
      </c>
      <c r="B216" s="2">
        <v>112.9</v>
      </c>
      <c r="C216" s="2">
        <f t="shared" si="23"/>
        <v>778671.3</v>
      </c>
      <c r="D216" s="3">
        <v>150</v>
      </c>
      <c r="E216" s="3">
        <f t="shared" si="21"/>
        <v>1.7324088130410089</v>
      </c>
      <c r="F216" s="2">
        <v>6.7000000000000004E-2</v>
      </c>
      <c r="G216" s="7">
        <f t="shared" si="24"/>
        <v>418.08</v>
      </c>
      <c r="H216" s="7">
        <f t="shared" si="22"/>
        <v>853.22448979591832</v>
      </c>
      <c r="I216">
        <f t="shared" si="25"/>
        <v>1.7324351483713116</v>
      </c>
      <c r="J216">
        <f t="shared" si="27"/>
        <v>4.2718838328882798E-12</v>
      </c>
      <c r="K216">
        <f t="shared" si="26"/>
        <v>0.42718838328882797</v>
      </c>
    </row>
    <row r="217" spans="1:11">
      <c r="A217" s="2">
        <v>104.5</v>
      </c>
      <c r="B217" s="2">
        <v>110.7</v>
      </c>
      <c r="C217" s="2">
        <f t="shared" si="23"/>
        <v>763497.9</v>
      </c>
      <c r="D217" s="3">
        <v>150</v>
      </c>
      <c r="E217" s="3">
        <f t="shared" si="21"/>
        <v>1.7668378951429982</v>
      </c>
      <c r="F217" s="2">
        <v>6.7000000000000004E-2</v>
      </c>
      <c r="G217" s="7">
        <f t="shared" si="24"/>
        <v>420.09000000000003</v>
      </c>
      <c r="H217" s="7">
        <f t="shared" si="22"/>
        <v>857.32653061224494</v>
      </c>
      <c r="I217">
        <f t="shared" si="25"/>
        <v>1.7668647538493325</v>
      </c>
      <c r="J217">
        <f t="shared" si="27"/>
        <v>4.3567812532347502E-12</v>
      </c>
      <c r="K217">
        <f t="shared" si="26"/>
        <v>0.435678125323475</v>
      </c>
    </row>
    <row r="218" spans="1:11">
      <c r="A218" s="2">
        <v>105</v>
      </c>
      <c r="B218" s="2">
        <v>112.7</v>
      </c>
      <c r="C218" s="2">
        <f t="shared" si="23"/>
        <v>777291.9</v>
      </c>
      <c r="D218" s="3">
        <v>150</v>
      </c>
      <c r="E218" s="3">
        <f t="shared" si="21"/>
        <v>1.7354831853800348</v>
      </c>
      <c r="F218" s="2">
        <v>6.7000000000000004E-2</v>
      </c>
      <c r="G218" s="7">
        <f t="shared" si="24"/>
        <v>422.1</v>
      </c>
      <c r="H218" s="7">
        <f t="shared" si="22"/>
        <v>861.42857142857144</v>
      </c>
      <c r="I218">
        <f t="shared" si="25"/>
        <v>1.7355095674456176</v>
      </c>
      <c r="J218">
        <f t="shared" si="27"/>
        <v>4.2794648157328023E-12</v>
      </c>
      <c r="K218">
        <f t="shared" si="26"/>
        <v>0.42794648157328025</v>
      </c>
    </row>
    <row r="219" spans="1:11">
      <c r="A219" s="2">
        <v>105.5</v>
      </c>
      <c r="B219" s="2">
        <v>113.2</v>
      </c>
      <c r="C219" s="2">
        <f t="shared" si="23"/>
        <v>780740.4</v>
      </c>
      <c r="D219" s="3">
        <v>150</v>
      </c>
      <c r="E219" s="3">
        <f t="shared" si="21"/>
        <v>1.7278176236071547</v>
      </c>
      <c r="F219" s="2">
        <v>6.7000000000000004E-2</v>
      </c>
      <c r="G219" s="7">
        <f t="shared" si="24"/>
        <v>424.11</v>
      </c>
      <c r="H219" s="7">
        <f t="shared" si="22"/>
        <v>865.53061224489795</v>
      </c>
      <c r="I219">
        <f t="shared" si="25"/>
        <v>1.7278438891441792</v>
      </c>
      <c r="J219">
        <f t="shared" si="27"/>
        <v>4.2605625859813324E-12</v>
      </c>
      <c r="K219">
        <f t="shared" si="26"/>
        <v>0.42605625859813323</v>
      </c>
    </row>
    <row r="220" spans="1:11">
      <c r="A220" s="2">
        <v>106</v>
      </c>
      <c r="B220" s="2">
        <v>113.6</v>
      </c>
      <c r="C220" s="2">
        <f t="shared" si="23"/>
        <v>783499.2</v>
      </c>
      <c r="D220" s="3">
        <v>150</v>
      </c>
      <c r="E220" s="3">
        <f t="shared" si="21"/>
        <v>1.7217337587352983</v>
      </c>
      <c r="F220" s="2">
        <v>6.7000000000000004E-2</v>
      </c>
      <c r="G220" s="7">
        <f t="shared" si="24"/>
        <v>426.12</v>
      </c>
      <c r="H220" s="7">
        <f t="shared" si="22"/>
        <v>869.63265306122446</v>
      </c>
      <c r="I220">
        <f t="shared" si="25"/>
        <v>1.7217599317880379</v>
      </c>
      <c r="J220">
        <f t="shared" si="27"/>
        <v>4.2455606050447785E-12</v>
      </c>
      <c r="K220">
        <f t="shared" si="26"/>
        <v>0.42455606050447786</v>
      </c>
    </row>
    <row r="221" spans="1:11">
      <c r="A221" s="2">
        <v>106.5</v>
      </c>
      <c r="B221" s="2">
        <v>115.2</v>
      </c>
      <c r="C221" s="2">
        <f t="shared" si="23"/>
        <v>794534.40000000002</v>
      </c>
      <c r="D221" s="3">
        <v>150</v>
      </c>
      <c r="E221" s="3">
        <f t="shared" si="21"/>
        <v>1.6978207898639748</v>
      </c>
      <c r="F221" s="2">
        <v>6.7000000000000004E-2</v>
      </c>
      <c r="G221" s="7">
        <f t="shared" si="24"/>
        <v>428.13</v>
      </c>
      <c r="H221" s="7">
        <f t="shared" si="22"/>
        <v>873.73469387755108</v>
      </c>
      <c r="I221">
        <f t="shared" si="25"/>
        <v>1.6978465994020926</v>
      </c>
      <c r="J221">
        <f t="shared" si="27"/>
        <v>4.1865944855302669E-12</v>
      </c>
      <c r="K221">
        <f t="shared" si="26"/>
        <v>0.41865944855302667</v>
      </c>
    </row>
    <row r="222" spans="1:11">
      <c r="A222" s="2">
        <v>107</v>
      </c>
      <c r="B222" s="2">
        <v>116.4</v>
      </c>
      <c r="C222" s="2">
        <f t="shared" si="23"/>
        <v>802810.8</v>
      </c>
      <c r="D222" s="3">
        <v>150</v>
      </c>
      <c r="E222" s="3">
        <f t="shared" si="21"/>
        <v>1.6803174827519751</v>
      </c>
      <c r="F222" s="2">
        <v>6.7000000000000004E-2</v>
      </c>
      <c r="G222" s="7">
        <f t="shared" si="24"/>
        <v>430.14000000000004</v>
      </c>
      <c r="H222" s="7">
        <f t="shared" si="22"/>
        <v>877.8367346938777</v>
      </c>
      <c r="I222">
        <f t="shared" si="25"/>
        <v>1.6803430262123804</v>
      </c>
      <c r="J222">
        <f t="shared" si="27"/>
        <v>4.1434337176382028E-12</v>
      </c>
      <c r="K222">
        <f t="shared" si="26"/>
        <v>0.4143433717638203</v>
      </c>
    </row>
    <row r="223" spans="1:11">
      <c r="A223" s="2">
        <v>107.5</v>
      </c>
      <c r="B223" s="2">
        <v>116.1</v>
      </c>
      <c r="C223" s="2">
        <f t="shared" si="23"/>
        <v>800741.7</v>
      </c>
      <c r="D223" s="3">
        <v>150</v>
      </c>
      <c r="E223" s="3">
        <f t="shared" si="21"/>
        <v>1.6846593883921612</v>
      </c>
      <c r="F223" s="2">
        <v>6.7000000000000004E-2</v>
      </c>
      <c r="G223" s="7">
        <f t="shared" si="24"/>
        <v>432.15000000000003</v>
      </c>
      <c r="H223" s="7">
        <f t="shared" si="22"/>
        <v>881.93877551020421</v>
      </c>
      <c r="I223">
        <f t="shared" si="25"/>
        <v>1.6846849978563403</v>
      </c>
      <c r="J223">
        <f t="shared" si="27"/>
        <v>4.1541402647122033E-12</v>
      </c>
      <c r="K223">
        <f t="shared" si="26"/>
        <v>0.41541402647122033</v>
      </c>
    </row>
    <row r="224" spans="1:11">
      <c r="A224" s="2">
        <v>108</v>
      </c>
      <c r="B224" s="2">
        <v>116.9</v>
      </c>
      <c r="C224" s="2">
        <f t="shared" si="23"/>
        <v>806259.3</v>
      </c>
      <c r="D224" s="3">
        <v>150</v>
      </c>
      <c r="E224" s="3">
        <f t="shared" si="21"/>
        <v>1.6731304960849436</v>
      </c>
      <c r="F224" s="2">
        <v>6.7000000000000004E-2</v>
      </c>
      <c r="G224" s="7">
        <f t="shared" si="24"/>
        <v>434.16</v>
      </c>
      <c r="H224" s="7">
        <f t="shared" si="22"/>
        <v>886.04081632653072</v>
      </c>
      <c r="I224">
        <f t="shared" si="25"/>
        <v>1.6731559302918828</v>
      </c>
      <c r="J224">
        <f t="shared" si="27"/>
        <v>4.125711588820246E-12</v>
      </c>
      <c r="K224">
        <f t="shared" si="26"/>
        <v>0.41257115888202461</v>
      </c>
    </row>
    <row r="225" spans="1:11">
      <c r="A225" s="2">
        <v>108.5</v>
      </c>
      <c r="B225" s="2">
        <v>117.9</v>
      </c>
      <c r="C225" s="2">
        <f t="shared" si="23"/>
        <v>813156.3</v>
      </c>
      <c r="D225" s="3">
        <v>150</v>
      </c>
      <c r="E225" s="3">
        <f t="shared" si="21"/>
        <v>1.6589393977296853</v>
      </c>
      <c r="F225" s="2">
        <v>6.7000000000000004E-2</v>
      </c>
      <c r="G225" s="7">
        <f t="shared" si="24"/>
        <v>436.17000000000007</v>
      </c>
      <c r="H225" s="7">
        <f t="shared" si="22"/>
        <v>890.14285714285734</v>
      </c>
      <c r="I225">
        <f t="shared" si="25"/>
        <v>1.6589646162096785</v>
      </c>
      <c r="J225">
        <f t="shared" si="27"/>
        <v>4.0907182759379711E-12</v>
      </c>
      <c r="K225">
        <f t="shared" si="26"/>
        <v>0.40907182759379712</v>
      </c>
    </row>
    <row r="226" spans="1:11">
      <c r="A226" s="2">
        <v>109</v>
      </c>
      <c r="B226" s="2">
        <v>119.7</v>
      </c>
      <c r="C226" s="2">
        <f t="shared" si="23"/>
        <v>825570.9</v>
      </c>
      <c r="D226" s="3">
        <v>150</v>
      </c>
      <c r="E226" s="3">
        <f t="shared" si="21"/>
        <v>1.6339929406209683</v>
      </c>
      <c r="F226" s="2">
        <v>6.7000000000000004E-2</v>
      </c>
      <c r="G226" s="7">
        <f t="shared" si="24"/>
        <v>438.18000000000006</v>
      </c>
      <c r="H226" s="7">
        <f t="shared" si="22"/>
        <v>894.24489795918385</v>
      </c>
      <c r="I226">
        <f t="shared" si="25"/>
        <v>1.6340177798756983</v>
      </c>
      <c r="J226">
        <f t="shared" si="27"/>
        <v>4.0292037153975498E-12</v>
      </c>
      <c r="K226">
        <f t="shared" si="26"/>
        <v>0.40292037153975496</v>
      </c>
    </row>
    <row r="227" spans="1:11">
      <c r="A227" s="2">
        <v>109.5</v>
      </c>
      <c r="B227" s="2">
        <v>119.6</v>
      </c>
      <c r="C227" s="2">
        <f t="shared" si="23"/>
        <v>824881.2</v>
      </c>
      <c r="D227" s="3">
        <v>150</v>
      </c>
      <c r="E227" s="3">
        <f t="shared" si="21"/>
        <v>1.6353591554542635</v>
      </c>
      <c r="F227" s="2">
        <v>6.7000000000000004E-2</v>
      </c>
      <c r="G227" s="7">
        <f t="shared" si="24"/>
        <v>440.19</v>
      </c>
      <c r="H227" s="7">
        <f t="shared" si="22"/>
        <v>898.34693877551024</v>
      </c>
      <c r="I227">
        <f t="shared" si="25"/>
        <v>1.6353840154776014</v>
      </c>
      <c r="J227">
        <f t="shared" si="27"/>
        <v>4.0325726148251412E-12</v>
      </c>
      <c r="K227">
        <f t="shared" si="26"/>
        <v>0.40325726148251412</v>
      </c>
    </row>
    <row r="228" spans="1:11">
      <c r="A228" s="2">
        <v>110</v>
      </c>
      <c r="B228" s="2">
        <v>121</v>
      </c>
      <c r="C228" s="2">
        <f t="shared" si="23"/>
        <v>834537</v>
      </c>
      <c r="D228" s="3">
        <v>150</v>
      </c>
      <c r="E228" s="3">
        <f t="shared" si="21"/>
        <v>1.61643764456471</v>
      </c>
      <c r="F228" s="2">
        <v>6.7000000000000004E-2</v>
      </c>
      <c r="G228" s="7">
        <f t="shared" si="24"/>
        <v>442.2</v>
      </c>
      <c r="H228" s="7">
        <f t="shared" si="22"/>
        <v>902.44897959183675</v>
      </c>
      <c r="I228">
        <f t="shared" si="25"/>
        <v>1.616462216951414</v>
      </c>
      <c r="J228">
        <f t="shared" si="27"/>
        <v>3.9859147498602213E-12</v>
      </c>
      <c r="K228">
        <f t="shared" si="26"/>
        <v>0.3985914749860221</v>
      </c>
    </row>
    <row r="229" spans="1:11">
      <c r="A229" s="2">
        <v>110.5</v>
      </c>
      <c r="B229" s="2">
        <v>122.2</v>
      </c>
      <c r="C229" s="2">
        <f t="shared" si="23"/>
        <v>842813.4</v>
      </c>
      <c r="D229" s="3">
        <v>150</v>
      </c>
      <c r="E229" s="3">
        <f t="shared" si="21"/>
        <v>1.6005642798063002</v>
      </c>
      <c r="F229" s="2">
        <v>6.7000000000000004E-2</v>
      </c>
      <c r="G229" s="7">
        <f t="shared" si="24"/>
        <v>444.21000000000004</v>
      </c>
      <c r="H229" s="7">
        <f t="shared" si="22"/>
        <v>906.55102040816337</v>
      </c>
      <c r="I229">
        <f t="shared" si="25"/>
        <v>1.6005886108929714</v>
      </c>
      <c r="J229">
        <f t="shared" si="27"/>
        <v>3.9467731974884349E-12</v>
      </c>
      <c r="K229">
        <f t="shared" si="26"/>
        <v>0.39467731974884351</v>
      </c>
    </row>
    <row r="230" spans="1:11">
      <c r="A230" s="2">
        <v>111</v>
      </c>
      <c r="B230" s="2">
        <v>122.7</v>
      </c>
      <c r="C230" s="2">
        <f t="shared" si="23"/>
        <v>846261.9</v>
      </c>
      <c r="D230" s="3">
        <v>150</v>
      </c>
      <c r="E230" s="3">
        <f t="shared" si="21"/>
        <v>1.5940420129774238</v>
      </c>
      <c r="F230" s="2">
        <v>6.7000000000000004E-2</v>
      </c>
      <c r="G230" s="7">
        <f t="shared" si="24"/>
        <v>446.22</v>
      </c>
      <c r="H230" s="7">
        <f t="shared" si="22"/>
        <v>910.65306122448987</v>
      </c>
      <c r="I230">
        <f t="shared" si="25"/>
        <v>1.5940662449154124</v>
      </c>
      <c r="J230">
        <f t="shared" si="27"/>
        <v>3.9306901771237715E-12</v>
      </c>
      <c r="K230">
        <f t="shared" si="26"/>
        <v>0.39306901771237712</v>
      </c>
    </row>
    <row r="231" spans="1:11">
      <c r="A231" s="2">
        <v>111.5</v>
      </c>
      <c r="B231" s="2">
        <v>106.7</v>
      </c>
      <c r="C231" s="2">
        <f t="shared" si="23"/>
        <v>735909.9</v>
      </c>
      <c r="D231" s="3">
        <v>150</v>
      </c>
      <c r="E231" s="3">
        <f t="shared" si="21"/>
        <v>1.8330736175476092</v>
      </c>
      <c r="F231" s="2">
        <v>6.7000000000000004E-2</v>
      </c>
      <c r="G231" s="7">
        <f t="shared" si="24"/>
        <v>448.23</v>
      </c>
      <c r="H231" s="7">
        <f t="shared" si="22"/>
        <v>914.75510204081638</v>
      </c>
      <c r="I231">
        <f t="shared" si="25"/>
        <v>1.8331014831407786</v>
      </c>
      <c r="J231">
        <f t="shared" si="27"/>
        <v>4.5201095101507666E-12</v>
      </c>
      <c r="K231" s="56">
        <f t="shared" si="26"/>
        <v>0.45201095101507666</v>
      </c>
    </row>
    <row r="232" spans="1:11">
      <c r="A232" s="2">
        <v>112</v>
      </c>
      <c r="B232" s="2">
        <v>113</v>
      </c>
      <c r="C232" s="2">
        <f t="shared" si="23"/>
        <v>779361</v>
      </c>
      <c r="D232" s="3">
        <v>149.9</v>
      </c>
      <c r="E232" s="3">
        <f t="shared" si="21"/>
        <v>1.7308757078967247</v>
      </c>
      <c r="F232" s="2">
        <v>6.7000000000000004E-2</v>
      </c>
      <c r="G232" s="7">
        <f t="shared" si="24"/>
        <v>450.24</v>
      </c>
      <c r="H232" s="7">
        <f t="shared" si="22"/>
        <v>918.85714285714289</v>
      </c>
      <c r="I232">
        <f t="shared" si="25"/>
        <v>1.7309020199214256</v>
      </c>
      <c r="J232">
        <f t="shared" si="27"/>
        <v>4.2681034047175822E-12</v>
      </c>
      <c r="K232">
        <f t="shared" si="26"/>
        <v>0.4268103404717582</v>
      </c>
    </row>
    <row r="233" spans="1:11">
      <c r="A233" s="2">
        <v>112.5</v>
      </c>
      <c r="B233" s="2">
        <v>120</v>
      </c>
      <c r="C233" s="2">
        <f t="shared" si="23"/>
        <v>827640</v>
      </c>
      <c r="D233" s="3">
        <v>150</v>
      </c>
      <c r="E233" s="3">
        <f t="shared" si="21"/>
        <v>1.629907958269416</v>
      </c>
      <c r="F233" s="2">
        <v>6.7000000000000004E-2</v>
      </c>
      <c r="G233" s="7">
        <f t="shared" si="24"/>
        <v>452.25000000000006</v>
      </c>
      <c r="H233" s="7">
        <f t="shared" si="22"/>
        <v>922.95918367346951</v>
      </c>
      <c r="I233">
        <f t="shared" si="25"/>
        <v>1.6299327354260091</v>
      </c>
      <c r="J233">
        <f t="shared" si="27"/>
        <v>4.0191307061090568E-12</v>
      </c>
      <c r="K233">
        <f t="shared" si="26"/>
        <v>0.4019130706109057</v>
      </c>
    </row>
    <row r="234" spans="1:11">
      <c r="A234" s="2">
        <v>113</v>
      </c>
      <c r="B234" s="2">
        <v>115.2</v>
      </c>
      <c r="C234" s="2">
        <f t="shared" si="23"/>
        <v>794534.40000000002</v>
      </c>
      <c r="D234" s="3">
        <v>150</v>
      </c>
      <c r="E234" s="3">
        <f t="shared" si="21"/>
        <v>1.6978207898639748</v>
      </c>
      <c r="F234" s="2">
        <v>6.7000000000000004E-2</v>
      </c>
      <c r="G234" s="7">
        <f t="shared" si="24"/>
        <v>454.26000000000005</v>
      </c>
      <c r="H234" s="7">
        <f t="shared" si="22"/>
        <v>927.06122448979602</v>
      </c>
      <c r="I234">
        <f t="shared" si="25"/>
        <v>1.6978465994020926</v>
      </c>
      <c r="J234">
        <f t="shared" si="27"/>
        <v>4.1865944855302669E-12</v>
      </c>
      <c r="K234">
        <f t="shared" si="26"/>
        <v>0.41865944855302667</v>
      </c>
    </row>
    <row r="235" spans="1:11">
      <c r="A235" s="2">
        <v>113.5</v>
      </c>
      <c r="B235" s="2">
        <v>117.4</v>
      </c>
      <c r="C235" s="2">
        <f t="shared" si="23"/>
        <v>809707.8</v>
      </c>
      <c r="D235" s="3">
        <v>150</v>
      </c>
      <c r="E235" s="3">
        <f t="shared" si="21"/>
        <v>1.6660047273622649</v>
      </c>
      <c r="F235" s="2">
        <v>6.7000000000000004E-2</v>
      </c>
      <c r="G235" s="7">
        <f t="shared" si="24"/>
        <v>456.27000000000004</v>
      </c>
      <c r="H235" s="7">
        <f t="shared" si="22"/>
        <v>931.16326530612253</v>
      </c>
      <c r="I235">
        <f t="shared" si="25"/>
        <v>1.6660300532463466</v>
      </c>
      <c r="J235">
        <f t="shared" si="27"/>
        <v>4.1081404151029538E-12</v>
      </c>
      <c r="K235">
        <f t="shared" si="26"/>
        <v>0.41081404151029538</v>
      </c>
    </row>
    <row r="236" spans="1:11">
      <c r="A236" s="2">
        <v>114</v>
      </c>
      <c r="B236" s="2">
        <v>120.3</v>
      </c>
      <c r="C236" s="2">
        <f t="shared" si="23"/>
        <v>829709.1</v>
      </c>
      <c r="D236" s="3">
        <v>150</v>
      </c>
      <c r="E236" s="3">
        <f t="shared" si="21"/>
        <v>1.6258433498946792</v>
      </c>
      <c r="F236" s="2">
        <v>6.7000000000000004E-2</v>
      </c>
      <c r="G236" s="7">
        <f t="shared" si="24"/>
        <v>458.28000000000003</v>
      </c>
      <c r="H236" s="7">
        <f t="shared" si="22"/>
        <v>935.26530612244903</v>
      </c>
      <c r="I236">
        <f t="shared" si="25"/>
        <v>1.6258680652628519</v>
      </c>
      <c r="J236">
        <f t="shared" si="27"/>
        <v>4.0091079362683855E-12</v>
      </c>
      <c r="K236">
        <f t="shared" si="26"/>
        <v>0.40091079362683857</v>
      </c>
    </row>
    <row r="237" spans="1:11">
      <c r="A237" s="2">
        <v>114.5</v>
      </c>
      <c r="B237" s="2">
        <v>123.2</v>
      </c>
      <c r="C237" s="2">
        <f t="shared" si="23"/>
        <v>849710.4</v>
      </c>
      <c r="D237" s="3">
        <v>150</v>
      </c>
      <c r="E237" s="3">
        <f t="shared" si="21"/>
        <v>1.5875726866260544</v>
      </c>
      <c r="F237" s="2">
        <v>6.7000000000000004E-2</v>
      </c>
      <c r="G237" s="7">
        <f t="shared" si="24"/>
        <v>460.29000000000008</v>
      </c>
      <c r="H237" s="7">
        <f t="shared" si="22"/>
        <v>939.36734693877565</v>
      </c>
      <c r="I237">
        <f t="shared" si="25"/>
        <v>1.5875968202201387</v>
      </c>
      <c r="J237">
        <f t="shared" si="27"/>
        <v>3.9147377007555752E-12</v>
      </c>
      <c r="K237">
        <f t="shared" si="26"/>
        <v>0.3914737700755575</v>
      </c>
    </row>
    <row r="238" spans="1:11">
      <c r="A238" s="2">
        <v>115</v>
      </c>
      <c r="B238" s="2">
        <v>123.2</v>
      </c>
      <c r="C238" s="2">
        <f t="shared" si="23"/>
        <v>849710.4</v>
      </c>
      <c r="D238" s="3">
        <v>150</v>
      </c>
      <c r="E238" s="3">
        <f t="shared" si="21"/>
        <v>1.5875726866260544</v>
      </c>
      <c r="F238" s="2">
        <v>6.7000000000000004E-2</v>
      </c>
      <c r="G238" s="7">
        <f t="shared" si="24"/>
        <v>462.3</v>
      </c>
      <c r="H238" s="7">
        <f t="shared" si="22"/>
        <v>943.46938775510205</v>
      </c>
      <c r="I238">
        <f t="shared" si="25"/>
        <v>1.5875968202201387</v>
      </c>
      <c r="J238">
        <f t="shared" si="27"/>
        <v>3.9147377007555752E-12</v>
      </c>
      <c r="K238">
        <f t="shared" si="26"/>
        <v>0.3914737700755575</v>
      </c>
    </row>
    <row r="239" spans="1:11">
      <c r="A239" s="2">
        <v>115.5</v>
      </c>
      <c r="B239" s="2">
        <v>125.2</v>
      </c>
      <c r="C239" s="2">
        <f t="shared" si="23"/>
        <v>863504.4</v>
      </c>
      <c r="D239" s="3">
        <v>150.1</v>
      </c>
      <c r="E239" s="3">
        <f t="shared" si="21"/>
        <v>1.5622121005777148</v>
      </c>
      <c r="F239" s="2">
        <v>6.7000000000000004E-2</v>
      </c>
      <c r="G239" s="7">
        <f t="shared" si="24"/>
        <v>464.31</v>
      </c>
      <c r="H239" s="7">
        <f t="shared" si="22"/>
        <v>947.57142857142856</v>
      </c>
      <c r="I239">
        <f t="shared" si="25"/>
        <v>1.5622358486511267</v>
      </c>
      <c r="J239">
        <f t="shared" si="27"/>
        <v>3.8522019547371151E-12</v>
      </c>
      <c r="K239">
        <f t="shared" si="26"/>
        <v>0.3852201954737115</v>
      </c>
    </row>
    <row r="240" spans="1:11">
      <c r="A240" s="2">
        <v>116</v>
      </c>
      <c r="B240" s="2">
        <v>124.7</v>
      </c>
      <c r="C240" s="2">
        <f t="shared" si="23"/>
        <v>860055.9</v>
      </c>
      <c r="D240" s="3">
        <v>150</v>
      </c>
      <c r="E240" s="3">
        <f t="shared" si="21"/>
        <v>1.56847598229615</v>
      </c>
      <c r="F240" s="2">
        <v>6.7000000000000004E-2</v>
      </c>
      <c r="G240" s="7">
        <f t="shared" si="24"/>
        <v>466.32</v>
      </c>
      <c r="H240" s="7">
        <f t="shared" si="22"/>
        <v>951.67346938775506</v>
      </c>
      <c r="I240">
        <f t="shared" si="25"/>
        <v>1.5684998255903857</v>
      </c>
      <c r="J240">
        <f t="shared" si="27"/>
        <v>3.8676478326630864E-12</v>
      </c>
      <c r="K240">
        <f t="shared" si="26"/>
        <v>0.38676478326630864</v>
      </c>
    </row>
    <row r="241" spans="1:11">
      <c r="A241" s="2">
        <v>116.5</v>
      </c>
      <c r="B241" s="2">
        <v>125.8</v>
      </c>
      <c r="C241" s="2">
        <f t="shared" si="23"/>
        <v>867642.6</v>
      </c>
      <c r="D241" s="3">
        <v>150</v>
      </c>
      <c r="E241" s="3">
        <f t="shared" si="21"/>
        <v>1.5547611684604923</v>
      </c>
      <c r="F241" s="2">
        <v>6.7000000000000004E-2</v>
      </c>
      <c r="G241" s="7">
        <f t="shared" si="24"/>
        <v>468.33000000000004</v>
      </c>
      <c r="H241" s="7">
        <f t="shared" si="22"/>
        <v>955.77551020408168</v>
      </c>
      <c r="I241">
        <f t="shared" si="25"/>
        <v>1.5547848032680534</v>
      </c>
      <c r="J241">
        <f t="shared" si="27"/>
        <v>3.8338289724410722E-12</v>
      </c>
      <c r="K241">
        <f t="shared" si="26"/>
        <v>0.38338289724410723</v>
      </c>
    </row>
    <row r="242" spans="1:11">
      <c r="A242" s="2">
        <v>117</v>
      </c>
      <c r="B242" s="2">
        <v>127.5</v>
      </c>
      <c r="C242" s="2">
        <f t="shared" si="23"/>
        <v>879367.5</v>
      </c>
      <c r="D242" s="3">
        <v>150</v>
      </c>
      <c r="E242" s="3">
        <f t="shared" si="21"/>
        <v>1.5340310195476856</v>
      </c>
      <c r="F242" s="2">
        <v>6.7000000000000004E-2</v>
      </c>
      <c r="G242" s="7">
        <f t="shared" si="24"/>
        <v>470.34000000000003</v>
      </c>
      <c r="H242" s="7">
        <f t="shared" si="22"/>
        <v>959.87755102040819</v>
      </c>
      <c r="I242">
        <f t="shared" si="25"/>
        <v>1.5340543392244792</v>
      </c>
      <c r="J242">
        <f t="shared" si="27"/>
        <v>3.7827112528085238E-12</v>
      </c>
      <c r="K242">
        <f t="shared" si="26"/>
        <v>0.37827112528085238</v>
      </c>
    </row>
    <row r="243" spans="1:11">
      <c r="A243" s="2">
        <v>117.5</v>
      </c>
      <c r="B243" s="2">
        <v>129.30000000000001</v>
      </c>
      <c r="C243" s="2">
        <f t="shared" si="23"/>
        <v>891782.10000000009</v>
      </c>
      <c r="D243" s="3">
        <v>150</v>
      </c>
      <c r="E243" s="3">
        <f t="shared" si="21"/>
        <v>1.5126755993219636</v>
      </c>
      <c r="F243" s="2">
        <v>6.7000000000000004E-2</v>
      </c>
      <c r="G243" s="7">
        <f t="shared" si="24"/>
        <v>472.35</v>
      </c>
      <c r="H243" s="7">
        <f t="shared" si="22"/>
        <v>963.97959183673481</v>
      </c>
      <c r="I243">
        <f t="shared" si="25"/>
        <v>1.5126985943628855</v>
      </c>
      <c r="J243">
        <f t="shared" si="27"/>
        <v>3.7300516994051574E-12</v>
      </c>
      <c r="K243">
        <f t="shared" si="26"/>
        <v>0.37300516994051575</v>
      </c>
    </row>
    <row r="244" spans="1:11">
      <c r="A244" s="2">
        <v>118</v>
      </c>
      <c r="B244" s="2">
        <v>130.5</v>
      </c>
      <c r="C244" s="2">
        <f t="shared" si="23"/>
        <v>900058.5</v>
      </c>
      <c r="D244" s="3">
        <v>150</v>
      </c>
      <c r="E244" s="3">
        <f t="shared" si="21"/>
        <v>1.4987659386385435</v>
      </c>
      <c r="F244" s="2">
        <v>6.7000000000000004E-2</v>
      </c>
      <c r="G244" s="7">
        <f t="shared" si="24"/>
        <v>474.36</v>
      </c>
      <c r="H244" s="7">
        <f t="shared" si="22"/>
        <v>968.08163265306132</v>
      </c>
      <c r="I244">
        <f t="shared" si="25"/>
        <v>1.4987887222308129</v>
      </c>
      <c r="J244">
        <f t="shared" si="27"/>
        <v>3.6957523734336152E-12</v>
      </c>
      <c r="K244">
        <f t="shared" si="26"/>
        <v>0.36957523734336151</v>
      </c>
    </row>
    <row r="245" spans="1:11">
      <c r="A245" s="2">
        <v>118.5</v>
      </c>
      <c r="B245" s="2">
        <v>130.5</v>
      </c>
      <c r="C245" s="2">
        <f t="shared" si="23"/>
        <v>900058.5</v>
      </c>
      <c r="D245" s="3">
        <v>150.1</v>
      </c>
      <c r="E245" s="3">
        <f t="shared" si="21"/>
        <v>1.4987659386385435</v>
      </c>
      <c r="F245" s="2">
        <v>6.7000000000000004E-2</v>
      </c>
      <c r="G245" s="7">
        <f t="shared" si="24"/>
        <v>476.37000000000006</v>
      </c>
      <c r="H245" s="7">
        <f t="shared" si="22"/>
        <v>972.18367346938794</v>
      </c>
      <c r="I245">
        <f t="shared" si="25"/>
        <v>1.4987887222308129</v>
      </c>
      <c r="J245">
        <f t="shared" si="27"/>
        <v>3.6957523734336152E-12</v>
      </c>
      <c r="K245">
        <f t="shared" si="26"/>
        <v>0.36957523734336151</v>
      </c>
    </row>
    <row r="246" spans="1:11">
      <c r="A246" s="2">
        <v>119</v>
      </c>
      <c r="B246" s="2">
        <v>131</v>
      </c>
      <c r="C246" s="2">
        <f t="shared" si="23"/>
        <v>903507</v>
      </c>
      <c r="D246" s="3">
        <v>150</v>
      </c>
      <c r="E246" s="3">
        <f t="shared" si="21"/>
        <v>1.4930454579567169</v>
      </c>
      <c r="F246" s="2">
        <v>6.7000000000000004E-2</v>
      </c>
      <c r="G246" s="7">
        <f t="shared" si="24"/>
        <v>478.38000000000005</v>
      </c>
      <c r="H246" s="7">
        <f t="shared" si="22"/>
        <v>976.28571428571445</v>
      </c>
      <c r="I246">
        <f t="shared" si="25"/>
        <v>1.4930681545887108</v>
      </c>
      <c r="J246">
        <f t="shared" si="27"/>
        <v>3.6816464483441744E-12</v>
      </c>
      <c r="K246">
        <f t="shared" si="26"/>
        <v>0.36816464483441746</v>
      </c>
    </row>
    <row r="247" spans="1:11">
      <c r="A247" s="2">
        <v>119.5</v>
      </c>
      <c r="B247" s="2">
        <v>131.6</v>
      </c>
      <c r="C247" s="2">
        <f t="shared" si="23"/>
        <v>907645.2</v>
      </c>
      <c r="D247" s="3">
        <v>150</v>
      </c>
      <c r="E247" s="3">
        <f t="shared" si="21"/>
        <v>1.486238259820136</v>
      </c>
      <c r="F247" s="2">
        <v>6.7000000000000004E-2</v>
      </c>
      <c r="G247" s="7">
        <f t="shared" si="24"/>
        <v>480.39000000000004</v>
      </c>
      <c r="H247" s="7">
        <f t="shared" si="22"/>
        <v>980.38775510204096</v>
      </c>
      <c r="I247">
        <f t="shared" si="25"/>
        <v>1.4862608529720449</v>
      </c>
      <c r="J247">
        <f t="shared" si="27"/>
        <v>3.6648608262392618E-12</v>
      </c>
      <c r="K247">
        <f t="shared" si="26"/>
        <v>0.36648608262392618</v>
      </c>
    </row>
    <row r="248" spans="1:11">
      <c r="A248" s="2">
        <v>120</v>
      </c>
      <c r="B248" s="2">
        <v>133.69999999999999</v>
      </c>
      <c r="C248" s="2">
        <f t="shared" si="23"/>
        <v>922128.89999999991</v>
      </c>
      <c r="D248" s="3">
        <v>150</v>
      </c>
      <c r="E248" s="3">
        <f t="shared" si="21"/>
        <v>1.4628942033831707</v>
      </c>
      <c r="F248" s="2">
        <v>6.7000000000000004E-2</v>
      </c>
      <c r="G248" s="7">
        <f t="shared" si="24"/>
        <v>482.40000000000003</v>
      </c>
      <c r="H248" s="7">
        <f t="shared" si="22"/>
        <v>984.48979591836746</v>
      </c>
      <c r="I248">
        <f t="shared" si="25"/>
        <v>1.4629164416688192</v>
      </c>
      <c r="J248">
        <f t="shared" si="27"/>
        <v>3.6072975671883838E-12</v>
      </c>
      <c r="K248">
        <f t="shared" si="26"/>
        <v>0.36072975671883839</v>
      </c>
    </row>
    <row r="249" spans="1:11">
      <c r="A249" s="2">
        <v>120.5</v>
      </c>
      <c r="B249" s="2">
        <v>133.19999999999999</v>
      </c>
      <c r="C249" s="2">
        <f t="shared" si="23"/>
        <v>918680.39999999991</v>
      </c>
      <c r="D249" s="3">
        <v>150</v>
      </c>
      <c r="E249" s="3">
        <f t="shared" si="21"/>
        <v>1.4683855479904648</v>
      </c>
      <c r="F249" s="2">
        <v>6.7000000000000004E-2</v>
      </c>
      <c r="G249" s="7">
        <f t="shared" si="24"/>
        <v>484.41000000000008</v>
      </c>
      <c r="H249" s="7">
        <f t="shared" si="22"/>
        <v>988.59183673469408</v>
      </c>
      <c r="I249">
        <f t="shared" si="25"/>
        <v>1.4684078697531615</v>
      </c>
      <c r="J249">
        <f t="shared" si="27"/>
        <v>3.6208384739721236E-12</v>
      </c>
      <c r="K249">
        <f t="shared" si="26"/>
        <v>0.36208384739721233</v>
      </c>
    </row>
    <row r="250" spans="1:11">
      <c r="A250" s="2">
        <v>121</v>
      </c>
      <c r="B250" s="2">
        <v>132.9</v>
      </c>
      <c r="C250" s="2">
        <f t="shared" si="23"/>
        <v>916611.3</v>
      </c>
      <c r="D250" s="3">
        <v>150</v>
      </c>
      <c r="E250" s="3">
        <f t="shared" si="21"/>
        <v>1.4717001880536487</v>
      </c>
      <c r="F250" s="2">
        <v>6.7000000000000004E-2</v>
      </c>
      <c r="G250" s="7">
        <f t="shared" si="24"/>
        <v>486.42000000000007</v>
      </c>
      <c r="H250" s="7">
        <f t="shared" si="22"/>
        <v>992.69387755102059</v>
      </c>
      <c r="I250">
        <f t="shared" si="25"/>
        <v>1.4717225602040713</v>
      </c>
      <c r="J250">
        <f t="shared" si="27"/>
        <v>3.6290119242519698E-12</v>
      </c>
      <c r="K250">
        <f t="shared" si="26"/>
        <v>0.36290119242519697</v>
      </c>
    </row>
    <row r="251" spans="1:11">
      <c r="A251" s="2">
        <v>121.5</v>
      </c>
      <c r="B251" s="2">
        <v>133.19999999999999</v>
      </c>
      <c r="C251" s="2">
        <f t="shared" si="23"/>
        <v>918680.39999999991</v>
      </c>
      <c r="D251" s="3">
        <v>150</v>
      </c>
      <c r="E251" s="3">
        <f t="shared" si="21"/>
        <v>1.4683855479904648</v>
      </c>
      <c r="F251" s="2">
        <v>6.7000000000000004E-2</v>
      </c>
      <c r="G251" s="7">
        <f t="shared" si="24"/>
        <v>488.43000000000006</v>
      </c>
      <c r="H251" s="7">
        <f t="shared" si="22"/>
        <v>996.7959183673471</v>
      </c>
      <c r="I251">
        <f t="shared" si="25"/>
        <v>1.4684078697531615</v>
      </c>
      <c r="J251">
        <f t="shared" si="27"/>
        <v>3.6208384739721236E-12</v>
      </c>
      <c r="K251">
        <f t="shared" si="26"/>
        <v>0.36208384739721233</v>
      </c>
    </row>
    <row r="252" spans="1:11">
      <c r="A252" s="2">
        <v>122</v>
      </c>
      <c r="B252" s="2">
        <v>132.5</v>
      </c>
      <c r="C252" s="2">
        <f t="shared" si="23"/>
        <v>913852.5</v>
      </c>
      <c r="D252" s="3">
        <v>150</v>
      </c>
      <c r="E252" s="3">
        <f t="shared" si="21"/>
        <v>1.476143056545886</v>
      </c>
      <c r="F252" s="2">
        <v>6.7000000000000004E-2</v>
      </c>
      <c r="G252" s="7">
        <f t="shared" si="24"/>
        <v>490.44000000000005</v>
      </c>
      <c r="H252" s="7">
        <f t="shared" si="22"/>
        <v>1000.8979591836736</v>
      </c>
      <c r="I252">
        <f t="shared" si="25"/>
        <v>1.4761654962348763</v>
      </c>
      <c r="J252">
        <f t="shared" si="27"/>
        <v>3.6399674319478248E-12</v>
      </c>
      <c r="K252">
        <f t="shared" si="26"/>
        <v>0.36399674319478248</v>
      </c>
    </row>
    <row r="253" spans="1:11">
      <c r="A253" s="2">
        <v>122.5</v>
      </c>
      <c r="B253" s="2">
        <v>133</v>
      </c>
      <c r="C253" s="2">
        <f t="shared" si="23"/>
        <v>917301</v>
      </c>
      <c r="D253" s="3">
        <v>150</v>
      </c>
      <c r="E253" s="3">
        <f t="shared" si="21"/>
        <v>1.4705936465588714</v>
      </c>
      <c r="F253" s="2">
        <v>6.7000000000000004E-2</v>
      </c>
      <c r="G253" s="7">
        <f t="shared" si="24"/>
        <v>492.4500000000001</v>
      </c>
      <c r="H253" s="7">
        <f t="shared" si="22"/>
        <v>1005.0000000000002</v>
      </c>
      <c r="I253">
        <f t="shared" si="25"/>
        <v>1.4706160018881285</v>
      </c>
      <c r="J253">
        <f t="shared" si="27"/>
        <v>3.6262833438577959E-12</v>
      </c>
      <c r="K253">
        <f t="shared" si="26"/>
        <v>0.36262833438577957</v>
      </c>
    </row>
    <row r="254" spans="1:11">
      <c r="A254" s="2">
        <v>123</v>
      </c>
      <c r="B254" s="2">
        <v>133.9</v>
      </c>
      <c r="C254" s="2">
        <f t="shared" si="23"/>
        <v>923508.3</v>
      </c>
      <c r="D254" s="3">
        <v>150</v>
      </c>
      <c r="E254" s="3">
        <f t="shared" si="21"/>
        <v>1.4607091485610895</v>
      </c>
      <c r="F254" s="2">
        <v>6.7000000000000004E-2</v>
      </c>
      <c r="G254" s="7">
        <f t="shared" si="24"/>
        <v>494.46</v>
      </c>
      <c r="H254" s="7">
        <f t="shared" si="22"/>
        <v>1009.1020408163265</v>
      </c>
      <c r="I254">
        <f t="shared" si="25"/>
        <v>1.4607313536304787</v>
      </c>
      <c r="J254">
        <f t="shared" si="27"/>
        <v>3.6019095200379896E-12</v>
      </c>
      <c r="K254">
        <f t="shared" si="26"/>
        <v>0.36019095200379897</v>
      </c>
    </row>
    <row r="255" spans="1:11">
      <c r="A255" s="2">
        <v>123.5</v>
      </c>
      <c r="B255" s="2">
        <v>133.80000000000001</v>
      </c>
      <c r="C255" s="2">
        <f t="shared" si="23"/>
        <v>922818.60000000009</v>
      </c>
      <c r="D255" s="3">
        <v>149.9</v>
      </c>
      <c r="E255" s="3">
        <f t="shared" si="21"/>
        <v>1.4618008594344536</v>
      </c>
      <c r="F255" s="2">
        <v>6.7000000000000004E-2</v>
      </c>
      <c r="G255" s="7">
        <f t="shared" si="24"/>
        <v>496.46999999999997</v>
      </c>
      <c r="H255" s="7">
        <f t="shared" si="22"/>
        <v>1013.204081632653</v>
      </c>
      <c r="I255">
        <f t="shared" si="25"/>
        <v>1.4618230810995598</v>
      </c>
      <c r="J255">
        <f t="shared" si="27"/>
        <v>3.6046015301426516E-12</v>
      </c>
      <c r="K255">
        <f t="shared" si="26"/>
        <v>0.36046015301426515</v>
      </c>
    </row>
    <row r="256" spans="1:11">
      <c r="A256" s="2">
        <v>124</v>
      </c>
      <c r="B256" s="2">
        <v>134.9</v>
      </c>
      <c r="C256" s="2">
        <f t="shared" si="23"/>
        <v>930405.3</v>
      </c>
      <c r="D256" s="3">
        <v>150</v>
      </c>
      <c r="E256" s="3">
        <f t="shared" si="21"/>
        <v>1.4498810599876197</v>
      </c>
      <c r="F256" s="2">
        <v>6.7000000000000004E-2</v>
      </c>
      <c r="G256" s="7">
        <f t="shared" si="24"/>
        <v>498.48</v>
      </c>
      <c r="H256" s="7">
        <f t="shared" si="22"/>
        <v>1017.3061224489796</v>
      </c>
      <c r="I256">
        <f t="shared" si="25"/>
        <v>1.4499031004530845</v>
      </c>
      <c r="J256">
        <f t="shared" si="27"/>
        <v>3.5752089305640238E-12</v>
      </c>
      <c r="K256">
        <f t="shared" si="26"/>
        <v>0.35752089305640239</v>
      </c>
    </row>
    <row r="257" spans="1:11">
      <c r="A257" s="2">
        <v>124.5</v>
      </c>
      <c r="B257" s="2">
        <v>135.69999999999999</v>
      </c>
      <c r="C257" s="2">
        <f t="shared" si="23"/>
        <v>935922.89999999991</v>
      </c>
      <c r="D257" s="3">
        <v>150</v>
      </c>
      <c r="E257" s="3">
        <f t="shared" si="21"/>
        <v>1.4413334929427408</v>
      </c>
      <c r="F257" s="2">
        <v>6.7000000000000004E-2</v>
      </c>
      <c r="G257" s="7">
        <f t="shared" si="24"/>
        <v>500.49</v>
      </c>
      <c r="H257" s="7">
        <f t="shared" si="22"/>
        <v>1021.4081632653061</v>
      </c>
      <c r="I257">
        <f t="shared" si="25"/>
        <v>1.4413554034717841</v>
      </c>
      <c r="J257">
        <f t="shared" si="27"/>
        <v>3.5541317961170734E-12</v>
      </c>
      <c r="K257">
        <f t="shared" si="26"/>
        <v>0.35541317961170732</v>
      </c>
    </row>
    <row r="258" spans="1:11">
      <c r="A258" s="2">
        <v>125</v>
      </c>
      <c r="B258" s="2">
        <v>135.69999999999999</v>
      </c>
      <c r="C258" s="2">
        <f t="shared" si="23"/>
        <v>935922.89999999991</v>
      </c>
      <c r="D258" s="3">
        <v>150.1</v>
      </c>
      <c r="E258" s="3">
        <f t="shared" si="21"/>
        <v>1.4413334929427408</v>
      </c>
      <c r="F258" s="2">
        <v>6.7000000000000004E-2</v>
      </c>
      <c r="G258" s="7">
        <f t="shared" si="24"/>
        <v>502.5</v>
      </c>
      <c r="H258" s="7">
        <f t="shared" si="22"/>
        <v>1025.5102040816328</v>
      </c>
      <c r="I258">
        <f t="shared" si="25"/>
        <v>1.4413554034717841</v>
      </c>
      <c r="J258">
        <f t="shared" si="27"/>
        <v>3.5541317961170734E-12</v>
      </c>
      <c r="K258">
        <f t="shared" si="26"/>
        <v>0.35541317961170732</v>
      </c>
    </row>
    <row r="259" spans="1:11">
      <c r="A259" s="2">
        <v>125.5</v>
      </c>
      <c r="B259" s="2">
        <v>137.80000000000001</v>
      </c>
      <c r="C259" s="2">
        <f t="shared" si="23"/>
        <v>950406.60000000009</v>
      </c>
      <c r="D259" s="3">
        <v>150</v>
      </c>
      <c r="E259" s="3">
        <f t="shared" si="21"/>
        <v>1.4193683236018133</v>
      </c>
      <c r="F259" s="2">
        <v>6.7000000000000004E-2</v>
      </c>
      <c r="G259" s="7">
        <f t="shared" si="24"/>
        <v>504.51</v>
      </c>
      <c r="H259" s="7">
        <f t="shared" si="22"/>
        <v>1029.6122448979593</v>
      </c>
      <c r="I259">
        <f t="shared" si="25"/>
        <v>1.4193899002258423</v>
      </c>
      <c r="J259">
        <f t="shared" si="27"/>
        <v>3.4999686845652158E-12</v>
      </c>
      <c r="K259">
        <f t="shared" si="26"/>
        <v>0.34999686845652156</v>
      </c>
    </row>
    <row r="260" spans="1:11">
      <c r="A260" s="2">
        <v>126</v>
      </c>
      <c r="B260" s="2">
        <v>137.69999999999999</v>
      </c>
      <c r="C260" s="2">
        <f t="shared" si="23"/>
        <v>949716.89999999991</v>
      </c>
      <c r="D260" s="3">
        <v>149.9</v>
      </c>
      <c r="E260" s="3">
        <f t="shared" si="21"/>
        <v>1.420399092173783</v>
      </c>
      <c r="F260" s="2">
        <v>6.7000000000000004E-2</v>
      </c>
      <c r="G260" s="7">
        <f t="shared" si="24"/>
        <v>506.52</v>
      </c>
      <c r="H260" s="7">
        <f t="shared" si="22"/>
        <v>1033.7142857142858</v>
      </c>
      <c r="I260">
        <f t="shared" si="25"/>
        <v>1.4204206844671106</v>
      </c>
      <c r="J260">
        <f t="shared" si="27"/>
        <v>3.5025104192671521E-12</v>
      </c>
      <c r="K260">
        <f t="shared" si="26"/>
        <v>0.35025104192671519</v>
      </c>
    </row>
    <row r="261" spans="1:11">
      <c r="A261" s="2">
        <v>126.5</v>
      </c>
      <c r="B261" s="2">
        <v>137.80000000000001</v>
      </c>
      <c r="C261" s="2">
        <f t="shared" si="23"/>
        <v>950406.60000000009</v>
      </c>
      <c r="D261" s="3">
        <v>150</v>
      </c>
      <c r="E261" s="3">
        <f t="shared" si="21"/>
        <v>1.4193683236018133</v>
      </c>
      <c r="F261" s="2">
        <v>6.7000000000000004E-2</v>
      </c>
      <c r="G261" s="7">
        <f t="shared" si="24"/>
        <v>508.53000000000003</v>
      </c>
      <c r="H261" s="7">
        <f t="shared" si="22"/>
        <v>1037.8163265306123</v>
      </c>
      <c r="I261">
        <f t="shared" si="25"/>
        <v>1.4193899002258423</v>
      </c>
      <c r="J261">
        <f t="shared" si="27"/>
        <v>3.4999686845652158E-12</v>
      </c>
      <c r="K261">
        <f t="shared" si="26"/>
        <v>0.34999686845652156</v>
      </c>
    </row>
    <row r="262" spans="1:11">
      <c r="A262" s="2">
        <v>127</v>
      </c>
      <c r="B262" s="2">
        <v>138.1</v>
      </c>
      <c r="C262" s="2">
        <f t="shared" si="23"/>
        <v>952475.7</v>
      </c>
      <c r="D262" s="3">
        <v>150</v>
      </c>
      <c r="E262" s="3">
        <f t="shared" si="21"/>
        <v>1.4162849746005062</v>
      </c>
      <c r="F262" s="2">
        <v>6.7000000000000004E-2</v>
      </c>
      <c r="G262" s="7">
        <f t="shared" si="24"/>
        <v>510.54</v>
      </c>
      <c r="H262" s="7">
        <f t="shared" si="22"/>
        <v>1041.9183673469388</v>
      </c>
      <c r="I262">
        <f t="shared" si="25"/>
        <v>1.4163065043527958</v>
      </c>
      <c r="J262">
        <f t="shared" si="27"/>
        <v>3.492365566495922E-12</v>
      </c>
      <c r="K262">
        <f t="shared" si="26"/>
        <v>0.34923655664959219</v>
      </c>
    </row>
    <row r="263" spans="1:11">
      <c r="A263" s="2">
        <v>127.5</v>
      </c>
      <c r="B263" s="2">
        <v>139.9</v>
      </c>
      <c r="C263" s="2">
        <f t="shared" si="23"/>
        <v>964890.3</v>
      </c>
      <c r="D263" s="3">
        <v>150</v>
      </c>
      <c r="E263" s="3">
        <f t="shared" si="21"/>
        <v>1.3980625803597562</v>
      </c>
      <c r="F263" s="2">
        <v>6.7000000000000004E-2</v>
      </c>
      <c r="G263" s="7">
        <f t="shared" si="24"/>
        <v>512.55000000000007</v>
      </c>
      <c r="H263" s="7">
        <f t="shared" si="22"/>
        <v>1046.0204081632655</v>
      </c>
      <c r="I263">
        <f t="shared" si="25"/>
        <v>1.3980838331030814</v>
      </c>
      <c r="J263">
        <f t="shared" si="27"/>
        <v>3.4474316278276399E-12</v>
      </c>
      <c r="K263">
        <f t="shared" si="26"/>
        <v>0.34474316278276401</v>
      </c>
    </row>
    <row r="264" spans="1:11">
      <c r="A264" s="2">
        <v>128</v>
      </c>
      <c r="B264" s="2">
        <v>136.69999999999999</v>
      </c>
      <c r="C264" s="2">
        <f t="shared" si="23"/>
        <v>942819.89999999991</v>
      </c>
      <c r="D264" s="3">
        <v>150.1</v>
      </c>
      <c r="E264" s="3">
        <f t="shared" ref="E264:E288" si="28">(14700*F264*$B$3)/((($B$4/2)*($B$4/2)*3.14159265359)*B264)</f>
        <v>1.4307897219629109</v>
      </c>
      <c r="F264" s="2">
        <v>6.7000000000000004E-2</v>
      </c>
      <c r="G264" s="7">
        <f t="shared" si="24"/>
        <v>514.56000000000006</v>
      </c>
      <c r="H264" s="7">
        <f t="shared" ref="H264:H288" si="29">G264/$B$5</f>
        <v>1050.122448979592</v>
      </c>
      <c r="I264">
        <f t="shared" si="25"/>
        <v>1.4308114722101033</v>
      </c>
      <c r="J264">
        <f t="shared" si="27"/>
        <v>3.528132295048185E-12</v>
      </c>
      <c r="K264">
        <f t="shared" si="26"/>
        <v>0.35281322950481853</v>
      </c>
    </row>
    <row r="265" spans="1:11">
      <c r="A265" s="2">
        <v>128.5</v>
      </c>
      <c r="B265" s="2">
        <v>136.6</v>
      </c>
      <c r="C265" s="2">
        <f t="shared" ref="C265:C287" si="30">B265*6897</f>
        <v>942130.2</v>
      </c>
      <c r="D265" s="3">
        <v>150.1</v>
      </c>
      <c r="E265" s="3">
        <f t="shared" si="28"/>
        <v>1.4318371522132498</v>
      </c>
      <c r="F265" s="2">
        <v>6.7000000000000004E-2</v>
      </c>
      <c r="G265" s="7">
        <f t="shared" ref="G265:G288" si="31">(F265*A265)*60</f>
        <v>516.57000000000005</v>
      </c>
      <c r="H265" s="7">
        <f t="shared" si="29"/>
        <v>1054.2244897959185</v>
      </c>
      <c r="I265">
        <f t="shared" ref="I265:I288" si="32">(F265*(14700)*2.17)/(10.927*B265)</f>
        <v>1.4318589183830241</v>
      </c>
      <c r="J265">
        <f t="shared" si="27"/>
        <v>3.5307151151763309E-12</v>
      </c>
      <c r="K265">
        <f t="shared" si="26"/>
        <v>0.35307151151763311</v>
      </c>
    </row>
    <row r="266" spans="1:11">
      <c r="A266" s="2">
        <v>129</v>
      </c>
      <c r="B266" s="2">
        <v>136.9</v>
      </c>
      <c r="C266" s="2">
        <f t="shared" si="30"/>
        <v>944199.3</v>
      </c>
      <c r="D266" s="3">
        <v>150.1</v>
      </c>
      <c r="E266" s="3">
        <f t="shared" si="28"/>
        <v>1.4286994520988305</v>
      </c>
      <c r="F266" s="2">
        <v>6.7000000000000004E-2</v>
      </c>
      <c r="G266" s="7">
        <f t="shared" si="31"/>
        <v>518.58000000000004</v>
      </c>
      <c r="H266" s="7">
        <f t="shared" si="29"/>
        <v>1058.3265306122451</v>
      </c>
      <c r="I266">
        <f t="shared" si="32"/>
        <v>1.4287211705706433</v>
      </c>
      <c r="J266">
        <f t="shared" si="27"/>
        <v>3.5229779746755792E-12</v>
      </c>
      <c r="K266">
        <f t="shared" si="26"/>
        <v>0.3522977974675579</v>
      </c>
    </row>
    <row r="267" spans="1:11">
      <c r="A267" s="2">
        <v>129.5</v>
      </c>
      <c r="B267" s="2">
        <v>137.5</v>
      </c>
      <c r="C267" s="2">
        <f t="shared" si="30"/>
        <v>948337.5</v>
      </c>
      <c r="D267" s="3">
        <v>150</v>
      </c>
      <c r="E267" s="3">
        <f t="shared" si="28"/>
        <v>1.4224651272169448</v>
      </c>
      <c r="F267" s="2">
        <v>6.7000000000000004E-2</v>
      </c>
      <c r="G267" s="7">
        <f t="shared" si="31"/>
        <v>520.59</v>
      </c>
      <c r="H267" s="7">
        <f t="shared" si="29"/>
        <v>1062.4285714285716</v>
      </c>
      <c r="I267">
        <f t="shared" si="32"/>
        <v>1.4224867509172445</v>
      </c>
      <c r="J267">
        <f t="shared" si="27"/>
        <v>3.5076049798769953E-12</v>
      </c>
      <c r="K267">
        <f t="shared" ref="K267:K288" si="33">J267*100000000000</f>
        <v>0.35076049798769954</v>
      </c>
    </row>
    <row r="268" spans="1:11">
      <c r="A268" s="2">
        <v>130</v>
      </c>
      <c r="B268" s="2">
        <v>137.30000000000001</v>
      </c>
      <c r="C268" s="2">
        <f t="shared" si="30"/>
        <v>946958.10000000009</v>
      </c>
      <c r="D268" s="3">
        <v>150</v>
      </c>
      <c r="E268" s="3">
        <f t="shared" si="28"/>
        <v>1.4245371812988339</v>
      </c>
      <c r="F268" s="2">
        <v>6.7000000000000004E-2</v>
      </c>
      <c r="G268" s="7">
        <f t="shared" si="31"/>
        <v>522.6</v>
      </c>
      <c r="H268" s="7">
        <f t="shared" si="29"/>
        <v>1066.5306122448981</v>
      </c>
      <c r="I268">
        <f t="shared" si="32"/>
        <v>1.4245588364976045</v>
      </c>
      <c r="J268">
        <f t="shared" ref="J268:J288" si="34">(F268*(1/4000)*2.17)/(10.927*C268)</f>
        <v>3.5127143826153442E-12</v>
      </c>
      <c r="K268">
        <f t="shared" si="33"/>
        <v>0.3512714382615344</v>
      </c>
    </row>
    <row r="269" spans="1:11">
      <c r="A269" s="2">
        <v>130.5</v>
      </c>
      <c r="B269" s="2">
        <v>137.9</v>
      </c>
      <c r="C269" s="2">
        <f t="shared" si="30"/>
        <v>951096.3</v>
      </c>
      <c r="D269" s="3">
        <v>150</v>
      </c>
      <c r="E269" s="3">
        <f t="shared" si="28"/>
        <v>1.4183390499806374</v>
      </c>
      <c r="F269" s="2">
        <v>6.7000000000000004E-2</v>
      </c>
      <c r="G269" s="7">
        <f t="shared" si="31"/>
        <v>524.61</v>
      </c>
      <c r="H269" s="7">
        <f t="shared" si="29"/>
        <v>1070.6326530612246</v>
      </c>
      <c r="I269">
        <f t="shared" si="32"/>
        <v>1.4183606109580935</v>
      </c>
      <c r="J269">
        <f t="shared" si="34"/>
        <v>3.4974306362080262E-12</v>
      </c>
      <c r="K269">
        <f t="shared" si="33"/>
        <v>0.3497430636208026</v>
      </c>
    </row>
    <row r="270" spans="1:11">
      <c r="A270" s="2">
        <v>131</v>
      </c>
      <c r="B270" s="2">
        <v>137.4</v>
      </c>
      <c r="C270" s="2">
        <f t="shared" si="30"/>
        <v>947647.8</v>
      </c>
      <c r="D270" s="3">
        <v>150.1</v>
      </c>
      <c r="E270" s="3">
        <f t="shared" si="28"/>
        <v>1.4235004002352976</v>
      </c>
      <c r="F270" s="2">
        <v>6.7000000000000004E-2</v>
      </c>
      <c r="G270" s="7">
        <f t="shared" si="31"/>
        <v>526.62000000000012</v>
      </c>
      <c r="H270" s="7">
        <f t="shared" si="29"/>
        <v>1074.7346938775513</v>
      </c>
      <c r="I270">
        <f t="shared" si="32"/>
        <v>1.4235220396733705</v>
      </c>
      <c r="J270">
        <f t="shared" si="34"/>
        <v>3.5101578219293069E-12</v>
      </c>
      <c r="K270">
        <f t="shared" si="33"/>
        <v>0.35101578219293067</v>
      </c>
    </row>
    <row r="271" spans="1:11">
      <c r="A271" s="2">
        <v>131.5</v>
      </c>
      <c r="B271" s="2">
        <v>138</v>
      </c>
      <c r="C271" s="2">
        <f t="shared" si="30"/>
        <v>951786</v>
      </c>
      <c r="D271" s="3">
        <v>150</v>
      </c>
      <c r="E271" s="3">
        <f t="shared" si="28"/>
        <v>1.4173112680603617</v>
      </c>
      <c r="F271" s="2">
        <v>6.7000000000000004E-2</v>
      </c>
      <c r="G271" s="7">
        <f t="shared" si="31"/>
        <v>528.63000000000011</v>
      </c>
      <c r="H271" s="7">
        <f t="shared" si="29"/>
        <v>1078.8367346938778</v>
      </c>
      <c r="I271">
        <f t="shared" si="32"/>
        <v>1.4173328134139209</v>
      </c>
      <c r="J271">
        <f t="shared" si="34"/>
        <v>3.4948962661817884E-12</v>
      </c>
      <c r="K271">
        <f t="shared" si="33"/>
        <v>0.34948962661817884</v>
      </c>
    </row>
    <row r="272" spans="1:11">
      <c r="A272" s="2">
        <v>132</v>
      </c>
      <c r="B272" s="2">
        <v>139.1</v>
      </c>
      <c r="C272" s="2">
        <f t="shared" si="30"/>
        <v>959372.7</v>
      </c>
      <c r="D272" s="3">
        <v>150</v>
      </c>
      <c r="E272" s="3">
        <f t="shared" si="28"/>
        <v>1.4061031990821704</v>
      </c>
      <c r="F272" s="2">
        <v>6.7000000000000004E-2</v>
      </c>
      <c r="G272" s="7">
        <f t="shared" si="31"/>
        <v>530.6400000000001</v>
      </c>
      <c r="H272" s="7">
        <f t="shared" si="29"/>
        <v>1082.9387755102043</v>
      </c>
      <c r="I272">
        <f t="shared" si="32"/>
        <v>1.4061245740555075</v>
      </c>
      <c r="J272">
        <f t="shared" si="34"/>
        <v>3.4672586968589997E-12</v>
      </c>
      <c r="K272">
        <f t="shared" si="33"/>
        <v>0.34672586968589997</v>
      </c>
    </row>
    <row r="273" spans="1:11">
      <c r="A273" s="2">
        <v>132.5</v>
      </c>
      <c r="B273" s="2">
        <v>139.4</v>
      </c>
      <c r="C273" s="2">
        <f t="shared" si="30"/>
        <v>961441.8</v>
      </c>
      <c r="D273" s="3">
        <v>150</v>
      </c>
      <c r="E273" s="3">
        <f t="shared" si="28"/>
        <v>1.4030771520253222</v>
      </c>
      <c r="F273" s="2">
        <v>6.7000000000000004E-2</v>
      </c>
      <c r="G273" s="7">
        <f t="shared" si="31"/>
        <v>532.65000000000009</v>
      </c>
      <c r="H273" s="7">
        <f t="shared" si="29"/>
        <v>1087.0408163265308</v>
      </c>
      <c r="I273">
        <f t="shared" si="32"/>
        <v>1.4030984809979992</v>
      </c>
      <c r="J273">
        <f t="shared" si="34"/>
        <v>3.4597968775687719E-12</v>
      </c>
      <c r="K273">
        <f t="shared" si="33"/>
        <v>0.34597968775687721</v>
      </c>
    </row>
    <row r="274" spans="1:11">
      <c r="A274" s="2">
        <v>133</v>
      </c>
      <c r="B274" s="2">
        <v>140.19999999999999</v>
      </c>
      <c r="C274" s="2">
        <f t="shared" si="30"/>
        <v>966959.39999999991</v>
      </c>
      <c r="D274" s="3">
        <v>150</v>
      </c>
      <c r="E274" s="3">
        <f t="shared" si="28"/>
        <v>1.3950710056514259</v>
      </c>
      <c r="F274" s="2">
        <v>6.7000000000000004E-2</v>
      </c>
      <c r="G274" s="7">
        <f t="shared" si="31"/>
        <v>534.66000000000008</v>
      </c>
      <c r="H274" s="7">
        <f t="shared" si="29"/>
        <v>1091.1428571428573</v>
      </c>
      <c r="I274">
        <f t="shared" si="32"/>
        <v>1.3950922129181249</v>
      </c>
      <c r="J274">
        <f t="shared" si="34"/>
        <v>3.4400548126468391E-12</v>
      </c>
      <c r="K274">
        <f t="shared" si="33"/>
        <v>0.34400548126468389</v>
      </c>
    </row>
    <row r="275" spans="1:11">
      <c r="A275" s="2">
        <v>133.5</v>
      </c>
      <c r="B275" s="2">
        <v>140.69999999999999</v>
      </c>
      <c r="C275" s="2">
        <f t="shared" si="30"/>
        <v>970407.89999999991</v>
      </c>
      <c r="D275" s="3">
        <v>149.9</v>
      </c>
      <c r="E275" s="3">
        <f t="shared" si="28"/>
        <v>1.3901133972447046</v>
      </c>
      <c r="F275" s="2">
        <v>6.7000000000000004E-2</v>
      </c>
      <c r="G275" s="7">
        <f t="shared" si="31"/>
        <v>536.66999999999996</v>
      </c>
      <c r="H275" s="7">
        <f t="shared" si="29"/>
        <v>1095.2448979591836</v>
      </c>
      <c r="I275">
        <f t="shared" si="32"/>
        <v>1.3901345291479823</v>
      </c>
      <c r="J275">
        <f t="shared" si="34"/>
        <v>3.4278300265322446E-12</v>
      </c>
      <c r="K275">
        <f t="shared" si="33"/>
        <v>0.34278300265322448</v>
      </c>
    </row>
    <row r="276" spans="1:11">
      <c r="A276" s="2">
        <v>134</v>
      </c>
      <c r="B276" s="2">
        <v>140.80000000000001</v>
      </c>
      <c r="C276" s="2">
        <f t="shared" si="30"/>
        <v>971097.60000000009</v>
      </c>
      <c r="D276" s="3">
        <v>150</v>
      </c>
      <c r="E276" s="3">
        <f t="shared" si="28"/>
        <v>1.3891261007977975</v>
      </c>
      <c r="F276" s="2">
        <v>6.7000000000000004E-2</v>
      </c>
      <c r="G276" s="7">
        <f t="shared" si="31"/>
        <v>538.67999999999995</v>
      </c>
      <c r="H276" s="7">
        <f t="shared" si="29"/>
        <v>1099.3469387755101</v>
      </c>
      <c r="I276">
        <f t="shared" si="32"/>
        <v>1.3891472176926214</v>
      </c>
      <c r="J276">
        <f t="shared" si="34"/>
        <v>3.4253954881611275E-12</v>
      </c>
      <c r="K276">
        <f t="shared" si="33"/>
        <v>0.34253954881611276</v>
      </c>
    </row>
    <row r="277" spans="1:11">
      <c r="A277" s="2">
        <v>134.5</v>
      </c>
      <c r="B277" s="2">
        <v>140.19999999999999</v>
      </c>
      <c r="C277" s="2">
        <f t="shared" si="30"/>
        <v>966959.39999999991</v>
      </c>
      <c r="D277" s="3">
        <v>150.1</v>
      </c>
      <c r="E277" s="3">
        <f t="shared" si="28"/>
        <v>1.3950710056514259</v>
      </c>
      <c r="F277" s="2">
        <v>6.7000000000000004E-2</v>
      </c>
      <c r="G277" s="7">
        <f t="shared" si="31"/>
        <v>540.68999999999994</v>
      </c>
      <c r="H277" s="7">
        <f t="shared" si="29"/>
        <v>1103.4489795918366</v>
      </c>
      <c r="I277">
        <f t="shared" si="32"/>
        <v>1.3950922129181249</v>
      </c>
      <c r="J277">
        <f t="shared" si="34"/>
        <v>3.4400548126468391E-12</v>
      </c>
      <c r="K277">
        <f t="shared" si="33"/>
        <v>0.34400548126468389</v>
      </c>
    </row>
    <row r="278" spans="1:11">
      <c r="A278" s="2">
        <v>135</v>
      </c>
      <c r="B278" s="2">
        <v>140.80000000000001</v>
      </c>
      <c r="C278" s="2">
        <f t="shared" si="30"/>
        <v>971097.60000000009</v>
      </c>
      <c r="D278" s="3">
        <v>150</v>
      </c>
      <c r="E278" s="3">
        <f t="shared" si="28"/>
        <v>1.3891261007977975</v>
      </c>
      <c r="F278" s="2">
        <v>6.7000000000000004E-2</v>
      </c>
      <c r="G278" s="7">
        <f t="shared" si="31"/>
        <v>542.70000000000005</v>
      </c>
      <c r="H278" s="7">
        <f t="shared" si="29"/>
        <v>1107.5510204081634</v>
      </c>
      <c r="I278">
        <f t="shared" si="32"/>
        <v>1.3891472176926214</v>
      </c>
      <c r="J278">
        <f t="shared" si="34"/>
        <v>3.4253954881611275E-12</v>
      </c>
      <c r="K278">
        <f t="shared" si="33"/>
        <v>0.34253954881611276</v>
      </c>
    </row>
    <row r="279" spans="1:11">
      <c r="A279" s="2">
        <v>135.5</v>
      </c>
      <c r="B279" s="2">
        <v>141.5</v>
      </c>
      <c r="C279" s="2">
        <f t="shared" si="30"/>
        <v>975925.5</v>
      </c>
      <c r="D279" s="3">
        <v>150</v>
      </c>
      <c r="E279" s="3">
        <f t="shared" si="28"/>
        <v>1.3822540988857237</v>
      </c>
      <c r="F279" s="2">
        <v>6.7000000000000004E-2</v>
      </c>
      <c r="G279" s="7">
        <f t="shared" si="31"/>
        <v>544.71</v>
      </c>
      <c r="H279" s="7">
        <f t="shared" si="29"/>
        <v>1111.6530612244899</v>
      </c>
      <c r="I279">
        <f t="shared" si="32"/>
        <v>1.3822751113153435</v>
      </c>
      <c r="J279">
        <f t="shared" si="34"/>
        <v>3.4084500687850658E-12</v>
      </c>
      <c r="K279">
        <f t="shared" si="33"/>
        <v>0.34084500687850661</v>
      </c>
    </row>
    <row r="280" spans="1:11">
      <c r="A280" s="2">
        <v>136</v>
      </c>
      <c r="B280" s="2">
        <v>142.6</v>
      </c>
      <c r="C280" s="2">
        <f t="shared" si="30"/>
        <v>983512.2</v>
      </c>
      <c r="D280" s="3">
        <v>150</v>
      </c>
      <c r="E280" s="3">
        <f t="shared" si="28"/>
        <v>1.371591549735834</v>
      </c>
      <c r="F280" s="2">
        <v>6.7000000000000004E-2</v>
      </c>
      <c r="G280" s="7">
        <f t="shared" si="31"/>
        <v>546.72</v>
      </c>
      <c r="H280" s="7">
        <f t="shared" si="29"/>
        <v>1115.7551020408164</v>
      </c>
      <c r="I280">
        <f t="shared" si="32"/>
        <v>1.3716124000779881</v>
      </c>
      <c r="J280">
        <f t="shared" si="34"/>
        <v>3.3821576769501179E-12</v>
      </c>
      <c r="K280">
        <f t="shared" si="33"/>
        <v>0.33821576769501177</v>
      </c>
    </row>
    <row r="281" spans="1:11">
      <c r="A281" s="2">
        <v>136.5</v>
      </c>
      <c r="B281" s="2">
        <v>140.1</v>
      </c>
      <c r="C281" s="2">
        <f t="shared" si="30"/>
        <v>966269.7</v>
      </c>
      <c r="D281" s="3">
        <v>150.1</v>
      </c>
      <c r="E281" s="3">
        <f t="shared" si="28"/>
        <v>1.3960667736783006</v>
      </c>
      <c r="F281" s="2">
        <v>6.7000000000000004E-2</v>
      </c>
      <c r="G281" s="7">
        <f t="shared" si="31"/>
        <v>548.73</v>
      </c>
      <c r="H281" s="7">
        <f t="shared" si="29"/>
        <v>1119.8571428571429</v>
      </c>
      <c r="I281">
        <f t="shared" si="32"/>
        <v>1.3960879960822348</v>
      </c>
      <c r="J281">
        <f t="shared" si="34"/>
        <v>3.442510240778636E-12</v>
      </c>
      <c r="K281">
        <f t="shared" si="33"/>
        <v>0.34425102407786362</v>
      </c>
    </row>
    <row r="282" spans="1:11">
      <c r="A282" s="2">
        <v>137</v>
      </c>
      <c r="B282" s="2">
        <v>141.9</v>
      </c>
      <c r="C282" s="2">
        <f t="shared" si="30"/>
        <v>978684.3</v>
      </c>
      <c r="D282" s="3">
        <v>150.1</v>
      </c>
      <c r="E282" s="3">
        <f t="shared" si="28"/>
        <v>1.378357681411768</v>
      </c>
      <c r="F282" s="2">
        <v>6.7000000000000004E-2</v>
      </c>
      <c r="G282" s="7">
        <f t="shared" si="31"/>
        <v>550.74</v>
      </c>
      <c r="H282" s="7">
        <f t="shared" si="29"/>
        <v>1123.9591836734694</v>
      </c>
      <c r="I282">
        <f t="shared" si="32"/>
        <v>1.3783786346097329</v>
      </c>
      <c r="J282">
        <f t="shared" si="34"/>
        <v>3.3988420347645299E-12</v>
      </c>
      <c r="K282">
        <f t="shared" si="33"/>
        <v>0.33988420347645298</v>
      </c>
    </row>
    <row r="283" spans="1:11">
      <c r="A283" s="2">
        <v>137.5</v>
      </c>
      <c r="B283" s="2">
        <v>139.80000000000001</v>
      </c>
      <c r="C283" s="2">
        <f t="shared" si="30"/>
        <v>964200.60000000009</v>
      </c>
      <c r="D283" s="3">
        <v>150</v>
      </c>
      <c r="E283" s="3">
        <f t="shared" si="28"/>
        <v>1.3990626251239622</v>
      </c>
      <c r="F283" s="2">
        <v>6.7000000000000004E-2</v>
      </c>
      <c r="G283" s="7">
        <f t="shared" si="31"/>
        <v>552.75</v>
      </c>
      <c r="H283" s="7">
        <f t="shared" si="29"/>
        <v>1128.0612244897959</v>
      </c>
      <c r="I283">
        <f t="shared" si="32"/>
        <v>1.3990838930695355</v>
      </c>
      <c r="J283">
        <f t="shared" si="34"/>
        <v>3.4498976018103493E-12</v>
      </c>
      <c r="K283">
        <f t="shared" si="33"/>
        <v>0.34498976018103494</v>
      </c>
    </row>
    <row r="284" spans="1:11">
      <c r="A284" s="2">
        <v>138</v>
      </c>
      <c r="B284" s="2">
        <v>139.80000000000001</v>
      </c>
      <c r="C284" s="2">
        <f t="shared" si="30"/>
        <v>964200.60000000009</v>
      </c>
      <c r="D284" s="3">
        <v>150</v>
      </c>
      <c r="E284" s="3">
        <f t="shared" si="28"/>
        <v>1.3990626251239622</v>
      </c>
      <c r="F284" s="2">
        <v>6.7000000000000004E-2</v>
      </c>
      <c r="G284" s="7">
        <f t="shared" si="31"/>
        <v>554.76</v>
      </c>
      <c r="H284" s="7">
        <f t="shared" si="29"/>
        <v>1132.1632653061224</v>
      </c>
      <c r="I284">
        <f t="shared" si="32"/>
        <v>1.3990838930695355</v>
      </c>
      <c r="J284">
        <f t="shared" si="34"/>
        <v>3.4498976018103493E-12</v>
      </c>
      <c r="K284">
        <f t="shared" si="33"/>
        <v>0.34498976018103494</v>
      </c>
    </row>
    <row r="285" spans="1:11">
      <c r="A285" s="2">
        <v>138.5</v>
      </c>
      <c r="B285" s="2">
        <v>140.30000000000001</v>
      </c>
      <c r="C285" s="2">
        <f t="shared" si="30"/>
        <v>967649.10000000009</v>
      </c>
      <c r="D285" s="3">
        <v>150</v>
      </c>
      <c r="E285" s="3">
        <f t="shared" si="28"/>
        <v>1.3940766571085523</v>
      </c>
      <c r="F285" s="2">
        <v>6.7000000000000004E-2</v>
      </c>
      <c r="G285" s="7">
        <f t="shared" si="31"/>
        <v>556.77</v>
      </c>
      <c r="H285" s="7">
        <f t="shared" si="29"/>
        <v>1136.2653061224489</v>
      </c>
      <c r="I285">
        <f t="shared" si="32"/>
        <v>1.3940978492595943</v>
      </c>
      <c r="J285">
        <f t="shared" si="34"/>
        <v>3.4376028847689722E-12</v>
      </c>
      <c r="K285">
        <f t="shared" si="33"/>
        <v>0.34376028847689721</v>
      </c>
    </row>
    <row r="286" spans="1:11">
      <c r="A286" s="2">
        <v>139</v>
      </c>
      <c r="B286" s="2">
        <v>140.5</v>
      </c>
      <c r="C286" s="2">
        <f t="shared" si="30"/>
        <v>969028.5</v>
      </c>
      <c r="D286" s="3">
        <v>150</v>
      </c>
      <c r="E286" s="3">
        <f t="shared" si="28"/>
        <v>1.3920922063511025</v>
      </c>
      <c r="F286" s="2">
        <v>6.7000000000000004E-2</v>
      </c>
      <c r="G286" s="7">
        <f t="shared" si="31"/>
        <v>558.78000000000009</v>
      </c>
      <c r="H286" s="7">
        <f t="shared" si="29"/>
        <v>1140.3673469387757</v>
      </c>
      <c r="I286">
        <f t="shared" si="32"/>
        <v>1.3921133683353815</v>
      </c>
      <c r="J286">
        <f t="shared" si="34"/>
        <v>3.4327094998796217E-12</v>
      </c>
      <c r="K286">
        <f t="shared" si="33"/>
        <v>0.34327094998796215</v>
      </c>
    </row>
    <row r="287" spans="1:11">
      <c r="A287" s="2">
        <v>139.5</v>
      </c>
      <c r="B287" s="2">
        <v>142</v>
      </c>
      <c r="C287" s="2">
        <f t="shared" si="30"/>
        <v>979374</v>
      </c>
      <c r="D287" s="3">
        <v>150</v>
      </c>
      <c r="E287" s="3">
        <f t="shared" si="28"/>
        <v>1.3773870069882388</v>
      </c>
      <c r="F287" s="2">
        <v>6.7000000000000004E-2</v>
      </c>
      <c r="G287" s="7">
        <f t="shared" si="31"/>
        <v>560.79000000000008</v>
      </c>
      <c r="H287" s="7">
        <f t="shared" si="29"/>
        <v>1144.4693877551022</v>
      </c>
      <c r="I287">
        <f t="shared" si="32"/>
        <v>1.3774079454304302</v>
      </c>
      <c r="J287">
        <f t="shared" si="34"/>
        <v>3.396448484035823E-12</v>
      </c>
      <c r="K287">
        <f t="shared" si="33"/>
        <v>0.33964484840358228</v>
      </c>
    </row>
    <row r="288" spans="1:11">
      <c r="A288" s="2">
        <v>140</v>
      </c>
      <c r="B288" s="2">
        <v>143.5</v>
      </c>
      <c r="C288" s="2">
        <f>B288*6897</f>
        <v>989719.5</v>
      </c>
      <c r="D288" s="3">
        <v>150</v>
      </c>
      <c r="E288" s="3">
        <f t="shared" si="28"/>
        <v>1.3629892333960272</v>
      </c>
      <c r="F288" s="2">
        <v>6.7000000000000004E-2</v>
      </c>
      <c r="G288" s="7">
        <f t="shared" si="31"/>
        <v>562.80000000000007</v>
      </c>
      <c r="H288" s="7">
        <f t="shared" si="29"/>
        <v>1148.5714285714287</v>
      </c>
      <c r="I288">
        <f t="shared" si="32"/>
        <v>1.363009952969485</v>
      </c>
      <c r="J288">
        <f t="shared" si="34"/>
        <v>3.3609455382096644E-12</v>
      </c>
      <c r="K288">
        <f t="shared" si="33"/>
        <v>0.33609455382096642</v>
      </c>
    </row>
    <row r="289" spans="1:11">
      <c r="A289"/>
      <c r="B289"/>
      <c r="C289"/>
      <c r="D289" s="3"/>
      <c r="E289"/>
      <c r="F289"/>
      <c r="G289"/>
      <c r="H289"/>
      <c r="I289"/>
      <c r="J289"/>
    </row>
    <row r="290" spans="1:11">
      <c r="A290"/>
      <c r="B290"/>
      <c r="C290"/>
      <c r="D290" s="3"/>
      <c r="E290"/>
      <c r="F290"/>
      <c r="G290"/>
      <c r="H290"/>
      <c r="I290"/>
      <c r="J290"/>
      <c r="K290" s="71" t="s">
        <v>90</v>
      </c>
    </row>
    <row r="291" spans="1:11">
      <c r="A291"/>
      <c r="B291"/>
      <c r="C291"/>
      <c r="D291" s="3"/>
      <c r="E291"/>
      <c r="F291"/>
      <c r="G291"/>
      <c r="H291"/>
      <c r="I291"/>
      <c r="J291"/>
    </row>
    <row r="292" spans="1:11">
      <c r="A292"/>
      <c r="B292"/>
      <c r="C292"/>
      <c r="D292" s="3"/>
      <c r="E292"/>
      <c r="F292"/>
      <c r="G292"/>
      <c r="H292"/>
      <c r="I292"/>
      <c r="J292"/>
    </row>
    <row r="293" spans="1:11">
      <c r="A293"/>
      <c r="B293"/>
      <c r="C293"/>
      <c r="D293" s="3"/>
      <c r="E293"/>
      <c r="F293"/>
      <c r="G293"/>
      <c r="H293"/>
      <c r="I293"/>
      <c r="J293"/>
    </row>
    <row r="294" spans="1:11">
      <c r="A294"/>
      <c r="B294"/>
      <c r="C294"/>
      <c r="D294" s="3"/>
      <c r="E294"/>
      <c r="F294"/>
      <c r="G294"/>
      <c r="H294"/>
      <c r="I294"/>
      <c r="J294"/>
    </row>
    <row r="295" spans="1:11">
      <c r="A295"/>
      <c r="B295"/>
      <c r="C295"/>
      <c r="D295" s="3"/>
      <c r="E295"/>
      <c r="F295"/>
      <c r="G295"/>
      <c r="H295"/>
      <c r="I295"/>
      <c r="J295"/>
    </row>
    <row r="296" spans="1:11">
      <c r="A296"/>
      <c r="B296"/>
      <c r="C296"/>
      <c r="D296" s="3"/>
      <c r="E296"/>
      <c r="F296"/>
      <c r="G296"/>
      <c r="H296"/>
      <c r="I296"/>
      <c r="J296"/>
    </row>
    <row r="297" spans="1:11">
      <c r="A297"/>
      <c r="B297"/>
      <c r="C297"/>
      <c r="D297" s="3"/>
      <c r="E297"/>
      <c r="F297"/>
      <c r="G297"/>
      <c r="H297"/>
      <c r="I297"/>
      <c r="J297"/>
    </row>
    <row r="298" spans="1:11">
      <c r="A298"/>
      <c r="B298"/>
      <c r="C298"/>
      <c r="D298" s="3"/>
      <c r="E298"/>
      <c r="F298"/>
      <c r="G298"/>
      <c r="H298"/>
      <c r="I298"/>
      <c r="J298"/>
    </row>
    <row r="299" spans="1:11">
      <c r="A299"/>
      <c r="B299"/>
      <c r="C299"/>
      <c r="D299" s="3"/>
      <c r="E299"/>
      <c r="F299"/>
      <c r="G299"/>
      <c r="H299"/>
      <c r="I299"/>
      <c r="J299"/>
    </row>
    <row r="300" spans="1:11">
      <c r="A300"/>
      <c r="B300"/>
      <c r="C300"/>
      <c r="D300" s="3"/>
      <c r="E300"/>
      <c r="F300"/>
      <c r="G300"/>
      <c r="H300"/>
      <c r="I300"/>
      <c r="J300"/>
    </row>
    <row r="301" spans="1:11">
      <c r="A301"/>
      <c r="B301"/>
      <c r="C301"/>
      <c r="D301" s="3"/>
      <c r="E301"/>
      <c r="F301"/>
      <c r="G301"/>
      <c r="H301"/>
      <c r="I301"/>
      <c r="J301"/>
    </row>
    <row r="302" spans="1:11">
      <c r="A302"/>
      <c r="B302"/>
      <c r="C302"/>
      <c r="D302" s="3"/>
      <c r="E302"/>
      <c r="F302"/>
      <c r="G302"/>
      <c r="H302"/>
      <c r="I302"/>
      <c r="J302"/>
    </row>
    <row r="303" spans="1:11">
      <c r="A303"/>
      <c r="B303"/>
      <c r="C303"/>
      <c r="D303" s="3"/>
      <c r="E303"/>
      <c r="F303"/>
      <c r="G303"/>
      <c r="H303"/>
      <c r="I303"/>
      <c r="J303"/>
    </row>
    <row r="304" spans="1:11">
      <c r="A304"/>
      <c r="B304"/>
      <c r="C304"/>
      <c r="D304" s="3"/>
      <c r="E304"/>
      <c r="F304"/>
      <c r="G304"/>
      <c r="H304"/>
      <c r="I304"/>
      <c r="J304"/>
    </row>
    <row r="305" spans="1:10">
      <c r="A305"/>
      <c r="B305"/>
      <c r="C305"/>
      <c r="D305" s="3"/>
      <c r="E305"/>
      <c r="F305"/>
      <c r="G305"/>
      <c r="H305"/>
      <c r="I305"/>
      <c r="J305"/>
    </row>
    <row r="306" spans="1:10">
      <c r="A306"/>
      <c r="B306"/>
      <c r="C306"/>
      <c r="D306" s="3"/>
      <c r="E306"/>
      <c r="F306"/>
      <c r="G306"/>
      <c r="H306"/>
      <c r="I306"/>
      <c r="J306"/>
    </row>
    <row r="307" spans="1:10">
      <c r="A307"/>
      <c r="B307"/>
      <c r="C307"/>
      <c r="D307" s="3"/>
      <c r="E307"/>
      <c r="F307"/>
      <c r="G307"/>
      <c r="H307"/>
      <c r="I307"/>
      <c r="J307"/>
    </row>
    <row r="308" spans="1:10">
      <c r="A308"/>
      <c r="B308"/>
      <c r="C308"/>
      <c r="D308" s="3"/>
      <c r="E308"/>
      <c r="F308"/>
      <c r="G308"/>
      <c r="H308"/>
      <c r="I308"/>
      <c r="J308"/>
    </row>
    <row r="309" spans="1:10">
      <c r="A309"/>
      <c r="B309"/>
      <c r="C309"/>
      <c r="D309" s="3"/>
      <c r="E309"/>
      <c r="F309"/>
      <c r="G309"/>
      <c r="H309"/>
      <c r="I309"/>
      <c r="J309"/>
    </row>
    <row r="310" spans="1:10">
      <c r="A310"/>
      <c r="B310"/>
      <c r="C310"/>
      <c r="D310" s="3"/>
      <c r="E310"/>
      <c r="F310"/>
      <c r="G310"/>
      <c r="H310"/>
      <c r="I310"/>
      <c r="J310"/>
    </row>
    <row r="311" spans="1:10">
      <c r="A311"/>
      <c r="B311"/>
      <c r="C311"/>
      <c r="D311" s="3"/>
      <c r="E311"/>
      <c r="F311"/>
      <c r="G311"/>
      <c r="H311"/>
      <c r="I311"/>
      <c r="J311"/>
    </row>
    <row r="312" spans="1:10">
      <c r="A312"/>
      <c r="B312"/>
      <c r="C312"/>
      <c r="D312" s="3"/>
      <c r="E312"/>
      <c r="F312"/>
      <c r="G312"/>
      <c r="H312"/>
      <c r="I312"/>
      <c r="J312"/>
    </row>
    <row r="313" spans="1:10">
      <c r="A313"/>
      <c r="B313"/>
      <c r="C313"/>
      <c r="D313" s="3"/>
      <c r="E313"/>
      <c r="F313"/>
      <c r="G313"/>
      <c r="H313"/>
      <c r="I313"/>
      <c r="J313"/>
    </row>
    <row r="314" spans="1:10">
      <c r="A314"/>
      <c r="B314"/>
      <c r="C314"/>
      <c r="D314" s="3"/>
      <c r="E314"/>
      <c r="F314"/>
      <c r="G314"/>
      <c r="H314"/>
      <c r="I314"/>
      <c r="J314"/>
    </row>
    <row r="315" spans="1:10">
      <c r="A315"/>
      <c r="B315"/>
      <c r="C315"/>
      <c r="D315" s="3"/>
      <c r="E315"/>
      <c r="F315"/>
      <c r="G315"/>
      <c r="H315"/>
      <c r="I315"/>
      <c r="J315"/>
    </row>
    <row r="316" spans="1:10">
      <c r="A316"/>
      <c r="B316"/>
      <c r="C316"/>
      <c r="D316" s="3"/>
      <c r="E316"/>
      <c r="F316"/>
      <c r="G316"/>
      <c r="H316"/>
      <c r="I316"/>
      <c r="J316"/>
    </row>
    <row r="317" spans="1:10">
      <c r="A317"/>
      <c r="B317"/>
      <c r="C317"/>
      <c r="D317" s="3"/>
      <c r="E317"/>
      <c r="F317"/>
      <c r="G317"/>
      <c r="H317"/>
      <c r="I317"/>
      <c r="J317"/>
    </row>
    <row r="318" spans="1:10">
      <c r="A318"/>
      <c r="B318"/>
      <c r="C318"/>
      <c r="D318" s="3"/>
      <c r="E318"/>
      <c r="F318"/>
      <c r="G318"/>
      <c r="H318"/>
      <c r="I318"/>
      <c r="J318"/>
    </row>
    <row r="319" spans="1:10">
      <c r="A319"/>
      <c r="B319"/>
      <c r="C319"/>
      <c r="D319" s="3"/>
      <c r="E319"/>
      <c r="F319"/>
      <c r="G319"/>
      <c r="H319"/>
      <c r="I319"/>
      <c r="J319"/>
    </row>
    <row r="320" spans="1:10">
      <c r="A320"/>
      <c r="B320"/>
      <c r="C320"/>
      <c r="D320" s="3"/>
      <c r="E320"/>
      <c r="F320"/>
      <c r="G320"/>
      <c r="H320"/>
      <c r="I320"/>
      <c r="J320"/>
    </row>
    <row r="321" spans="1:10">
      <c r="A321"/>
      <c r="B321"/>
      <c r="C321"/>
      <c r="D321" s="3"/>
      <c r="E321"/>
      <c r="F321"/>
      <c r="G321"/>
      <c r="H321"/>
      <c r="I321"/>
      <c r="J321"/>
    </row>
    <row r="322" spans="1:10">
      <c r="A322"/>
      <c r="B322"/>
      <c r="C322"/>
      <c r="D322" s="3"/>
      <c r="E322"/>
      <c r="F322"/>
      <c r="G322"/>
      <c r="H322"/>
      <c r="I322"/>
      <c r="J322"/>
    </row>
    <row r="323" spans="1:10">
      <c r="A323"/>
      <c r="B323"/>
      <c r="C323"/>
      <c r="D323" s="3"/>
      <c r="E323"/>
      <c r="F323"/>
      <c r="G323"/>
      <c r="H323"/>
      <c r="I323"/>
      <c r="J323"/>
    </row>
    <row r="324" spans="1:10">
      <c r="A324"/>
      <c r="B324"/>
      <c r="C324"/>
      <c r="D324" s="3"/>
      <c r="E324"/>
      <c r="F324"/>
      <c r="G324"/>
      <c r="H324"/>
      <c r="I324"/>
      <c r="J324"/>
    </row>
    <row r="325" spans="1:10">
      <c r="A325"/>
      <c r="B325"/>
      <c r="C325"/>
      <c r="D325" s="3"/>
      <c r="E325"/>
      <c r="F325"/>
      <c r="G325"/>
      <c r="H325"/>
      <c r="I325"/>
      <c r="J325"/>
    </row>
    <row r="326" spans="1:10">
      <c r="A326"/>
      <c r="B326"/>
      <c r="C326"/>
      <c r="D326" s="3"/>
      <c r="E326"/>
      <c r="F326"/>
      <c r="G326"/>
      <c r="H326"/>
      <c r="I326"/>
      <c r="J326"/>
    </row>
    <row r="327" spans="1:10">
      <c r="A327"/>
      <c r="B327"/>
      <c r="C327"/>
      <c r="D327" s="3"/>
      <c r="E327"/>
      <c r="F327"/>
      <c r="G327"/>
      <c r="H327"/>
      <c r="I327"/>
      <c r="J327"/>
    </row>
    <row r="328" spans="1:10">
      <c r="A328"/>
      <c r="B328"/>
      <c r="C328"/>
      <c r="D328" s="3"/>
      <c r="E328"/>
      <c r="F328"/>
      <c r="G328"/>
      <c r="H328"/>
      <c r="I328"/>
      <c r="J328"/>
    </row>
    <row r="329" spans="1:10">
      <c r="A329"/>
      <c r="B329"/>
      <c r="C329"/>
      <c r="D329" s="3"/>
      <c r="E329"/>
      <c r="F329"/>
      <c r="G329"/>
      <c r="H329"/>
      <c r="I329"/>
      <c r="J329"/>
    </row>
    <row r="330" spans="1:10">
      <c r="A330"/>
      <c r="B330"/>
      <c r="C330"/>
      <c r="D330" s="3"/>
      <c r="E330"/>
      <c r="F330"/>
      <c r="G330"/>
      <c r="H330"/>
      <c r="I330"/>
      <c r="J330"/>
    </row>
    <row r="331" spans="1:10">
      <c r="A331"/>
      <c r="B331"/>
      <c r="C331"/>
      <c r="D331" s="3"/>
      <c r="E331"/>
      <c r="F331"/>
      <c r="G331"/>
      <c r="H331"/>
      <c r="I331"/>
      <c r="J331"/>
    </row>
    <row r="332" spans="1:10">
      <c r="A332"/>
      <c r="B332"/>
      <c r="C332"/>
      <c r="D332" s="3"/>
      <c r="E332"/>
      <c r="F332"/>
      <c r="G332"/>
      <c r="H332"/>
      <c r="I332"/>
      <c r="J332"/>
    </row>
    <row r="333" spans="1:10">
      <c r="I333"/>
    </row>
    <row r="334" spans="1:10">
      <c r="I334"/>
    </row>
    <row r="335" spans="1:10">
      <c r="I335"/>
    </row>
    <row r="336" spans="1:10">
      <c r="I336"/>
    </row>
    <row r="337" spans="9:9">
      <c r="I337"/>
    </row>
    <row r="338" spans="9:9">
      <c r="I338"/>
    </row>
    <row r="339" spans="9:9">
      <c r="I339"/>
    </row>
    <row r="340" spans="9:9">
      <c r="I340"/>
    </row>
    <row r="341" spans="9:9">
      <c r="I341"/>
    </row>
    <row r="342" spans="9:9">
      <c r="I342"/>
    </row>
    <row r="343" spans="9:9">
      <c r="I343"/>
    </row>
    <row r="344" spans="9:9">
      <c r="I344"/>
    </row>
    <row r="345" spans="9:9">
      <c r="I345"/>
    </row>
    <row r="346" spans="9:9">
      <c r="I346"/>
    </row>
    <row r="347" spans="9:9">
      <c r="I347"/>
    </row>
    <row r="348" spans="9:9">
      <c r="I348"/>
    </row>
    <row r="349" spans="9:9">
      <c r="I349"/>
    </row>
    <row r="350" spans="9:9">
      <c r="I350"/>
    </row>
    <row r="351" spans="9:9">
      <c r="I351"/>
    </row>
    <row r="352" spans="9:9">
      <c r="I352"/>
    </row>
    <row r="353" spans="9:9">
      <c r="I353"/>
    </row>
    <row r="354" spans="9:9">
      <c r="I354"/>
    </row>
    <row r="355" spans="9:9">
      <c r="I355"/>
    </row>
    <row r="356" spans="9:9">
      <c r="I356"/>
    </row>
    <row r="357" spans="9:9">
      <c r="I357"/>
    </row>
    <row r="358" spans="9:9">
      <c r="I358"/>
    </row>
    <row r="359" spans="9:9">
      <c r="I359"/>
    </row>
    <row r="360" spans="9:9">
      <c r="I360"/>
    </row>
    <row r="361" spans="9:9">
      <c r="I361"/>
    </row>
    <row r="362" spans="9:9">
      <c r="I362"/>
    </row>
    <row r="363" spans="9:9">
      <c r="I363"/>
    </row>
    <row r="364" spans="9:9">
      <c r="I364"/>
    </row>
    <row r="365" spans="9:9">
      <c r="I365"/>
    </row>
    <row r="366" spans="9:9">
      <c r="I366"/>
    </row>
    <row r="367" spans="9:9">
      <c r="I367"/>
    </row>
    <row r="368" spans="9:9">
      <c r="I368"/>
    </row>
    <row r="369" spans="9:9">
      <c r="I369"/>
    </row>
    <row r="370" spans="9:9">
      <c r="I370"/>
    </row>
    <row r="371" spans="9:9">
      <c r="I371"/>
    </row>
    <row r="372" spans="9:9">
      <c r="I372"/>
    </row>
    <row r="373" spans="9:9">
      <c r="I373"/>
    </row>
    <row r="374" spans="9:9">
      <c r="I374"/>
    </row>
    <row r="375" spans="9:9">
      <c r="I375"/>
    </row>
    <row r="376" spans="9:9">
      <c r="I376"/>
    </row>
    <row r="377" spans="9:9">
      <c r="I377"/>
    </row>
    <row r="378" spans="9:9">
      <c r="I378"/>
    </row>
    <row r="379" spans="9:9">
      <c r="I379"/>
    </row>
    <row r="380" spans="9:9">
      <c r="I380"/>
    </row>
    <row r="381" spans="9:9">
      <c r="I381"/>
    </row>
    <row r="382" spans="9:9">
      <c r="I382"/>
    </row>
    <row r="383" spans="9:9">
      <c r="I383"/>
    </row>
    <row r="384" spans="9:9">
      <c r="I384"/>
    </row>
    <row r="385" spans="9:9">
      <c r="I385"/>
    </row>
    <row r="386" spans="9:9">
      <c r="I386"/>
    </row>
    <row r="387" spans="9:9">
      <c r="I387"/>
    </row>
    <row r="388" spans="9:9">
      <c r="I388"/>
    </row>
    <row r="389" spans="9:9">
      <c r="I389"/>
    </row>
    <row r="390" spans="9:9">
      <c r="I390"/>
    </row>
    <row r="391" spans="9:9">
      <c r="I391"/>
    </row>
    <row r="392" spans="9:9">
      <c r="I392"/>
    </row>
    <row r="393" spans="9:9">
      <c r="I393"/>
    </row>
    <row r="394" spans="9:9">
      <c r="I394"/>
    </row>
    <row r="395" spans="9:9">
      <c r="I395"/>
    </row>
    <row r="396" spans="9:9">
      <c r="I396"/>
    </row>
    <row r="397" spans="9:9">
      <c r="I397"/>
    </row>
    <row r="398" spans="9:9">
      <c r="I398"/>
    </row>
    <row r="399" spans="9:9">
      <c r="I399"/>
    </row>
    <row r="400" spans="9:9">
      <c r="I400"/>
    </row>
    <row r="401" spans="9:9">
      <c r="I401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34E6-5FAE-4F48-9658-F30A794AD4D0}">
  <dimension ref="B2:Q608"/>
  <sheetViews>
    <sheetView topLeftCell="K45" zoomScale="82" workbookViewId="0">
      <selection activeCell="N46" sqref="N46"/>
    </sheetView>
  </sheetViews>
  <sheetFormatPr baseColWidth="10" defaultRowHeight="15"/>
  <cols>
    <col min="3" max="4" width="13.6640625" customWidth="1"/>
    <col min="5" max="5" width="14.83203125" customWidth="1"/>
    <col min="6" max="6" width="15.6640625" customWidth="1"/>
    <col min="7" max="7" width="14" customWidth="1"/>
    <col min="10" max="10" width="23.6640625" customWidth="1"/>
    <col min="11" max="11" width="26.33203125" customWidth="1"/>
    <col min="15" max="15" width="20" customWidth="1"/>
  </cols>
  <sheetData>
    <row r="2" spans="2:17" ht="19">
      <c r="B2" s="4" t="s">
        <v>11</v>
      </c>
      <c r="C2" s="4"/>
      <c r="D2" s="4"/>
      <c r="E2" s="4"/>
      <c r="F2" s="4"/>
      <c r="G2" s="4"/>
      <c r="H2" s="5"/>
      <c r="I2" s="5"/>
      <c r="J2" s="2" t="s">
        <v>36</v>
      </c>
    </row>
    <row r="3" spans="2:17" ht="19">
      <c r="B3" s="1" t="s">
        <v>4</v>
      </c>
      <c r="C3" s="6">
        <v>1.46</v>
      </c>
      <c r="D3" s="6"/>
      <c r="E3" s="1"/>
      <c r="F3" s="1"/>
      <c r="G3" s="1"/>
      <c r="H3" s="2"/>
      <c r="I3" s="2"/>
      <c r="M3" t="s">
        <v>42</v>
      </c>
      <c r="N3" s="4"/>
      <c r="O3" s="24" t="s">
        <v>19</v>
      </c>
      <c r="P3" s="30"/>
      <c r="Q3" s="18"/>
    </row>
    <row r="4" spans="2:17">
      <c r="B4" s="1" t="s">
        <v>5</v>
      </c>
      <c r="C4" s="6">
        <v>3.73</v>
      </c>
      <c r="D4" s="6"/>
      <c r="E4" s="1"/>
      <c r="F4" s="1"/>
      <c r="G4" s="1"/>
      <c r="H4" s="2"/>
      <c r="I4" s="2"/>
      <c r="J4" t="s">
        <v>37</v>
      </c>
      <c r="K4" t="s">
        <v>37</v>
      </c>
      <c r="L4" t="s">
        <v>41</v>
      </c>
      <c r="M4" t="s">
        <v>37</v>
      </c>
      <c r="O4" s="33"/>
      <c r="P4" s="33"/>
      <c r="Q4" s="34"/>
    </row>
    <row r="5" spans="2:17">
      <c r="B5" s="1" t="s">
        <v>7</v>
      </c>
      <c r="C5" s="6">
        <v>0.34</v>
      </c>
      <c r="D5" s="6"/>
      <c r="E5" s="1"/>
      <c r="F5" s="1"/>
      <c r="G5" s="1"/>
      <c r="H5" s="2"/>
      <c r="I5" s="2"/>
      <c r="J5" s="35" t="s">
        <v>18</v>
      </c>
      <c r="K5" s="35" t="s">
        <v>38</v>
      </c>
      <c r="O5" s="25" t="s">
        <v>4</v>
      </c>
      <c r="P5" s="31" t="s">
        <v>29</v>
      </c>
      <c r="Q5" s="19">
        <v>1.46</v>
      </c>
    </row>
    <row r="6" spans="2:17">
      <c r="B6" s="1"/>
      <c r="C6" s="6"/>
      <c r="D6" s="6"/>
      <c r="E6" s="1"/>
      <c r="F6" s="1"/>
      <c r="G6" s="1"/>
      <c r="H6" s="2"/>
      <c r="I6" s="2"/>
      <c r="J6" s="1" t="s">
        <v>39</v>
      </c>
      <c r="K6" s="1" t="s">
        <v>39</v>
      </c>
      <c r="M6" t="s">
        <v>43</v>
      </c>
      <c r="O6" s="25" t="s">
        <v>5</v>
      </c>
      <c r="P6" s="31" t="s">
        <v>29</v>
      </c>
      <c r="Q6" s="19">
        <v>3.73</v>
      </c>
    </row>
    <row r="7" spans="2:17">
      <c r="B7" s="1" t="s">
        <v>0</v>
      </c>
      <c r="C7" s="1" t="s">
        <v>1</v>
      </c>
      <c r="D7" s="36" t="s">
        <v>35</v>
      </c>
      <c r="E7" s="1" t="s">
        <v>2</v>
      </c>
      <c r="F7" s="1" t="s">
        <v>3</v>
      </c>
      <c r="G7" s="1" t="s">
        <v>8</v>
      </c>
      <c r="H7" s="1" t="s">
        <v>6</v>
      </c>
      <c r="I7" s="1" t="s">
        <v>9</v>
      </c>
      <c r="J7" s="1" t="s">
        <v>40</v>
      </c>
      <c r="K7" s="1" t="s">
        <v>52</v>
      </c>
      <c r="L7" s="35" t="s">
        <v>18</v>
      </c>
      <c r="M7" t="s">
        <v>44</v>
      </c>
      <c r="O7" s="25" t="s">
        <v>21</v>
      </c>
      <c r="P7" s="31" t="s">
        <v>30</v>
      </c>
      <c r="Q7" s="19">
        <v>0.34</v>
      </c>
    </row>
    <row r="8" spans="2:17">
      <c r="B8" s="2">
        <v>0</v>
      </c>
      <c r="C8" s="10">
        <v>168.3</v>
      </c>
      <c r="D8" s="10">
        <f>C8*6897</f>
        <v>1160765.1000000001</v>
      </c>
      <c r="E8" s="10">
        <v>150</v>
      </c>
      <c r="F8" s="3">
        <f>(14700*G8*$C$3)/((($C$4/2)*($C$4/2)*3.14159265359)*C8)</f>
        <v>0.19839350537412198</v>
      </c>
      <c r="G8" s="2">
        <v>1.7000000000000001E-2</v>
      </c>
      <c r="H8" s="7">
        <f>(G8*B8)*60</f>
        <v>0</v>
      </c>
      <c r="I8" s="7">
        <f>H8/$C$5</f>
        <v>0</v>
      </c>
      <c r="J8">
        <f>(G8*(14700)*1.46)/(10.927*C8)</f>
        <v>0.19839652126647642</v>
      </c>
      <c r="K8">
        <f>(G8*(1/4000)*1.46)/(10.927*D8)</f>
        <v>4.8921132343470948E-13</v>
      </c>
      <c r="L8">
        <f>K8*100000000000</f>
        <v>4.8921132343470945E-2</v>
      </c>
      <c r="M8" t="s">
        <v>49</v>
      </c>
      <c r="O8" s="25" t="s">
        <v>22</v>
      </c>
      <c r="P8" s="31" t="s">
        <v>30</v>
      </c>
      <c r="Q8" s="19">
        <v>4353.3999999999996</v>
      </c>
    </row>
    <row r="9" spans="2:17">
      <c r="B9" s="2">
        <v>0.5</v>
      </c>
      <c r="C9" s="10">
        <v>168</v>
      </c>
      <c r="D9" s="10">
        <f t="shared" ref="D9:D72" si="0">C9*6897</f>
        <v>1158696</v>
      </c>
      <c r="E9" s="10">
        <v>150</v>
      </c>
      <c r="F9" s="3">
        <f t="shared" ref="F9:F72" si="1">(14700*G9*$C$3)/((($C$4/2)*($C$4/2)*3.14159265359)*C9)</f>
        <v>0.19874777949086153</v>
      </c>
      <c r="G9" s="2">
        <v>1.7000000000000001E-2</v>
      </c>
      <c r="H9" s="7">
        <f t="shared" ref="H9:H72" si="2">(G9*B9)*60</f>
        <v>0.51</v>
      </c>
      <c r="I9" s="7">
        <f t="shared" ref="I9:I72" si="3">H9/$C$5</f>
        <v>1.5</v>
      </c>
      <c r="J9">
        <f t="shared" ref="J9:J72" si="4">(G9*(14700)*1.46)/(10.927*C9)</f>
        <v>0.198750800768738</v>
      </c>
      <c r="K9">
        <f t="shared" ref="K9:K72" si="5">(G9*(1/4000)*1.46)/(10.927*D9)</f>
        <v>4.9008491508370003E-13</v>
      </c>
      <c r="L9">
        <f t="shared" ref="L9:L72" si="6">K9*100000000000</f>
        <v>4.900849150837E-2</v>
      </c>
      <c r="M9" t="s">
        <v>45</v>
      </c>
      <c r="O9" s="26" t="s">
        <v>23</v>
      </c>
      <c r="P9" s="31" t="s">
        <v>31</v>
      </c>
      <c r="Q9" s="20">
        <v>1</v>
      </c>
    </row>
    <row r="10" spans="2:17">
      <c r="B10" s="2">
        <v>1</v>
      </c>
      <c r="C10" s="10">
        <v>168.2</v>
      </c>
      <c r="D10" s="10">
        <f t="shared" si="0"/>
        <v>1160075.3999999999</v>
      </c>
      <c r="E10" s="10">
        <v>150</v>
      </c>
      <c r="F10" s="3">
        <f t="shared" si="1"/>
        <v>0.19851145632856562</v>
      </c>
      <c r="G10" s="2">
        <v>1.7000000000000001E-2</v>
      </c>
      <c r="H10" s="7">
        <f t="shared" si="2"/>
        <v>1.02</v>
      </c>
      <c r="I10" s="7">
        <f t="shared" si="3"/>
        <v>3</v>
      </c>
      <c r="J10">
        <f t="shared" si="4"/>
        <v>0.1985144740139595</v>
      </c>
      <c r="K10">
        <f t="shared" si="5"/>
        <v>4.8950217439989069E-13</v>
      </c>
      <c r="L10">
        <f t="shared" si="6"/>
        <v>4.895021743998907E-2</v>
      </c>
      <c r="M10" t="s">
        <v>46</v>
      </c>
      <c r="O10" s="25" t="s">
        <v>27</v>
      </c>
      <c r="P10" s="31" t="s">
        <v>32</v>
      </c>
      <c r="Q10" s="19">
        <v>40.302999999999997</v>
      </c>
    </row>
    <row r="11" spans="2:17">
      <c r="B11" s="2">
        <v>1.5</v>
      </c>
      <c r="C11" s="10">
        <v>168.1</v>
      </c>
      <c r="D11" s="10">
        <f t="shared" si="0"/>
        <v>1159385.7</v>
      </c>
      <c r="E11" s="10">
        <v>150</v>
      </c>
      <c r="F11" s="3">
        <f t="shared" si="1"/>
        <v>0.1986295476172798</v>
      </c>
      <c r="G11" s="2">
        <v>1.7000000000000001E-2</v>
      </c>
      <c r="H11" s="7">
        <f t="shared" si="2"/>
        <v>1.53</v>
      </c>
      <c r="I11" s="7">
        <f t="shared" si="3"/>
        <v>4.5</v>
      </c>
      <c r="J11">
        <f t="shared" si="4"/>
        <v>0.19863256709784644</v>
      </c>
      <c r="K11">
        <f t="shared" si="5"/>
        <v>4.8979337141024153E-13</v>
      </c>
      <c r="L11">
        <f t="shared" si="6"/>
        <v>4.8979337141024155E-2</v>
      </c>
      <c r="O11" s="25" t="s">
        <v>28</v>
      </c>
      <c r="P11" s="31" t="s">
        <v>32</v>
      </c>
      <c r="Q11" s="21">
        <v>40.067999999999998</v>
      </c>
    </row>
    <row r="12" spans="2:17">
      <c r="B12" s="2">
        <v>2</v>
      </c>
      <c r="C12" s="10">
        <v>167.7</v>
      </c>
      <c r="D12" s="10">
        <f t="shared" si="0"/>
        <v>1156626.8999999999</v>
      </c>
      <c r="E12" s="10">
        <v>150</v>
      </c>
      <c r="F12" s="3">
        <f t="shared" si="1"/>
        <v>0.19910332113574677</v>
      </c>
      <c r="G12" s="2">
        <v>1.7000000000000001E-2</v>
      </c>
      <c r="H12" s="7">
        <f t="shared" si="2"/>
        <v>2.04</v>
      </c>
      <c r="I12" s="7">
        <f t="shared" si="3"/>
        <v>6</v>
      </c>
      <c r="J12">
        <f t="shared" si="4"/>
        <v>0.19910634781841374</v>
      </c>
      <c r="K12">
        <f t="shared" si="5"/>
        <v>4.909616322842076E-13</v>
      </c>
      <c r="L12">
        <f t="shared" si="6"/>
        <v>4.909616322842076E-2</v>
      </c>
      <c r="O12" s="27" t="s">
        <v>24</v>
      </c>
      <c r="P12" s="31" t="s">
        <v>32</v>
      </c>
      <c r="Q12" s="21">
        <v>0.23499999999999999</v>
      </c>
    </row>
    <row r="13" spans="2:17">
      <c r="B13" s="2">
        <v>2.5</v>
      </c>
      <c r="C13" s="10">
        <v>167.3</v>
      </c>
      <c r="D13" s="10">
        <f t="shared" si="0"/>
        <v>1153868.1000000001</v>
      </c>
      <c r="E13" s="10">
        <v>150</v>
      </c>
      <c r="F13" s="3">
        <f t="shared" si="1"/>
        <v>0.19957936015818728</v>
      </c>
      <c r="G13" s="2">
        <v>1.7000000000000001E-2</v>
      </c>
      <c r="H13" s="7">
        <f t="shared" si="2"/>
        <v>2.5500000000000003</v>
      </c>
      <c r="I13" s="7">
        <f t="shared" si="3"/>
        <v>7.5</v>
      </c>
      <c r="J13">
        <f t="shared" si="4"/>
        <v>0.19958239407739378</v>
      </c>
      <c r="K13">
        <f t="shared" si="5"/>
        <v>4.9213547958195816E-13</v>
      </c>
      <c r="L13">
        <f t="shared" si="6"/>
        <v>4.9213547958195818E-2</v>
      </c>
      <c r="O13" s="28" t="s">
        <v>25</v>
      </c>
      <c r="P13" s="31" t="s">
        <v>33</v>
      </c>
      <c r="Q13" s="22">
        <v>0.2</v>
      </c>
    </row>
    <row r="14" spans="2:17">
      <c r="B14" s="2">
        <v>3</v>
      </c>
      <c r="C14" s="10">
        <v>166.7</v>
      </c>
      <c r="D14" s="10">
        <f t="shared" si="0"/>
        <v>1149729.8999999999</v>
      </c>
      <c r="E14" s="10">
        <v>150</v>
      </c>
      <c r="F14" s="3">
        <f t="shared" si="1"/>
        <v>0.20029770218635115</v>
      </c>
      <c r="G14" s="2">
        <v>1.7000000000000001E-2</v>
      </c>
      <c r="H14" s="7">
        <f t="shared" si="2"/>
        <v>3.06</v>
      </c>
      <c r="I14" s="7">
        <f t="shared" si="3"/>
        <v>9</v>
      </c>
      <c r="J14">
        <f t="shared" si="4"/>
        <v>0.20030074702548281</v>
      </c>
      <c r="K14">
        <f t="shared" si="5"/>
        <v>4.9390681304176134E-13</v>
      </c>
      <c r="L14">
        <f t="shared" si="6"/>
        <v>4.9390681304176134E-2</v>
      </c>
      <c r="O14" s="28" t="s">
        <v>26</v>
      </c>
      <c r="P14" s="31" t="s">
        <v>33</v>
      </c>
      <c r="Q14" s="22">
        <v>6.3</v>
      </c>
    </row>
    <row r="15" spans="2:17">
      <c r="B15" s="2">
        <v>3.5</v>
      </c>
      <c r="C15" s="10">
        <v>166.8</v>
      </c>
      <c r="D15" s="10">
        <f t="shared" si="0"/>
        <v>1150419.6000000001</v>
      </c>
      <c r="E15" s="10">
        <v>150</v>
      </c>
      <c r="F15" s="3">
        <f t="shared" si="1"/>
        <v>0.20017761963108352</v>
      </c>
      <c r="G15" s="2">
        <v>1.7000000000000001E-2</v>
      </c>
      <c r="H15" s="7">
        <f t="shared" si="2"/>
        <v>3.5700000000000003</v>
      </c>
      <c r="I15" s="7">
        <f t="shared" si="3"/>
        <v>10.5</v>
      </c>
      <c r="J15">
        <f t="shared" si="4"/>
        <v>0.20018066264477205</v>
      </c>
      <c r="K15">
        <f t="shared" si="5"/>
        <v>4.9361070583969788E-13</v>
      </c>
      <c r="L15">
        <f t="shared" si="6"/>
        <v>4.9361070583969789E-2</v>
      </c>
      <c r="O15" s="29" t="s">
        <v>20</v>
      </c>
      <c r="P15" s="32" t="s">
        <v>34</v>
      </c>
      <c r="Q15" s="23">
        <v>31.5</v>
      </c>
    </row>
    <row r="16" spans="2:17">
      <c r="B16" s="2">
        <v>4</v>
      </c>
      <c r="C16" s="10">
        <v>167.8</v>
      </c>
      <c r="D16" s="10">
        <f t="shared" si="0"/>
        <v>1157316.6000000001</v>
      </c>
      <c r="E16" s="10">
        <v>150</v>
      </c>
      <c r="F16" s="3">
        <f t="shared" si="1"/>
        <v>0.19898466599800196</v>
      </c>
      <c r="G16" s="2">
        <v>1.7000000000000001E-2</v>
      </c>
      <c r="H16" s="7">
        <f t="shared" si="2"/>
        <v>4.08</v>
      </c>
      <c r="I16" s="7">
        <f t="shared" si="3"/>
        <v>12</v>
      </c>
      <c r="J16">
        <f t="shared" si="4"/>
        <v>0.19898769087692481</v>
      </c>
      <c r="K16">
        <f t="shared" si="5"/>
        <v>4.9066904489905598E-13</v>
      </c>
      <c r="L16">
        <f t="shared" si="6"/>
        <v>4.9066904489905597E-2</v>
      </c>
    </row>
    <row r="17" spans="2:12">
      <c r="B17" s="2">
        <v>4.5</v>
      </c>
      <c r="C17" s="10">
        <v>167.4</v>
      </c>
      <c r="D17" s="10">
        <f t="shared" si="0"/>
        <v>1154557.8</v>
      </c>
      <c r="E17" s="10">
        <v>150</v>
      </c>
      <c r="F17" s="3">
        <f t="shared" si="1"/>
        <v>0.19946013712344524</v>
      </c>
      <c r="G17" s="2">
        <v>1.7000000000000001E-2</v>
      </c>
      <c r="H17" s="7">
        <f t="shared" si="2"/>
        <v>4.5900000000000007</v>
      </c>
      <c r="I17" s="7">
        <f t="shared" si="3"/>
        <v>13.500000000000002</v>
      </c>
      <c r="J17">
        <f t="shared" si="4"/>
        <v>0.19946316923027468</v>
      </c>
      <c r="K17">
        <f t="shared" si="5"/>
        <v>4.9184149184027241E-13</v>
      </c>
      <c r="L17">
        <f t="shared" si="6"/>
        <v>4.9184149184027241E-2</v>
      </c>
    </row>
    <row r="18" spans="2:12">
      <c r="B18" s="2">
        <v>5</v>
      </c>
      <c r="C18" s="10">
        <v>166.9</v>
      </c>
      <c r="D18" s="10">
        <f t="shared" si="0"/>
        <v>1151109.3</v>
      </c>
      <c r="E18" s="10">
        <v>149.9</v>
      </c>
      <c r="F18" s="3">
        <f t="shared" si="1"/>
        <v>0.20005768097342561</v>
      </c>
      <c r="G18" s="2">
        <v>1.7000000000000001E-2</v>
      </c>
      <c r="H18" s="7">
        <f t="shared" si="2"/>
        <v>5.1000000000000005</v>
      </c>
      <c r="I18" s="7">
        <f t="shared" si="3"/>
        <v>15</v>
      </c>
      <c r="J18">
        <f t="shared" si="4"/>
        <v>0.20006072216385848</v>
      </c>
      <c r="K18">
        <f t="shared" si="5"/>
        <v>4.9331495346951232E-13</v>
      </c>
      <c r="L18">
        <f t="shared" si="6"/>
        <v>4.9331495346951235E-2</v>
      </c>
    </row>
    <row r="19" spans="2:12">
      <c r="B19" s="2">
        <v>5.5</v>
      </c>
      <c r="C19" s="10">
        <v>166.7</v>
      </c>
      <c r="D19" s="10">
        <f t="shared" si="0"/>
        <v>1149729.8999999999</v>
      </c>
      <c r="E19" s="10">
        <v>150</v>
      </c>
      <c r="F19" s="3">
        <f t="shared" si="1"/>
        <v>0.20029770218635115</v>
      </c>
      <c r="G19" s="2">
        <v>1.7000000000000001E-2</v>
      </c>
      <c r="H19" s="7">
        <f t="shared" si="2"/>
        <v>5.61</v>
      </c>
      <c r="I19" s="7">
        <f t="shared" si="3"/>
        <v>16.5</v>
      </c>
      <c r="J19">
        <f t="shared" si="4"/>
        <v>0.20030074702548281</v>
      </c>
      <c r="K19">
        <f t="shared" si="5"/>
        <v>4.9390681304176134E-13</v>
      </c>
      <c r="L19">
        <f t="shared" si="6"/>
        <v>4.9390681304176134E-2</v>
      </c>
    </row>
    <row r="20" spans="2:12">
      <c r="B20" s="2">
        <v>6</v>
      </c>
      <c r="C20" s="10">
        <v>166.4</v>
      </c>
      <c r="D20" s="10">
        <f t="shared" si="0"/>
        <v>1147660.8</v>
      </c>
      <c r="E20" s="10">
        <v>150</v>
      </c>
      <c r="F20" s="3">
        <f t="shared" si="1"/>
        <v>0.20065881583211978</v>
      </c>
      <c r="G20" s="2">
        <v>1.7000000000000001E-2</v>
      </c>
      <c r="H20" s="7">
        <f t="shared" si="2"/>
        <v>6.12</v>
      </c>
      <c r="I20" s="7">
        <f t="shared" si="3"/>
        <v>18</v>
      </c>
      <c r="J20">
        <f t="shared" si="4"/>
        <v>0.20066186616074508</v>
      </c>
      <c r="K20">
        <f t="shared" si="5"/>
        <v>4.9479727003642793E-13</v>
      </c>
      <c r="L20">
        <f t="shared" si="6"/>
        <v>4.9479727003642796E-2</v>
      </c>
    </row>
    <row r="21" spans="2:12">
      <c r="B21" s="2">
        <v>6.5</v>
      </c>
      <c r="C21" s="10">
        <v>165.4</v>
      </c>
      <c r="D21" s="10">
        <f t="shared" si="0"/>
        <v>1140763.8</v>
      </c>
      <c r="E21" s="10">
        <v>150</v>
      </c>
      <c r="F21" s="3">
        <f t="shared" si="1"/>
        <v>0.20187198884198751</v>
      </c>
      <c r="G21" s="2">
        <v>1.7000000000000001E-2</v>
      </c>
      <c r="H21" s="7">
        <f t="shared" si="2"/>
        <v>6.6300000000000008</v>
      </c>
      <c r="I21" s="7">
        <f t="shared" si="3"/>
        <v>19.5</v>
      </c>
      <c r="J21">
        <f t="shared" si="4"/>
        <v>0.20187505761274474</v>
      </c>
      <c r="K21">
        <f t="shared" si="5"/>
        <v>4.9778878920230716E-13</v>
      </c>
      <c r="L21">
        <f t="shared" si="6"/>
        <v>4.9778878920230717E-2</v>
      </c>
    </row>
    <row r="22" spans="2:12">
      <c r="B22" s="2">
        <v>7</v>
      </c>
      <c r="C22" s="10">
        <v>165.3</v>
      </c>
      <c r="D22" s="10">
        <f t="shared" si="0"/>
        <v>1140074.1000000001</v>
      </c>
      <c r="E22" s="10">
        <v>150</v>
      </c>
      <c r="F22" s="3">
        <f t="shared" si="1"/>
        <v>0.20199411345713691</v>
      </c>
      <c r="G22" s="2">
        <v>1.7000000000000001E-2</v>
      </c>
      <c r="H22" s="7">
        <f t="shared" si="2"/>
        <v>7.1400000000000006</v>
      </c>
      <c r="I22" s="7">
        <f t="shared" si="3"/>
        <v>21</v>
      </c>
      <c r="J22">
        <f t="shared" si="4"/>
        <v>0.20199718408437978</v>
      </c>
      <c r="K22">
        <f t="shared" si="5"/>
        <v>4.980899318455027E-13</v>
      </c>
      <c r="L22">
        <f t="shared" si="6"/>
        <v>4.9808993184550274E-2</v>
      </c>
    </row>
    <row r="23" spans="2:12">
      <c r="B23" s="2">
        <v>7.5</v>
      </c>
      <c r="C23" s="10">
        <v>165.2</v>
      </c>
      <c r="D23" s="10">
        <f t="shared" si="0"/>
        <v>1139384.3999999999</v>
      </c>
      <c r="E23" s="10">
        <v>150</v>
      </c>
      <c r="F23" s="3">
        <f t="shared" si="1"/>
        <v>0.20211638592291001</v>
      </c>
      <c r="G23" s="2">
        <v>1.7000000000000001E-2</v>
      </c>
      <c r="H23" s="7">
        <f t="shared" si="2"/>
        <v>7.65</v>
      </c>
      <c r="I23" s="7">
        <f t="shared" si="3"/>
        <v>22.5</v>
      </c>
      <c r="J23">
        <f t="shared" si="4"/>
        <v>0.20211945840888609</v>
      </c>
      <c r="K23">
        <f t="shared" si="5"/>
        <v>4.9839143906816963E-13</v>
      </c>
      <c r="L23">
        <f t="shared" si="6"/>
        <v>4.9839143906816964E-2</v>
      </c>
    </row>
    <row r="24" spans="2:12">
      <c r="B24" s="2">
        <v>8</v>
      </c>
      <c r="C24" s="10">
        <v>164.8</v>
      </c>
      <c r="D24" s="10">
        <f t="shared" si="0"/>
        <v>1136625.6000000001</v>
      </c>
      <c r="E24" s="10">
        <v>150</v>
      </c>
      <c r="F24" s="3">
        <f t="shared" si="1"/>
        <v>0.20260695967515008</v>
      </c>
      <c r="G24" s="2">
        <v>1.7000000000000001E-2</v>
      </c>
      <c r="H24" s="7">
        <f t="shared" si="2"/>
        <v>8.16</v>
      </c>
      <c r="I24" s="7">
        <f t="shared" si="3"/>
        <v>24</v>
      </c>
      <c r="J24">
        <f t="shared" si="4"/>
        <v>0.20261003961861637</v>
      </c>
      <c r="K24">
        <f t="shared" si="5"/>
        <v>4.9960112702707279E-13</v>
      </c>
      <c r="L24">
        <f t="shared" si="6"/>
        <v>4.9960112702707282E-2</v>
      </c>
    </row>
    <row r="25" spans="2:12">
      <c r="B25" s="2">
        <v>8.5</v>
      </c>
      <c r="C25" s="10">
        <v>164.1</v>
      </c>
      <c r="D25" s="10">
        <f t="shared" si="0"/>
        <v>1131797.7</v>
      </c>
      <c r="E25" s="10">
        <v>150</v>
      </c>
      <c r="F25" s="3">
        <f t="shared" si="1"/>
        <v>0.20347121849155841</v>
      </c>
      <c r="G25" s="2">
        <v>1.7000000000000001E-2</v>
      </c>
      <c r="H25" s="7">
        <f t="shared" si="2"/>
        <v>8.6700000000000017</v>
      </c>
      <c r="I25" s="7">
        <f t="shared" si="3"/>
        <v>25.500000000000004</v>
      </c>
      <c r="J25">
        <f t="shared" si="4"/>
        <v>0.20347431157311385</v>
      </c>
      <c r="K25">
        <f t="shared" si="5"/>
        <v>5.0173227138367837E-13</v>
      </c>
      <c r="L25">
        <f t="shared" si="6"/>
        <v>5.0173227138367839E-2</v>
      </c>
    </row>
    <row r="26" spans="2:12">
      <c r="B26" s="2">
        <v>9</v>
      </c>
      <c r="C26" s="10">
        <v>164</v>
      </c>
      <c r="D26" s="10">
        <f t="shared" si="0"/>
        <v>1131108</v>
      </c>
      <c r="E26" s="10">
        <v>150</v>
      </c>
      <c r="F26" s="3">
        <f t="shared" si="1"/>
        <v>0.20359528630771181</v>
      </c>
      <c r="G26" s="2">
        <v>1.7000000000000001E-2</v>
      </c>
      <c r="H26" s="7">
        <f t="shared" si="2"/>
        <v>9.1800000000000015</v>
      </c>
      <c r="I26" s="7">
        <f t="shared" si="3"/>
        <v>27.000000000000004</v>
      </c>
      <c r="J26">
        <f t="shared" si="4"/>
        <v>0.20359838127529256</v>
      </c>
      <c r="K26">
        <f t="shared" si="5"/>
        <v>5.020382056954976E-13</v>
      </c>
      <c r="L26">
        <f t="shared" si="6"/>
        <v>5.0203820569549758E-2</v>
      </c>
    </row>
    <row r="27" spans="2:12">
      <c r="B27" s="2">
        <v>9.5</v>
      </c>
      <c r="C27" s="10">
        <v>163.6</v>
      </c>
      <c r="D27" s="10">
        <f t="shared" si="0"/>
        <v>1128349.2</v>
      </c>
      <c r="E27" s="10">
        <v>150.1</v>
      </c>
      <c r="F27" s="3">
        <f t="shared" si="1"/>
        <v>0.20409307429379422</v>
      </c>
      <c r="G27" s="2">
        <v>1.7000000000000001E-2</v>
      </c>
      <c r="H27" s="7">
        <f t="shared" si="2"/>
        <v>9.69</v>
      </c>
      <c r="I27" s="7">
        <f t="shared" si="3"/>
        <v>28.499999999999996</v>
      </c>
      <c r="J27">
        <f t="shared" si="4"/>
        <v>0.2040961768285329</v>
      </c>
      <c r="K27">
        <f t="shared" si="5"/>
        <v>5.0326568297103667E-13</v>
      </c>
      <c r="L27">
        <f t="shared" si="6"/>
        <v>5.032656829710367E-2</v>
      </c>
    </row>
    <row r="28" spans="2:12">
      <c r="B28" s="2">
        <v>10</v>
      </c>
      <c r="C28" s="10">
        <v>163.4</v>
      </c>
      <c r="D28" s="10">
        <f t="shared" si="0"/>
        <v>1126969.8</v>
      </c>
      <c r="E28" s="10">
        <v>149.9</v>
      </c>
      <c r="F28" s="3">
        <f t="shared" si="1"/>
        <v>0.20434288221826641</v>
      </c>
      <c r="G28" s="2">
        <v>1.7000000000000001E-2</v>
      </c>
      <c r="H28" s="7">
        <f t="shared" si="2"/>
        <v>10.200000000000001</v>
      </c>
      <c r="I28" s="7">
        <f t="shared" si="3"/>
        <v>30</v>
      </c>
      <c r="J28">
        <f t="shared" si="4"/>
        <v>0.20434598855047723</v>
      </c>
      <c r="K28">
        <f t="shared" si="5"/>
        <v>5.0388167523905512E-13</v>
      </c>
      <c r="L28">
        <f t="shared" si="6"/>
        <v>5.0388167523905514E-2</v>
      </c>
    </row>
    <row r="29" spans="2:12">
      <c r="B29" s="2">
        <v>10.5</v>
      </c>
      <c r="C29" s="10">
        <v>162.69999999999999</v>
      </c>
      <c r="D29" s="10">
        <f t="shared" si="0"/>
        <v>1122141.8999999999</v>
      </c>
      <c r="E29" s="10">
        <v>150</v>
      </c>
      <c r="F29" s="3">
        <f t="shared" si="1"/>
        <v>0.20522204643186687</v>
      </c>
      <c r="G29" s="2">
        <v>1.7000000000000001E-2</v>
      </c>
      <c r="H29" s="7">
        <f t="shared" si="2"/>
        <v>10.71</v>
      </c>
      <c r="I29" s="7">
        <f t="shared" si="3"/>
        <v>31.5</v>
      </c>
      <c r="J29">
        <f t="shared" si="4"/>
        <v>0.20522516612875219</v>
      </c>
      <c r="K29">
        <f t="shared" si="5"/>
        <v>5.0604957427204431E-13</v>
      </c>
      <c r="L29">
        <f t="shared" si="6"/>
        <v>5.0604957427204431E-2</v>
      </c>
    </row>
    <row r="30" spans="2:12">
      <c r="B30" s="2">
        <v>11</v>
      </c>
      <c r="C30" s="10">
        <v>162.69999999999999</v>
      </c>
      <c r="D30" s="10">
        <f t="shared" si="0"/>
        <v>1122141.8999999999</v>
      </c>
      <c r="E30" s="10">
        <v>149.9</v>
      </c>
      <c r="F30" s="3">
        <f t="shared" si="1"/>
        <v>0.20522204643186687</v>
      </c>
      <c r="G30" s="2">
        <v>1.7000000000000001E-2</v>
      </c>
      <c r="H30" s="7">
        <f t="shared" si="2"/>
        <v>11.22</v>
      </c>
      <c r="I30" s="7">
        <f t="shared" si="3"/>
        <v>33</v>
      </c>
      <c r="J30">
        <f t="shared" si="4"/>
        <v>0.20522516612875219</v>
      </c>
      <c r="K30">
        <f t="shared" si="5"/>
        <v>5.0604957427204431E-13</v>
      </c>
      <c r="L30">
        <f t="shared" si="6"/>
        <v>5.0604957427204431E-2</v>
      </c>
    </row>
    <row r="31" spans="2:12">
      <c r="B31" s="2">
        <v>11.5</v>
      </c>
      <c r="C31" s="10">
        <v>162.69999999999999</v>
      </c>
      <c r="D31" s="10">
        <f t="shared" si="0"/>
        <v>1122141.8999999999</v>
      </c>
      <c r="E31" s="10">
        <v>150.1</v>
      </c>
      <c r="F31" s="3">
        <f t="shared" si="1"/>
        <v>0.20522204643186687</v>
      </c>
      <c r="G31" s="2">
        <v>1.7000000000000001E-2</v>
      </c>
      <c r="H31" s="7">
        <f t="shared" si="2"/>
        <v>11.73</v>
      </c>
      <c r="I31" s="7">
        <f t="shared" si="3"/>
        <v>34.5</v>
      </c>
      <c r="J31">
        <f t="shared" si="4"/>
        <v>0.20522516612875219</v>
      </c>
      <c r="K31">
        <f t="shared" si="5"/>
        <v>5.0604957427204431E-13</v>
      </c>
      <c r="L31">
        <f t="shared" si="6"/>
        <v>5.0604957427204431E-2</v>
      </c>
    </row>
    <row r="32" spans="2:12">
      <c r="B32" s="2">
        <v>12</v>
      </c>
      <c r="C32" s="10">
        <v>162.80000000000001</v>
      </c>
      <c r="D32" s="10">
        <f t="shared" si="0"/>
        <v>1122831.6000000001</v>
      </c>
      <c r="E32" s="10">
        <v>149.9</v>
      </c>
      <c r="F32" s="3">
        <f t="shared" si="1"/>
        <v>0.20509598866378828</v>
      </c>
      <c r="G32" s="2">
        <v>1.7000000000000001E-2</v>
      </c>
      <c r="H32" s="7">
        <f t="shared" si="2"/>
        <v>12.24</v>
      </c>
      <c r="I32" s="7">
        <f t="shared" si="3"/>
        <v>36</v>
      </c>
      <c r="J32">
        <f t="shared" si="4"/>
        <v>0.20509910644439791</v>
      </c>
      <c r="K32">
        <f t="shared" si="5"/>
        <v>5.0573873301020641E-13</v>
      </c>
      <c r="L32">
        <f t="shared" si="6"/>
        <v>5.0573873301020644E-2</v>
      </c>
    </row>
    <row r="33" spans="2:12">
      <c r="B33" s="2">
        <v>12.5</v>
      </c>
      <c r="C33" s="10">
        <v>162.6</v>
      </c>
      <c r="D33" s="10">
        <f t="shared" si="0"/>
        <v>1121452.2</v>
      </c>
      <c r="E33" s="10">
        <v>150</v>
      </c>
      <c r="F33" s="3">
        <f t="shared" si="1"/>
        <v>0.20534825925255062</v>
      </c>
      <c r="G33" s="2">
        <v>1.7000000000000001E-2</v>
      </c>
      <c r="H33" s="7">
        <f t="shared" si="2"/>
        <v>12.750000000000002</v>
      </c>
      <c r="I33" s="7">
        <f t="shared" si="3"/>
        <v>37.5</v>
      </c>
      <c r="J33">
        <f t="shared" si="4"/>
        <v>0.20535138086806876</v>
      </c>
      <c r="K33">
        <f t="shared" si="5"/>
        <v>5.0636079787245767E-13</v>
      </c>
      <c r="L33">
        <f t="shared" si="6"/>
        <v>5.0636079787245769E-2</v>
      </c>
    </row>
    <row r="34" spans="2:12">
      <c r="B34" s="2">
        <v>13</v>
      </c>
      <c r="C34" s="10">
        <v>162.30000000000001</v>
      </c>
      <c r="D34" s="10">
        <f t="shared" si="0"/>
        <v>1119383.1000000001</v>
      </c>
      <c r="E34" s="10">
        <v>150</v>
      </c>
      <c r="F34" s="3">
        <f t="shared" si="1"/>
        <v>0.2057278308962707</v>
      </c>
      <c r="G34" s="2">
        <v>1.7000000000000001E-2</v>
      </c>
      <c r="H34" s="7">
        <f t="shared" si="2"/>
        <v>13.260000000000002</v>
      </c>
      <c r="I34" s="7">
        <f t="shared" si="3"/>
        <v>39</v>
      </c>
      <c r="J34">
        <f t="shared" si="4"/>
        <v>0.20573095828187296</v>
      </c>
      <c r="K34">
        <f t="shared" si="5"/>
        <v>5.0729676977240667E-13</v>
      </c>
      <c r="L34">
        <f t="shared" si="6"/>
        <v>5.0729676977240665E-2</v>
      </c>
    </row>
    <row r="35" spans="2:12">
      <c r="B35" s="2">
        <v>13.5</v>
      </c>
      <c r="C35" s="10">
        <v>162.19999999999999</v>
      </c>
      <c r="D35" s="10">
        <f t="shared" si="0"/>
        <v>1118693.3999999999</v>
      </c>
      <c r="E35" s="10">
        <v>149.9</v>
      </c>
      <c r="F35" s="3">
        <f t="shared" si="1"/>
        <v>0.20585466679694658</v>
      </c>
      <c r="G35" s="2">
        <v>1.7000000000000001E-2</v>
      </c>
      <c r="H35" s="7">
        <f t="shared" si="2"/>
        <v>13.770000000000001</v>
      </c>
      <c r="I35" s="7">
        <f t="shared" si="3"/>
        <v>40.5</v>
      </c>
      <c r="J35">
        <f t="shared" si="4"/>
        <v>0.20585779611065341</v>
      </c>
      <c r="K35">
        <f t="shared" si="5"/>
        <v>5.0760952980309261E-13</v>
      </c>
      <c r="L35">
        <f t="shared" si="6"/>
        <v>5.0760952980309262E-2</v>
      </c>
    </row>
    <row r="36" spans="2:12">
      <c r="B36" s="2">
        <v>14</v>
      </c>
      <c r="C36" s="10">
        <v>162.4</v>
      </c>
      <c r="D36" s="10">
        <f t="shared" si="0"/>
        <v>1120072.8</v>
      </c>
      <c r="E36" s="10">
        <v>150</v>
      </c>
      <c r="F36" s="3">
        <f t="shared" si="1"/>
        <v>0.20560115119744293</v>
      </c>
      <c r="G36" s="2">
        <v>1.7000000000000001E-2</v>
      </c>
      <c r="H36" s="7">
        <f t="shared" si="2"/>
        <v>14.280000000000001</v>
      </c>
      <c r="I36" s="7">
        <f t="shared" si="3"/>
        <v>42</v>
      </c>
      <c r="J36">
        <f t="shared" si="4"/>
        <v>0.20560427665731518</v>
      </c>
      <c r="K36">
        <f t="shared" si="5"/>
        <v>5.0698439491417244E-13</v>
      </c>
      <c r="L36">
        <f t="shared" si="6"/>
        <v>5.0698439491417245E-2</v>
      </c>
    </row>
    <row r="37" spans="2:12">
      <c r="B37" s="2">
        <v>14.5</v>
      </c>
      <c r="C37" s="10">
        <v>161.80000000000001</v>
      </c>
      <c r="D37" s="10">
        <f t="shared" si="0"/>
        <v>1115934.6000000001</v>
      </c>
      <c r="E37" s="10">
        <v>150</v>
      </c>
      <c r="F37" s="3">
        <f t="shared" si="1"/>
        <v>0.20636357821053603</v>
      </c>
      <c r="G37" s="2">
        <v>1.7000000000000001E-2</v>
      </c>
      <c r="H37" s="7">
        <f t="shared" si="2"/>
        <v>14.790000000000001</v>
      </c>
      <c r="I37" s="7">
        <f t="shared" si="3"/>
        <v>43.5</v>
      </c>
      <c r="J37">
        <f t="shared" si="4"/>
        <v>0.2063667152604943</v>
      </c>
      <c r="K37">
        <f t="shared" si="5"/>
        <v>5.0886443593363158E-13</v>
      </c>
      <c r="L37">
        <f t="shared" si="6"/>
        <v>5.0886443593363161E-2</v>
      </c>
    </row>
    <row r="38" spans="2:12">
      <c r="B38" s="2">
        <v>15</v>
      </c>
      <c r="C38" s="10">
        <v>161.9</v>
      </c>
      <c r="D38" s="10">
        <f t="shared" si="0"/>
        <v>1116624.3</v>
      </c>
      <c r="E38" s="10">
        <v>150</v>
      </c>
      <c r="F38" s="3">
        <f t="shared" si="1"/>
        <v>0.20623611460447644</v>
      </c>
      <c r="G38" s="2">
        <v>1.7000000000000001E-2</v>
      </c>
      <c r="H38" s="7">
        <f t="shared" si="2"/>
        <v>15.3</v>
      </c>
      <c r="I38" s="7">
        <f t="shared" si="3"/>
        <v>45</v>
      </c>
      <c r="J38">
        <f t="shared" si="4"/>
        <v>0.206239249716788</v>
      </c>
      <c r="K38">
        <f t="shared" si="5"/>
        <v>5.0855012806708833E-13</v>
      </c>
      <c r="L38">
        <f t="shared" si="6"/>
        <v>5.0855012806708837E-2</v>
      </c>
    </row>
    <row r="39" spans="2:12">
      <c r="B39" s="2">
        <v>15.5</v>
      </c>
      <c r="C39" s="10">
        <v>161.6</v>
      </c>
      <c r="D39" s="10">
        <f t="shared" si="0"/>
        <v>1114555.2</v>
      </c>
      <c r="E39" s="10">
        <v>150</v>
      </c>
      <c r="F39" s="3">
        <f t="shared" si="1"/>
        <v>0.20661897867861839</v>
      </c>
      <c r="G39" s="2">
        <v>1.7000000000000001E-2</v>
      </c>
      <c r="H39" s="7">
        <f t="shared" si="2"/>
        <v>15.81</v>
      </c>
      <c r="I39" s="7">
        <f t="shared" si="3"/>
        <v>46.5</v>
      </c>
      <c r="J39">
        <f t="shared" si="4"/>
        <v>0.20662211961106425</v>
      </c>
      <c r="K39">
        <f t="shared" si="5"/>
        <v>5.0949421865137133E-13</v>
      </c>
      <c r="L39">
        <f t="shared" si="6"/>
        <v>5.094942186513713E-2</v>
      </c>
    </row>
    <row r="40" spans="2:12">
      <c r="B40" s="2">
        <v>16</v>
      </c>
      <c r="C40" s="10">
        <v>161.4</v>
      </c>
      <c r="D40" s="10">
        <f t="shared" si="0"/>
        <v>1113175.8</v>
      </c>
      <c r="E40" s="10">
        <v>150</v>
      </c>
      <c r="F40" s="3">
        <f t="shared" si="1"/>
        <v>0.20687501210944692</v>
      </c>
      <c r="G40" s="2">
        <v>1.7000000000000001E-2</v>
      </c>
      <c r="H40" s="7">
        <f t="shared" si="2"/>
        <v>16.32</v>
      </c>
      <c r="I40" s="7">
        <f t="shared" si="3"/>
        <v>48</v>
      </c>
      <c r="J40">
        <f t="shared" si="4"/>
        <v>0.20687815693400236</v>
      </c>
      <c r="K40">
        <f t="shared" si="5"/>
        <v>5.1012556216890706E-13</v>
      </c>
      <c r="L40">
        <f t="shared" si="6"/>
        <v>5.1012556216890707E-2</v>
      </c>
    </row>
    <row r="41" spans="2:12">
      <c r="B41" s="2">
        <v>16.5</v>
      </c>
      <c r="C41" s="10">
        <v>161.4</v>
      </c>
      <c r="D41" s="10">
        <f t="shared" si="0"/>
        <v>1113175.8</v>
      </c>
      <c r="E41" s="10">
        <v>150</v>
      </c>
      <c r="F41" s="3">
        <f t="shared" si="1"/>
        <v>0.20687501210944692</v>
      </c>
      <c r="G41" s="2">
        <v>1.7000000000000001E-2</v>
      </c>
      <c r="H41" s="7">
        <f t="shared" si="2"/>
        <v>16.830000000000002</v>
      </c>
      <c r="I41" s="7">
        <f t="shared" si="3"/>
        <v>49.5</v>
      </c>
      <c r="J41">
        <f t="shared" si="4"/>
        <v>0.20687815693400236</v>
      </c>
      <c r="K41">
        <f t="shared" si="5"/>
        <v>5.1012556216890706E-13</v>
      </c>
      <c r="L41">
        <f t="shared" si="6"/>
        <v>5.1012556216890707E-2</v>
      </c>
    </row>
    <row r="42" spans="2:12">
      <c r="B42" s="2">
        <v>17</v>
      </c>
      <c r="C42" s="10">
        <v>162.5</v>
      </c>
      <c r="D42" s="10">
        <f t="shared" si="0"/>
        <v>1120762.5</v>
      </c>
      <c r="E42" s="10">
        <v>150</v>
      </c>
      <c r="F42" s="3">
        <f t="shared" si="1"/>
        <v>0.20547462741209066</v>
      </c>
      <c r="G42" s="2">
        <v>1.7000000000000001E-2</v>
      </c>
      <c r="H42" s="7">
        <f t="shared" si="2"/>
        <v>17.340000000000003</v>
      </c>
      <c r="I42" s="7">
        <f t="shared" si="3"/>
        <v>51.000000000000007</v>
      </c>
      <c r="J42">
        <f t="shared" si="4"/>
        <v>0.20547775094860296</v>
      </c>
      <c r="K42">
        <f t="shared" si="5"/>
        <v>5.0667240451730216E-13</v>
      </c>
      <c r="L42">
        <f t="shared" si="6"/>
        <v>5.0667240451730218E-2</v>
      </c>
    </row>
    <row r="43" spans="2:12">
      <c r="B43" s="2">
        <v>17.5</v>
      </c>
      <c r="C43" s="10">
        <v>162.19999999999999</v>
      </c>
      <c r="D43" s="10">
        <f t="shared" si="0"/>
        <v>1118693.3999999999</v>
      </c>
      <c r="E43" s="10">
        <v>150</v>
      </c>
      <c r="F43" s="3">
        <f t="shared" si="1"/>
        <v>0.20585466679694658</v>
      </c>
      <c r="G43" s="2">
        <v>1.7000000000000001E-2</v>
      </c>
      <c r="H43" s="7">
        <f t="shared" si="2"/>
        <v>17.850000000000001</v>
      </c>
      <c r="I43" s="7">
        <f t="shared" si="3"/>
        <v>52.5</v>
      </c>
      <c r="J43">
        <f t="shared" si="4"/>
        <v>0.20585779611065341</v>
      </c>
      <c r="K43">
        <f t="shared" si="5"/>
        <v>5.0760952980309261E-13</v>
      </c>
      <c r="L43">
        <f t="shared" si="6"/>
        <v>5.0760952980309262E-2</v>
      </c>
    </row>
    <row r="44" spans="2:12">
      <c r="B44" s="2">
        <v>18</v>
      </c>
      <c r="C44" s="10">
        <v>162.1</v>
      </c>
      <c r="D44" s="10">
        <f t="shared" si="0"/>
        <v>1118003.7</v>
      </c>
      <c r="E44" s="10">
        <v>150</v>
      </c>
      <c r="F44" s="3">
        <f t="shared" si="1"/>
        <v>0.20598165918855479</v>
      </c>
      <c r="G44" s="2">
        <v>1.7000000000000001E-2</v>
      </c>
      <c r="H44" s="7">
        <f t="shared" si="2"/>
        <v>18.360000000000003</v>
      </c>
      <c r="I44" s="7">
        <f t="shared" si="3"/>
        <v>54.000000000000007</v>
      </c>
      <c r="J44">
        <f t="shared" si="4"/>
        <v>0.20598479043274512</v>
      </c>
      <c r="K44">
        <f t="shared" si="5"/>
        <v>5.0792267571907224E-13</v>
      </c>
      <c r="L44">
        <f t="shared" si="6"/>
        <v>5.0792267571907225E-2</v>
      </c>
    </row>
    <row r="45" spans="2:12">
      <c r="B45" s="2">
        <v>18.5</v>
      </c>
      <c r="C45" s="10">
        <v>161.30000000000001</v>
      </c>
      <c r="D45" s="10">
        <f t="shared" si="0"/>
        <v>1112486.1000000001</v>
      </c>
      <c r="E45" s="10">
        <v>150</v>
      </c>
      <c r="F45" s="3">
        <f t="shared" si="1"/>
        <v>0.20700326692166604</v>
      </c>
      <c r="G45" s="2">
        <v>1.7000000000000001E-2</v>
      </c>
      <c r="H45" s="7">
        <f t="shared" si="2"/>
        <v>18.87</v>
      </c>
      <c r="I45" s="7">
        <f t="shared" si="3"/>
        <v>55.5</v>
      </c>
      <c r="J45">
        <f t="shared" si="4"/>
        <v>0.20700641369589573</v>
      </c>
      <c r="K45">
        <f t="shared" si="5"/>
        <v>5.104418210419194E-13</v>
      </c>
      <c r="L45">
        <f t="shared" si="6"/>
        <v>5.104418210419194E-2</v>
      </c>
    </row>
    <row r="46" spans="2:12">
      <c r="B46" s="2">
        <v>19</v>
      </c>
      <c r="C46" s="10">
        <v>161.6</v>
      </c>
      <c r="D46" s="10">
        <f t="shared" si="0"/>
        <v>1114555.2</v>
      </c>
      <c r="E46" s="10">
        <v>150.1</v>
      </c>
      <c r="F46" s="3">
        <f t="shared" si="1"/>
        <v>0.20661897867861839</v>
      </c>
      <c r="G46" s="2">
        <v>1.7000000000000001E-2</v>
      </c>
      <c r="H46" s="7">
        <f t="shared" si="2"/>
        <v>19.38</v>
      </c>
      <c r="I46" s="7">
        <f t="shared" si="3"/>
        <v>56.999999999999993</v>
      </c>
      <c r="J46">
        <f t="shared" si="4"/>
        <v>0.20662211961106425</v>
      </c>
      <c r="K46">
        <f t="shared" si="5"/>
        <v>5.0949421865137133E-13</v>
      </c>
      <c r="L46">
        <f t="shared" si="6"/>
        <v>5.094942186513713E-2</v>
      </c>
    </row>
    <row r="47" spans="2:12">
      <c r="B47" s="2">
        <v>19.5</v>
      </c>
      <c r="C47" s="10">
        <v>161.1</v>
      </c>
      <c r="D47" s="10">
        <f t="shared" si="0"/>
        <v>1111106.7</v>
      </c>
      <c r="E47" s="10">
        <v>150</v>
      </c>
      <c r="F47" s="3">
        <f t="shared" si="1"/>
        <v>0.2072602542176582</v>
      </c>
      <c r="G47" s="2">
        <v>1.7000000000000001E-2</v>
      </c>
      <c r="H47" s="7">
        <f t="shared" si="2"/>
        <v>19.89</v>
      </c>
      <c r="I47" s="7">
        <f t="shared" si="3"/>
        <v>58.5</v>
      </c>
      <c r="J47">
        <f t="shared" si="4"/>
        <v>0.20726340489849773</v>
      </c>
      <c r="K47">
        <f t="shared" si="5"/>
        <v>5.1107551666084178E-13</v>
      </c>
      <c r="L47">
        <f t="shared" si="6"/>
        <v>5.1107551666084175E-2</v>
      </c>
    </row>
    <row r="48" spans="2:12">
      <c r="B48" s="2">
        <v>20</v>
      </c>
      <c r="C48" s="10">
        <v>161.5</v>
      </c>
      <c r="D48" s="10">
        <f t="shared" si="0"/>
        <v>1113865.5</v>
      </c>
      <c r="E48" s="10">
        <v>149.9</v>
      </c>
      <c r="F48" s="3">
        <f t="shared" si="1"/>
        <v>0.20674691612671661</v>
      </c>
      <c r="G48" s="2">
        <v>1.7000000000000001E-2</v>
      </c>
      <c r="H48" s="7">
        <f t="shared" si="2"/>
        <v>20.400000000000002</v>
      </c>
      <c r="I48" s="7">
        <f t="shared" si="3"/>
        <v>60</v>
      </c>
      <c r="J48">
        <f t="shared" si="4"/>
        <v>0.20675005900401228</v>
      </c>
      <c r="K48">
        <f t="shared" si="5"/>
        <v>5.098096949477499E-13</v>
      </c>
      <c r="L48">
        <f t="shared" si="6"/>
        <v>5.0980969494774993E-2</v>
      </c>
    </row>
    <row r="49" spans="2:12">
      <c r="B49" s="2">
        <v>20.5</v>
      </c>
      <c r="C49" s="10">
        <v>161.69999999999999</v>
      </c>
      <c r="D49" s="10">
        <f t="shared" si="0"/>
        <v>1115244.8999999999</v>
      </c>
      <c r="E49" s="10">
        <v>150</v>
      </c>
      <c r="F49" s="3">
        <f t="shared" si="1"/>
        <v>0.20649119947102496</v>
      </c>
      <c r="G49" s="2">
        <v>1.7000000000000001E-2</v>
      </c>
      <c r="H49" s="7">
        <f t="shared" si="2"/>
        <v>20.910000000000004</v>
      </c>
      <c r="I49" s="7">
        <f t="shared" si="3"/>
        <v>61.500000000000007</v>
      </c>
      <c r="J49">
        <f t="shared" si="4"/>
        <v>0.20649433846102649</v>
      </c>
      <c r="K49">
        <f t="shared" si="5"/>
        <v>5.0917913255449357E-13</v>
      </c>
      <c r="L49">
        <f t="shared" si="6"/>
        <v>5.0917913255449358E-2</v>
      </c>
    </row>
    <row r="50" spans="2:12">
      <c r="B50" s="2">
        <v>21</v>
      </c>
      <c r="C50" s="10">
        <v>162.80000000000001</v>
      </c>
      <c r="D50" s="10">
        <f t="shared" si="0"/>
        <v>1122831.6000000001</v>
      </c>
      <c r="E50" s="10">
        <v>150</v>
      </c>
      <c r="F50" s="3">
        <f t="shared" si="1"/>
        <v>0.20509598866378828</v>
      </c>
      <c r="G50" s="2">
        <v>1.7000000000000001E-2</v>
      </c>
      <c r="H50" s="7">
        <f t="shared" si="2"/>
        <v>21.42</v>
      </c>
      <c r="I50" s="7">
        <f t="shared" si="3"/>
        <v>63</v>
      </c>
      <c r="J50">
        <f t="shared" si="4"/>
        <v>0.20509910644439791</v>
      </c>
      <c r="K50">
        <f t="shared" si="5"/>
        <v>5.0573873301020641E-13</v>
      </c>
      <c r="L50">
        <f t="shared" si="6"/>
        <v>5.0573873301020644E-2</v>
      </c>
    </row>
    <row r="51" spans="2:12">
      <c r="B51" s="2">
        <v>21.5</v>
      </c>
      <c r="C51" s="10">
        <v>162.9</v>
      </c>
      <c r="D51" s="10">
        <f t="shared" si="0"/>
        <v>1123521.3</v>
      </c>
      <c r="E51" s="10">
        <v>150</v>
      </c>
      <c r="F51" s="3">
        <f t="shared" si="1"/>
        <v>0.20497008566276692</v>
      </c>
      <c r="G51" s="2">
        <v>1.7000000000000001E-2</v>
      </c>
      <c r="H51" s="7">
        <f t="shared" si="2"/>
        <v>21.930000000000003</v>
      </c>
      <c r="I51" s="7">
        <f t="shared" si="3"/>
        <v>64.5</v>
      </c>
      <c r="J51">
        <f t="shared" si="4"/>
        <v>0.20497320152945353</v>
      </c>
      <c r="K51">
        <f t="shared" si="5"/>
        <v>5.0542827338282132E-13</v>
      </c>
      <c r="L51">
        <f t="shared" si="6"/>
        <v>5.054282733828213E-2</v>
      </c>
    </row>
    <row r="52" spans="2:12">
      <c r="B52" s="2">
        <v>22</v>
      </c>
      <c r="C52" s="10">
        <v>163.4</v>
      </c>
      <c r="D52" s="10">
        <f t="shared" si="0"/>
        <v>1126969.8</v>
      </c>
      <c r="E52" s="10">
        <v>149.9</v>
      </c>
      <c r="F52" s="3">
        <f t="shared" si="1"/>
        <v>0.20434288221826641</v>
      </c>
      <c r="G52" s="2">
        <v>1.7000000000000001E-2</v>
      </c>
      <c r="H52" s="7">
        <f t="shared" si="2"/>
        <v>22.44</v>
      </c>
      <c r="I52" s="7">
        <f t="shared" si="3"/>
        <v>66</v>
      </c>
      <c r="J52">
        <f t="shared" si="4"/>
        <v>0.20434598855047723</v>
      </c>
      <c r="K52">
        <f t="shared" si="5"/>
        <v>5.0388167523905512E-13</v>
      </c>
      <c r="L52">
        <f t="shared" si="6"/>
        <v>5.0388167523905514E-2</v>
      </c>
    </row>
    <row r="53" spans="2:12">
      <c r="B53" s="2">
        <v>22.5</v>
      </c>
      <c r="C53" s="10">
        <v>163.1</v>
      </c>
      <c r="D53" s="10">
        <f t="shared" si="0"/>
        <v>1124900.7</v>
      </c>
      <c r="E53" s="10">
        <v>150</v>
      </c>
      <c r="F53" s="3">
        <f t="shared" si="1"/>
        <v>0.20471874282320501</v>
      </c>
      <c r="G53" s="2">
        <v>1.7000000000000001E-2</v>
      </c>
      <c r="H53" s="7">
        <f t="shared" si="2"/>
        <v>22.95</v>
      </c>
      <c r="I53" s="7">
        <f t="shared" si="3"/>
        <v>67.5</v>
      </c>
      <c r="J53">
        <f t="shared" si="4"/>
        <v>0.20472185486908637</v>
      </c>
      <c r="K53">
        <f t="shared" si="5"/>
        <v>5.0480849622355375E-13</v>
      </c>
      <c r="L53">
        <f t="shared" si="6"/>
        <v>5.0480849622355377E-2</v>
      </c>
    </row>
    <row r="54" spans="2:12">
      <c r="B54" s="2">
        <v>23</v>
      </c>
      <c r="C54" s="10">
        <v>162.9</v>
      </c>
      <c r="D54" s="10">
        <f t="shared" si="0"/>
        <v>1123521.3</v>
      </c>
      <c r="E54" s="10">
        <v>150</v>
      </c>
      <c r="F54" s="3">
        <f t="shared" si="1"/>
        <v>0.20497008566276692</v>
      </c>
      <c r="G54" s="2">
        <v>1.7000000000000001E-2</v>
      </c>
      <c r="H54" s="7">
        <f t="shared" si="2"/>
        <v>23.46</v>
      </c>
      <c r="I54" s="7">
        <f t="shared" si="3"/>
        <v>69</v>
      </c>
      <c r="J54">
        <f t="shared" si="4"/>
        <v>0.20497320152945353</v>
      </c>
      <c r="K54">
        <f t="shared" si="5"/>
        <v>5.0542827338282132E-13</v>
      </c>
      <c r="L54">
        <f t="shared" si="6"/>
        <v>5.054282733828213E-2</v>
      </c>
    </row>
    <row r="55" spans="2:12">
      <c r="B55" s="2">
        <v>23.5</v>
      </c>
      <c r="C55" s="10">
        <v>163.19999999999999</v>
      </c>
      <c r="D55" s="10">
        <f t="shared" si="0"/>
        <v>1125590.3999999999</v>
      </c>
      <c r="E55" s="10">
        <v>150</v>
      </c>
      <c r="F55" s="3">
        <f t="shared" si="1"/>
        <v>0.20459330241706333</v>
      </c>
      <c r="G55" s="2">
        <v>1.7000000000000001E-2</v>
      </c>
      <c r="H55" s="7">
        <f t="shared" si="2"/>
        <v>23.970000000000002</v>
      </c>
      <c r="I55" s="7">
        <f t="shared" si="3"/>
        <v>70.5</v>
      </c>
      <c r="J55">
        <f t="shared" si="4"/>
        <v>0.20459641255605385</v>
      </c>
      <c r="K55">
        <f t="shared" si="5"/>
        <v>5.0449917729204422E-13</v>
      </c>
      <c r="L55">
        <f t="shared" si="6"/>
        <v>5.0449917729204423E-2</v>
      </c>
    </row>
    <row r="56" spans="2:12">
      <c r="B56" s="2">
        <v>24</v>
      </c>
      <c r="C56" s="10">
        <v>163.6</v>
      </c>
      <c r="D56" s="10">
        <f t="shared" si="0"/>
        <v>1128349.2</v>
      </c>
      <c r="E56" s="10">
        <v>150</v>
      </c>
      <c r="F56" s="3">
        <f t="shared" si="1"/>
        <v>0.20409307429379422</v>
      </c>
      <c r="G56" s="2">
        <v>1.7000000000000001E-2</v>
      </c>
      <c r="H56" s="7">
        <f t="shared" si="2"/>
        <v>24.48</v>
      </c>
      <c r="I56" s="7">
        <f t="shared" si="3"/>
        <v>72</v>
      </c>
      <c r="J56">
        <f t="shared" si="4"/>
        <v>0.2040961768285329</v>
      </c>
      <c r="K56">
        <f t="shared" si="5"/>
        <v>5.0326568297103667E-13</v>
      </c>
      <c r="L56">
        <f t="shared" si="6"/>
        <v>5.032656829710367E-2</v>
      </c>
    </row>
    <row r="57" spans="2:12">
      <c r="B57" s="2">
        <v>24.5</v>
      </c>
      <c r="C57" s="10">
        <v>163.6</v>
      </c>
      <c r="D57" s="10">
        <f t="shared" si="0"/>
        <v>1128349.2</v>
      </c>
      <c r="E57" s="10">
        <v>150.1</v>
      </c>
      <c r="F57" s="3">
        <f t="shared" si="1"/>
        <v>0.20409307429379422</v>
      </c>
      <c r="G57" s="2">
        <v>1.7000000000000001E-2</v>
      </c>
      <c r="H57" s="7">
        <f t="shared" si="2"/>
        <v>24.990000000000002</v>
      </c>
      <c r="I57" s="7">
        <f t="shared" si="3"/>
        <v>73.5</v>
      </c>
      <c r="J57">
        <f t="shared" si="4"/>
        <v>0.2040961768285329</v>
      </c>
      <c r="K57">
        <f t="shared" si="5"/>
        <v>5.0326568297103667E-13</v>
      </c>
      <c r="L57">
        <f t="shared" si="6"/>
        <v>5.032656829710367E-2</v>
      </c>
    </row>
    <row r="58" spans="2:12">
      <c r="B58" s="2">
        <v>25</v>
      </c>
      <c r="C58" s="10">
        <v>162.80000000000001</v>
      </c>
      <c r="D58" s="10">
        <f t="shared" si="0"/>
        <v>1122831.6000000001</v>
      </c>
      <c r="E58" s="10">
        <v>150</v>
      </c>
      <c r="F58" s="3">
        <f t="shared" si="1"/>
        <v>0.20509598866378828</v>
      </c>
      <c r="G58" s="2">
        <v>1.7000000000000001E-2</v>
      </c>
      <c r="H58" s="7">
        <f t="shared" si="2"/>
        <v>25.500000000000004</v>
      </c>
      <c r="I58" s="7">
        <f t="shared" si="3"/>
        <v>75</v>
      </c>
      <c r="J58">
        <f t="shared" si="4"/>
        <v>0.20509910644439791</v>
      </c>
      <c r="K58">
        <f t="shared" si="5"/>
        <v>5.0573873301020641E-13</v>
      </c>
      <c r="L58">
        <f t="shared" si="6"/>
        <v>5.0573873301020644E-2</v>
      </c>
    </row>
    <row r="59" spans="2:12">
      <c r="B59" s="2">
        <v>25.5</v>
      </c>
      <c r="C59" s="10">
        <v>163</v>
      </c>
      <c r="D59" s="10">
        <f t="shared" si="0"/>
        <v>1124211</v>
      </c>
      <c r="E59" s="10">
        <v>150</v>
      </c>
      <c r="F59" s="3">
        <f t="shared" si="1"/>
        <v>0.20484433714395542</v>
      </c>
      <c r="G59" s="2">
        <v>1.7000000000000001E-2</v>
      </c>
      <c r="H59" s="7">
        <f t="shared" si="2"/>
        <v>26.01</v>
      </c>
      <c r="I59" s="7">
        <f t="shared" si="3"/>
        <v>76.5</v>
      </c>
      <c r="J59">
        <f t="shared" si="4"/>
        <v>0.20484745109906738</v>
      </c>
      <c r="K59">
        <f t="shared" si="5"/>
        <v>5.0511819468749456E-13</v>
      </c>
      <c r="L59">
        <f t="shared" si="6"/>
        <v>5.0511819468749455E-2</v>
      </c>
    </row>
    <row r="60" spans="2:12">
      <c r="B60" s="2">
        <v>26</v>
      </c>
      <c r="C60" s="10">
        <v>163</v>
      </c>
      <c r="D60" s="10">
        <f t="shared" si="0"/>
        <v>1124211</v>
      </c>
      <c r="E60" s="10">
        <v>149.9</v>
      </c>
      <c r="F60" s="3">
        <f t="shared" si="1"/>
        <v>0.20484433714395542</v>
      </c>
      <c r="G60" s="2">
        <v>1.7000000000000001E-2</v>
      </c>
      <c r="H60" s="7">
        <f t="shared" si="2"/>
        <v>26.520000000000003</v>
      </c>
      <c r="I60" s="7">
        <f t="shared" si="3"/>
        <v>78</v>
      </c>
      <c r="J60">
        <f t="shared" si="4"/>
        <v>0.20484745109906738</v>
      </c>
      <c r="K60">
        <f t="shared" si="5"/>
        <v>5.0511819468749456E-13</v>
      </c>
      <c r="L60">
        <f t="shared" si="6"/>
        <v>5.0511819468749455E-2</v>
      </c>
    </row>
    <row r="61" spans="2:12">
      <c r="B61" s="2">
        <v>26.5</v>
      </c>
      <c r="C61" s="10">
        <v>163.1</v>
      </c>
      <c r="D61" s="10">
        <f t="shared" si="0"/>
        <v>1124900.7</v>
      </c>
      <c r="E61" s="10">
        <v>150</v>
      </c>
      <c r="F61" s="3">
        <f t="shared" si="1"/>
        <v>0.20471874282320501</v>
      </c>
      <c r="G61" s="2">
        <v>1.7000000000000001E-2</v>
      </c>
      <c r="H61" s="7">
        <f t="shared" si="2"/>
        <v>27.03</v>
      </c>
      <c r="I61" s="7">
        <f t="shared" si="3"/>
        <v>79.5</v>
      </c>
      <c r="J61">
        <f t="shared" si="4"/>
        <v>0.20472185486908637</v>
      </c>
      <c r="K61">
        <f t="shared" si="5"/>
        <v>5.0480849622355375E-13</v>
      </c>
      <c r="L61">
        <f t="shared" si="6"/>
        <v>5.0480849622355377E-2</v>
      </c>
    </row>
    <row r="62" spans="2:12">
      <c r="B62" s="2">
        <v>27</v>
      </c>
      <c r="C62" s="10">
        <v>163.19999999999999</v>
      </c>
      <c r="D62" s="10">
        <f t="shared" si="0"/>
        <v>1125590.3999999999</v>
      </c>
      <c r="E62" s="10">
        <v>150</v>
      </c>
      <c r="F62" s="3">
        <f t="shared" si="1"/>
        <v>0.20459330241706333</v>
      </c>
      <c r="G62" s="2">
        <v>1.7000000000000001E-2</v>
      </c>
      <c r="H62" s="7">
        <f t="shared" si="2"/>
        <v>27.540000000000003</v>
      </c>
      <c r="I62" s="7">
        <f t="shared" si="3"/>
        <v>81</v>
      </c>
      <c r="J62">
        <f t="shared" si="4"/>
        <v>0.20459641255605385</v>
      </c>
      <c r="K62">
        <f t="shared" si="5"/>
        <v>5.0449917729204422E-13</v>
      </c>
      <c r="L62">
        <f t="shared" si="6"/>
        <v>5.0449917729204423E-2</v>
      </c>
    </row>
    <row r="63" spans="2:12">
      <c r="B63" s="2">
        <v>27.5</v>
      </c>
      <c r="C63" s="10">
        <v>163.30000000000001</v>
      </c>
      <c r="D63" s="10">
        <f t="shared" si="0"/>
        <v>1126280.1000000001</v>
      </c>
      <c r="E63" s="10">
        <v>149.9</v>
      </c>
      <c r="F63" s="3">
        <f t="shared" si="1"/>
        <v>0.20446801564277239</v>
      </c>
      <c r="G63" s="2">
        <v>1.7000000000000001E-2</v>
      </c>
      <c r="H63" s="7">
        <f t="shared" si="2"/>
        <v>28.05</v>
      </c>
      <c r="I63" s="7">
        <f t="shared" si="3"/>
        <v>82.5</v>
      </c>
      <c r="J63">
        <f t="shared" si="4"/>
        <v>0.20447112387720745</v>
      </c>
      <c r="K63">
        <f t="shared" si="5"/>
        <v>5.0419023719572318E-13</v>
      </c>
      <c r="L63">
        <f t="shared" si="6"/>
        <v>5.0419023719572319E-2</v>
      </c>
    </row>
    <row r="64" spans="2:12">
      <c r="B64" s="2">
        <v>28</v>
      </c>
      <c r="C64" s="10">
        <v>163.9</v>
      </c>
      <c r="D64" s="10">
        <f t="shared" si="0"/>
        <v>1130418.3</v>
      </c>
      <c r="E64" s="10">
        <v>149.9</v>
      </c>
      <c r="F64" s="3">
        <f t="shared" si="1"/>
        <v>0.20371950551839374</v>
      </c>
      <c r="G64" s="2">
        <v>1.7000000000000001E-2</v>
      </c>
      <c r="H64" s="7">
        <f t="shared" si="2"/>
        <v>28.560000000000002</v>
      </c>
      <c r="I64" s="7">
        <f t="shared" si="3"/>
        <v>84</v>
      </c>
      <c r="J64">
        <f t="shared" si="4"/>
        <v>0.20372260237430129</v>
      </c>
      <c r="K64">
        <f t="shared" si="5"/>
        <v>5.0234451332557415E-13</v>
      </c>
      <c r="L64">
        <f t="shared" si="6"/>
        <v>5.0234451332557419E-2</v>
      </c>
    </row>
    <row r="65" spans="2:12">
      <c r="B65" s="2">
        <v>28.5</v>
      </c>
      <c r="C65" s="10">
        <v>164.1</v>
      </c>
      <c r="D65" s="10">
        <f t="shared" si="0"/>
        <v>1131797.7</v>
      </c>
      <c r="E65" s="10">
        <v>150</v>
      </c>
      <c r="F65" s="3">
        <f t="shared" si="1"/>
        <v>0.20347121849155841</v>
      </c>
      <c r="G65" s="2">
        <v>1.7000000000000001E-2</v>
      </c>
      <c r="H65" s="7">
        <f t="shared" si="2"/>
        <v>29.070000000000004</v>
      </c>
      <c r="I65" s="7">
        <f t="shared" si="3"/>
        <v>85.5</v>
      </c>
      <c r="J65">
        <f t="shared" si="4"/>
        <v>0.20347431157311385</v>
      </c>
      <c r="K65">
        <f t="shared" si="5"/>
        <v>5.0173227138367837E-13</v>
      </c>
      <c r="L65">
        <f t="shared" si="6"/>
        <v>5.0173227138367839E-2</v>
      </c>
    </row>
    <row r="66" spans="2:12">
      <c r="B66" s="2">
        <v>29</v>
      </c>
      <c r="C66" s="10">
        <v>164</v>
      </c>
      <c r="D66" s="10">
        <f t="shared" si="0"/>
        <v>1131108</v>
      </c>
      <c r="E66" s="10">
        <v>149.9</v>
      </c>
      <c r="F66" s="3">
        <f t="shared" si="1"/>
        <v>0.20359528630771181</v>
      </c>
      <c r="G66" s="2">
        <v>1.7000000000000001E-2</v>
      </c>
      <c r="H66" s="7">
        <f t="shared" si="2"/>
        <v>29.580000000000002</v>
      </c>
      <c r="I66" s="7">
        <f t="shared" si="3"/>
        <v>87</v>
      </c>
      <c r="J66">
        <f t="shared" si="4"/>
        <v>0.20359838127529256</v>
      </c>
      <c r="K66">
        <f t="shared" si="5"/>
        <v>5.020382056954976E-13</v>
      </c>
      <c r="L66">
        <f t="shared" si="6"/>
        <v>5.0203820569549758E-2</v>
      </c>
    </row>
    <row r="67" spans="2:12">
      <c r="B67" s="2">
        <v>29.5</v>
      </c>
      <c r="C67" s="10">
        <v>163.6</v>
      </c>
      <c r="D67" s="10">
        <f t="shared" si="0"/>
        <v>1128349.2</v>
      </c>
      <c r="E67" s="10">
        <v>150</v>
      </c>
      <c r="F67" s="3">
        <f t="shared" si="1"/>
        <v>0.20409307429379422</v>
      </c>
      <c r="G67" s="2">
        <v>1.7000000000000001E-2</v>
      </c>
      <c r="H67" s="7">
        <f t="shared" si="2"/>
        <v>30.090000000000003</v>
      </c>
      <c r="I67" s="7">
        <f t="shared" si="3"/>
        <v>88.5</v>
      </c>
      <c r="J67">
        <f t="shared" si="4"/>
        <v>0.2040961768285329</v>
      </c>
      <c r="K67">
        <f t="shared" si="5"/>
        <v>5.0326568297103667E-13</v>
      </c>
      <c r="L67">
        <f t="shared" si="6"/>
        <v>5.032656829710367E-2</v>
      </c>
    </row>
    <row r="68" spans="2:12">
      <c r="B68" s="2">
        <v>30</v>
      </c>
      <c r="C68" s="10">
        <v>164.2</v>
      </c>
      <c r="D68" s="10">
        <f t="shared" si="0"/>
        <v>1132487.3999999999</v>
      </c>
      <c r="E68" s="10">
        <v>150.1</v>
      </c>
      <c r="F68" s="3">
        <f t="shared" si="1"/>
        <v>0.20334730179332969</v>
      </c>
      <c r="G68" s="2">
        <v>1.7000000000000001E-2</v>
      </c>
      <c r="H68" s="7">
        <f t="shared" si="2"/>
        <v>30.6</v>
      </c>
      <c r="I68" s="7">
        <f t="shared" si="3"/>
        <v>90</v>
      </c>
      <c r="J68">
        <f t="shared" si="4"/>
        <v>0.20335039299115704</v>
      </c>
      <c r="K68">
        <f t="shared" si="5"/>
        <v>5.0142670970804878E-13</v>
      </c>
      <c r="L68">
        <f t="shared" si="6"/>
        <v>5.0142670970804881E-2</v>
      </c>
    </row>
    <row r="69" spans="2:12">
      <c r="B69" s="2">
        <v>30.5</v>
      </c>
      <c r="C69" s="10">
        <v>164.1</v>
      </c>
      <c r="D69" s="10">
        <f t="shared" si="0"/>
        <v>1131797.7</v>
      </c>
      <c r="E69" s="10">
        <v>150</v>
      </c>
      <c r="F69" s="3">
        <f t="shared" si="1"/>
        <v>0.20347121849155841</v>
      </c>
      <c r="G69" s="2">
        <v>1.7000000000000001E-2</v>
      </c>
      <c r="H69" s="7">
        <f t="shared" si="2"/>
        <v>31.110000000000003</v>
      </c>
      <c r="I69" s="7">
        <f t="shared" si="3"/>
        <v>91.5</v>
      </c>
      <c r="J69">
        <f t="shared" si="4"/>
        <v>0.20347431157311385</v>
      </c>
      <c r="K69">
        <f t="shared" si="5"/>
        <v>5.0173227138367837E-13</v>
      </c>
      <c r="L69">
        <f t="shared" si="6"/>
        <v>5.0173227138367839E-2</v>
      </c>
    </row>
    <row r="70" spans="2:12">
      <c r="B70" s="2">
        <v>31</v>
      </c>
      <c r="C70" s="10">
        <v>164.1</v>
      </c>
      <c r="D70" s="10">
        <f t="shared" si="0"/>
        <v>1131797.7</v>
      </c>
      <c r="E70" s="10">
        <v>149.9</v>
      </c>
      <c r="F70" s="3">
        <f t="shared" si="1"/>
        <v>0.20347121849155841</v>
      </c>
      <c r="G70" s="2">
        <v>1.7000000000000001E-2</v>
      </c>
      <c r="H70" s="7">
        <f t="shared" si="2"/>
        <v>31.62</v>
      </c>
      <c r="I70" s="7">
        <f t="shared" si="3"/>
        <v>93</v>
      </c>
      <c r="J70">
        <f t="shared" si="4"/>
        <v>0.20347431157311385</v>
      </c>
      <c r="K70">
        <f t="shared" si="5"/>
        <v>5.0173227138367837E-13</v>
      </c>
      <c r="L70">
        <f t="shared" si="6"/>
        <v>5.0173227138367839E-2</v>
      </c>
    </row>
    <row r="71" spans="2:12">
      <c r="B71" s="2">
        <v>31.5</v>
      </c>
      <c r="C71" s="10">
        <v>164.3</v>
      </c>
      <c r="D71" s="10">
        <f t="shared" si="0"/>
        <v>1133177.1000000001</v>
      </c>
      <c r="E71" s="10">
        <v>149.9</v>
      </c>
      <c r="F71" s="3">
        <f t="shared" si="1"/>
        <v>0.20322353593709513</v>
      </c>
      <c r="G71" s="2">
        <v>1.7000000000000001E-2</v>
      </c>
      <c r="H71" s="7">
        <f t="shared" si="2"/>
        <v>32.130000000000003</v>
      </c>
      <c r="I71" s="7">
        <f t="shared" si="3"/>
        <v>94.5</v>
      </c>
      <c r="J71">
        <f t="shared" si="4"/>
        <v>0.20322662525348739</v>
      </c>
      <c r="K71">
        <f t="shared" si="5"/>
        <v>5.0112151998820209E-13</v>
      </c>
      <c r="L71">
        <f t="shared" si="6"/>
        <v>5.0112151998820208E-2</v>
      </c>
    </row>
    <row r="72" spans="2:12">
      <c r="B72" s="2">
        <v>32</v>
      </c>
      <c r="C72" s="10">
        <v>163.80000000000001</v>
      </c>
      <c r="D72" s="10">
        <f t="shared" si="0"/>
        <v>1129728.6000000001</v>
      </c>
      <c r="E72" s="10">
        <v>150</v>
      </c>
      <c r="F72" s="3">
        <f t="shared" si="1"/>
        <v>0.20384387640088358</v>
      </c>
      <c r="G72" s="2">
        <v>1.7000000000000001E-2</v>
      </c>
      <c r="H72" s="7">
        <f t="shared" si="2"/>
        <v>32.64</v>
      </c>
      <c r="I72" s="7">
        <f t="shared" si="3"/>
        <v>96</v>
      </c>
      <c r="J72">
        <f t="shared" si="4"/>
        <v>0.20384697514742359</v>
      </c>
      <c r="K72">
        <f t="shared" si="5"/>
        <v>5.0265119495764105E-13</v>
      </c>
      <c r="L72">
        <f t="shared" si="6"/>
        <v>5.0265119495764107E-2</v>
      </c>
    </row>
    <row r="73" spans="2:12">
      <c r="B73" s="2">
        <v>32.5</v>
      </c>
      <c r="C73" s="10">
        <v>163.9</v>
      </c>
      <c r="D73" s="10">
        <f t="shared" ref="D73:D136" si="7">C73*6897</f>
        <v>1130418.3</v>
      </c>
      <c r="E73" s="10">
        <v>150.1</v>
      </c>
      <c r="F73" s="3">
        <f t="shared" ref="F73:F136" si="8">(14700*G73*$C$3)/((($C$4/2)*($C$4/2)*3.14159265359)*C73)</f>
        <v>0.20371950551839374</v>
      </c>
      <c r="G73" s="2">
        <v>1.7000000000000001E-2</v>
      </c>
      <c r="H73" s="7">
        <f t="shared" ref="H73:H136" si="9">(G73*B73)*60</f>
        <v>33.15</v>
      </c>
      <c r="I73" s="7">
        <f t="shared" ref="I73:I136" si="10">H73/$C$5</f>
        <v>97.499999999999986</v>
      </c>
      <c r="J73">
        <f t="shared" ref="J73:J136" si="11">(G73*(14700)*1.46)/(10.927*C73)</f>
        <v>0.20372260237430129</v>
      </c>
      <c r="K73">
        <f t="shared" ref="K73:K136" si="12">(G73*(1/4000)*1.46)/(10.927*D73)</f>
        <v>5.0234451332557415E-13</v>
      </c>
      <c r="L73">
        <f t="shared" ref="L73:L136" si="13">K73*100000000000</f>
        <v>5.0234451332557419E-2</v>
      </c>
    </row>
    <row r="74" spans="2:12">
      <c r="B74" s="2">
        <v>33</v>
      </c>
      <c r="C74" s="10">
        <v>164.2</v>
      </c>
      <c r="D74" s="10">
        <f t="shared" si="7"/>
        <v>1132487.3999999999</v>
      </c>
      <c r="E74" s="10">
        <v>150</v>
      </c>
      <c r="F74" s="3">
        <f t="shared" si="8"/>
        <v>0.20334730179332969</v>
      </c>
      <c r="G74" s="2">
        <v>1.7000000000000001E-2</v>
      </c>
      <c r="H74" s="7">
        <f t="shared" si="9"/>
        <v>33.660000000000004</v>
      </c>
      <c r="I74" s="7">
        <f t="shared" si="10"/>
        <v>99</v>
      </c>
      <c r="J74">
        <f t="shared" si="11"/>
        <v>0.20335039299115704</v>
      </c>
      <c r="K74">
        <f t="shared" si="12"/>
        <v>5.0142670970804878E-13</v>
      </c>
      <c r="L74">
        <f t="shared" si="13"/>
        <v>5.0142670970804881E-2</v>
      </c>
    </row>
    <row r="75" spans="2:12">
      <c r="B75" s="2">
        <v>33.5</v>
      </c>
      <c r="C75" s="10">
        <v>164.7</v>
      </c>
      <c r="D75" s="10">
        <f t="shared" si="7"/>
        <v>1135935.8999999999</v>
      </c>
      <c r="E75" s="10">
        <v>150</v>
      </c>
      <c r="F75" s="3">
        <f t="shared" si="8"/>
        <v>0.20272997543694435</v>
      </c>
      <c r="G75" s="2">
        <v>1.7000000000000001E-2</v>
      </c>
      <c r="H75" s="7">
        <f t="shared" si="9"/>
        <v>34.17</v>
      </c>
      <c r="I75" s="7">
        <f t="shared" si="10"/>
        <v>100.5</v>
      </c>
      <c r="J75">
        <f t="shared" si="11"/>
        <v>0.20273305725044313</v>
      </c>
      <c r="K75">
        <f t="shared" si="12"/>
        <v>4.999044671163425E-13</v>
      </c>
      <c r="L75">
        <f t="shared" si="13"/>
        <v>4.9990446711634252E-2</v>
      </c>
    </row>
    <row r="76" spans="2:12">
      <c r="B76" s="2">
        <v>34</v>
      </c>
      <c r="C76" s="10">
        <v>164.7</v>
      </c>
      <c r="D76" s="10">
        <f t="shared" si="7"/>
        <v>1135935.8999999999</v>
      </c>
      <c r="E76" s="10">
        <v>150</v>
      </c>
      <c r="F76" s="3">
        <f t="shared" si="8"/>
        <v>0.20272997543694435</v>
      </c>
      <c r="G76" s="2">
        <v>1.7000000000000001E-2</v>
      </c>
      <c r="H76" s="7">
        <f t="shared" si="9"/>
        <v>34.680000000000007</v>
      </c>
      <c r="I76" s="7">
        <f t="shared" si="10"/>
        <v>102.00000000000001</v>
      </c>
      <c r="J76">
        <f t="shared" si="11"/>
        <v>0.20273305725044313</v>
      </c>
      <c r="K76">
        <f t="shared" si="12"/>
        <v>4.999044671163425E-13</v>
      </c>
      <c r="L76">
        <f t="shared" si="13"/>
        <v>4.9990446711634252E-2</v>
      </c>
    </row>
    <row r="77" spans="2:12">
      <c r="B77" s="2">
        <v>34.5</v>
      </c>
      <c r="C77" s="10">
        <v>164.6</v>
      </c>
      <c r="D77" s="10">
        <f t="shared" si="7"/>
        <v>1135246.2</v>
      </c>
      <c r="E77" s="10">
        <v>150.1</v>
      </c>
      <c r="F77" s="3">
        <f t="shared" si="8"/>
        <v>0.20285314067111018</v>
      </c>
      <c r="G77" s="2">
        <v>1.7000000000000001E-2</v>
      </c>
      <c r="H77" s="7">
        <f t="shared" si="9"/>
        <v>35.19</v>
      </c>
      <c r="I77" s="7">
        <f t="shared" si="10"/>
        <v>103.49999999999999</v>
      </c>
      <c r="J77">
        <f t="shared" si="11"/>
        <v>0.20285622435691364</v>
      </c>
      <c r="K77">
        <f t="shared" si="12"/>
        <v>5.002081757840924E-13</v>
      </c>
      <c r="L77">
        <f t="shared" si="13"/>
        <v>5.0020817578409239E-2</v>
      </c>
    </row>
    <row r="78" spans="2:12">
      <c r="B78" s="2">
        <v>35</v>
      </c>
      <c r="C78" s="10">
        <v>164.6</v>
      </c>
      <c r="D78" s="10">
        <f t="shared" si="7"/>
        <v>1135246.2</v>
      </c>
      <c r="E78" s="10">
        <v>150</v>
      </c>
      <c r="F78" s="3">
        <f t="shared" si="8"/>
        <v>0.20285314067111018</v>
      </c>
      <c r="G78" s="2">
        <v>1.7000000000000001E-2</v>
      </c>
      <c r="H78" s="7">
        <f t="shared" si="9"/>
        <v>35.700000000000003</v>
      </c>
      <c r="I78" s="7">
        <f t="shared" si="10"/>
        <v>105</v>
      </c>
      <c r="J78">
        <f t="shared" si="11"/>
        <v>0.20285622435691364</v>
      </c>
      <c r="K78">
        <f t="shared" si="12"/>
        <v>5.002081757840924E-13</v>
      </c>
      <c r="L78">
        <f t="shared" si="13"/>
        <v>5.0020817578409239E-2</v>
      </c>
    </row>
    <row r="79" spans="2:12">
      <c r="B79" s="2">
        <v>35.5</v>
      </c>
      <c r="C79" s="10">
        <v>164.5</v>
      </c>
      <c r="D79" s="10">
        <f t="shared" si="7"/>
        <v>1134556.5</v>
      </c>
      <c r="E79" s="10">
        <v>150</v>
      </c>
      <c r="F79" s="3">
        <f t="shared" si="8"/>
        <v>0.20297645565024156</v>
      </c>
      <c r="G79" s="2">
        <v>1.7000000000000001E-2</v>
      </c>
      <c r="H79" s="7">
        <f t="shared" si="9"/>
        <v>36.21</v>
      </c>
      <c r="I79" s="7">
        <f t="shared" si="10"/>
        <v>106.5</v>
      </c>
      <c r="J79">
        <f t="shared" si="11"/>
        <v>0.20297954121062603</v>
      </c>
      <c r="K79">
        <f t="shared" si="12"/>
        <v>5.0051225370250217E-13</v>
      </c>
      <c r="L79">
        <f t="shared" si="13"/>
        <v>5.0051225370250217E-2</v>
      </c>
    </row>
    <row r="80" spans="2:12">
      <c r="B80" s="2">
        <v>36</v>
      </c>
      <c r="C80" s="10">
        <v>164.7</v>
      </c>
      <c r="D80" s="10">
        <f t="shared" si="7"/>
        <v>1135935.8999999999</v>
      </c>
      <c r="E80" s="10">
        <v>150</v>
      </c>
      <c r="F80" s="3">
        <f t="shared" si="8"/>
        <v>0.20272997543694435</v>
      </c>
      <c r="G80" s="2">
        <v>1.7000000000000001E-2</v>
      </c>
      <c r="H80" s="7">
        <f t="shared" si="9"/>
        <v>36.720000000000006</v>
      </c>
      <c r="I80" s="7">
        <f t="shared" si="10"/>
        <v>108.00000000000001</v>
      </c>
      <c r="J80">
        <f t="shared" si="11"/>
        <v>0.20273305725044313</v>
      </c>
      <c r="K80">
        <f t="shared" si="12"/>
        <v>4.999044671163425E-13</v>
      </c>
      <c r="L80">
        <f t="shared" si="13"/>
        <v>4.9990446711634252E-2</v>
      </c>
    </row>
    <row r="81" spans="2:12">
      <c r="B81" s="2">
        <v>36.5</v>
      </c>
      <c r="C81" s="10">
        <v>164.1</v>
      </c>
      <c r="D81" s="10">
        <f t="shared" si="7"/>
        <v>1131797.7</v>
      </c>
      <c r="E81" s="10">
        <v>150</v>
      </c>
      <c r="F81" s="3">
        <f t="shared" si="8"/>
        <v>0.20347121849155841</v>
      </c>
      <c r="G81" s="2">
        <v>1.7000000000000001E-2</v>
      </c>
      <c r="H81" s="7">
        <f t="shared" si="9"/>
        <v>37.230000000000004</v>
      </c>
      <c r="I81" s="7">
        <f t="shared" si="10"/>
        <v>109.5</v>
      </c>
      <c r="J81">
        <f t="shared" si="11"/>
        <v>0.20347431157311385</v>
      </c>
      <c r="K81">
        <f t="shared" si="12"/>
        <v>5.0173227138367837E-13</v>
      </c>
      <c r="L81">
        <f t="shared" si="13"/>
        <v>5.0173227138367839E-2</v>
      </c>
    </row>
    <row r="82" spans="2:12">
      <c r="B82" s="2">
        <v>37</v>
      </c>
      <c r="C82" s="10">
        <v>164.8</v>
      </c>
      <c r="D82" s="10">
        <f t="shared" si="7"/>
        <v>1136625.6000000001</v>
      </c>
      <c r="E82" s="10">
        <v>150.1</v>
      </c>
      <c r="F82" s="3">
        <f t="shared" si="8"/>
        <v>0.20260695967515008</v>
      </c>
      <c r="G82" s="2">
        <v>1.7000000000000001E-2</v>
      </c>
      <c r="H82" s="7">
        <f t="shared" si="9"/>
        <v>37.74</v>
      </c>
      <c r="I82" s="7">
        <f t="shared" si="10"/>
        <v>111</v>
      </c>
      <c r="J82">
        <f t="shared" si="11"/>
        <v>0.20261003961861637</v>
      </c>
      <c r="K82">
        <f t="shared" si="12"/>
        <v>4.9960112702707279E-13</v>
      </c>
      <c r="L82">
        <f t="shared" si="13"/>
        <v>4.9960112702707282E-2</v>
      </c>
    </row>
    <row r="83" spans="2:12">
      <c r="B83" s="2">
        <v>37.5</v>
      </c>
      <c r="C83" s="10">
        <v>164.3</v>
      </c>
      <c r="D83" s="10">
        <f t="shared" si="7"/>
        <v>1133177.1000000001</v>
      </c>
      <c r="E83" s="10">
        <v>150</v>
      </c>
      <c r="F83" s="3">
        <f t="shared" si="8"/>
        <v>0.20322353593709513</v>
      </c>
      <c r="G83" s="2">
        <v>1.7000000000000001E-2</v>
      </c>
      <c r="H83" s="7">
        <f t="shared" si="9"/>
        <v>38.250000000000007</v>
      </c>
      <c r="I83" s="7">
        <f t="shared" si="10"/>
        <v>112.50000000000001</v>
      </c>
      <c r="J83">
        <f t="shared" si="11"/>
        <v>0.20322662525348739</v>
      </c>
      <c r="K83">
        <f t="shared" si="12"/>
        <v>5.0112151998820209E-13</v>
      </c>
      <c r="L83">
        <f t="shared" si="13"/>
        <v>5.0112151998820208E-2</v>
      </c>
    </row>
    <row r="84" spans="2:12">
      <c r="B84" s="2">
        <v>38</v>
      </c>
      <c r="C84" s="10">
        <v>163.69999999999999</v>
      </c>
      <c r="D84" s="10">
        <f t="shared" si="7"/>
        <v>1129038.8999999999</v>
      </c>
      <c r="E84" s="10">
        <v>150</v>
      </c>
      <c r="F84" s="3">
        <f t="shared" si="8"/>
        <v>0.20396839923313828</v>
      </c>
      <c r="G84" s="2">
        <v>1.7000000000000001E-2</v>
      </c>
      <c r="H84" s="7">
        <f t="shared" si="9"/>
        <v>38.76</v>
      </c>
      <c r="I84" s="7">
        <f t="shared" si="10"/>
        <v>113.99999999999999</v>
      </c>
      <c r="J84">
        <f t="shared" si="11"/>
        <v>0.20397149987262056</v>
      </c>
      <c r="K84">
        <f t="shared" si="12"/>
        <v>5.0295825127710215E-13</v>
      </c>
      <c r="L84">
        <f t="shared" si="13"/>
        <v>5.0295825127710213E-2</v>
      </c>
    </row>
    <row r="85" spans="2:12">
      <c r="B85" s="2">
        <v>38.5</v>
      </c>
      <c r="C85" s="10">
        <v>163.6</v>
      </c>
      <c r="D85" s="10">
        <f t="shared" si="7"/>
        <v>1128349.2</v>
      </c>
      <c r="E85" s="10">
        <v>149.9</v>
      </c>
      <c r="F85" s="3">
        <f t="shared" si="8"/>
        <v>0.20409307429379422</v>
      </c>
      <c r="G85" s="2">
        <v>1.7000000000000001E-2</v>
      </c>
      <c r="H85" s="7">
        <f t="shared" si="9"/>
        <v>39.270000000000003</v>
      </c>
      <c r="I85" s="7">
        <f t="shared" si="10"/>
        <v>115.5</v>
      </c>
      <c r="J85">
        <f t="shared" si="11"/>
        <v>0.2040961768285329</v>
      </c>
      <c r="K85">
        <f t="shared" si="12"/>
        <v>5.0326568297103667E-13</v>
      </c>
      <c r="L85">
        <f t="shared" si="13"/>
        <v>5.032656829710367E-2</v>
      </c>
    </row>
    <row r="86" spans="2:12">
      <c r="B86" s="2">
        <v>39</v>
      </c>
      <c r="C86" s="10">
        <v>163.5</v>
      </c>
      <c r="D86" s="10">
        <f t="shared" si="7"/>
        <v>1127659.5</v>
      </c>
      <c r="E86" s="10">
        <v>150.1</v>
      </c>
      <c r="F86" s="3">
        <f t="shared" si="8"/>
        <v>0.20421790186216962</v>
      </c>
      <c r="G86" s="2">
        <v>1.7000000000000001E-2</v>
      </c>
      <c r="H86" s="7">
        <f t="shared" si="9"/>
        <v>39.78</v>
      </c>
      <c r="I86" s="7">
        <f t="shared" si="10"/>
        <v>117</v>
      </c>
      <c r="J86">
        <f t="shared" si="11"/>
        <v>0.20422100629448306</v>
      </c>
      <c r="K86">
        <f t="shared" si="12"/>
        <v>5.0357349072820556E-13</v>
      </c>
      <c r="L86">
        <f t="shared" si="13"/>
        <v>5.0357349072820558E-2</v>
      </c>
    </row>
    <row r="87" spans="2:12">
      <c r="B87" s="2">
        <v>39.5</v>
      </c>
      <c r="C87" s="10">
        <v>163.6</v>
      </c>
      <c r="D87" s="10">
        <f t="shared" si="7"/>
        <v>1128349.2</v>
      </c>
      <c r="E87" s="10">
        <v>150</v>
      </c>
      <c r="F87" s="3">
        <f t="shared" si="8"/>
        <v>0.20409307429379422</v>
      </c>
      <c r="G87" s="2">
        <v>1.7000000000000001E-2</v>
      </c>
      <c r="H87" s="7">
        <f t="shared" si="9"/>
        <v>40.290000000000006</v>
      </c>
      <c r="I87" s="7">
        <f t="shared" si="10"/>
        <v>118.50000000000001</v>
      </c>
      <c r="J87">
        <f t="shared" si="11"/>
        <v>0.2040961768285329</v>
      </c>
      <c r="K87">
        <f t="shared" si="12"/>
        <v>5.0326568297103667E-13</v>
      </c>
      <c r="L87">
        <f t="shared" si="13"/>
        <v>5.032656829710367E-2</v>
      </c>
    </row>
    <row r="88" spans="2:12">
      <c r="B88" s="2">
        <v>40</v>
      </c>
      <c r="C88" s="10">
        <v>163.19999999999999</v>
      </c>
      <c r="D88" s="10">
        <f t="shared" si="7"/>
        <v>1125590.3999999999</v>
      </c>
      <c r="E88" s="10">
        <v>150</v>
      </c>
      <c r="F88" s="3">
        <f t="shared" si="8"/>
        <v>0.20459330241706333</v>
      </c>
      <c r="G88" s="2">
        <v>1.7000000000000001E-2</v>
      </c>
      <c r="H88" s="7">
        <f t="shared" si="9"/>
        <v>40.800000000000004</v>
      </c>
      <c r="I88" s="7">
        <f t="shared" si="10"/>
        <v>120</v>
      </c>
      <c r="J88">
        <f t="shared" si="11"/>
        <v>0.20459641255605385</v>
      </c>
      <c r="K88">
        <f t="shared" si="12"/>
        <v>5.0449917729204422E-13</v>
      </c>
      <c r="L88">
        <f t="shared" si="13"/>
        <v>5.0449917729204423E-2</v>
      </c>
    </row>
    <row r="89" spans="2:12">
      <c r="B89" s="2">
        <v>40.5</v>
      </c>
      <c r="C89" s="10">
        <v>94.6</v>
      </c>
      <c r="D89" s="10">
        <f t="shared" si="7"/>
        <v>652456.19999999995</v>
      </c>
      <c r="E89" s="10">
        <v>150</v>
      </c>
      <c r="F89" s="3">
        <f t="shared" si="8"/>
        <v>0.35295588746791473</v>
      </c>
      <c r="G89" s="2">
        <v>1.7000000000000001E-2</v>
      </c>
      <c r="H89" s="7">
        <f t="shared" si="9"/>
        <v>41.31</v>
      </c>
      <c r="I89" s="7">
        <f t="shared" si="10"/>
        <v>121.5</v>
      </c>
      <c r="J89">
        <f t="shared" si="11"/>
        <v>0.35296125295082437</v>
      </c>
      <c r="K89">
        <f t="shared" si="12"/>
        <v>8.703410754129135E-13</v>
      </c>
      <c r="L89">
        <f t="shared" si="13"/>
        <v>8.7034107541291345E-2</v>
      </c>
    </row>
    <row r="90" spans="2:12">
      <c r="B90" s="2">
        <v>41</v>
      </c>
      <c r="C90" s="10">
        <v>100.5</v>
      </c>
      <c r="D90" s="10">
        <f t="shared" si="7"/>
        <v>693148.5</v>
      </c>
      <c r="E90" s="10">
        <v>150.1</v>
      </c>
      <c r="F90" s="3">
        <f t="shared" si="8"/>
        <v>0.33223509407427598</v>
      </c>
      <c r="G90" s="2">
        <v>1.7000000000000001E-2</v>
      </c>
      <c r="H90" s="7">
        <f t="shared" si="9"/>
        <v>41.820000000000007</v>
      </c>
      <c r="I90" s="7">
        <f t="shared" si="10"/>
        <v>123.00000000000001</v>
      </c>
      <c r="J90">
        <f t="shared" si="11"/>
        <v>0.33224014456863665</v>
      </c>
      <c r="K90">
        <f t="shared" si="12"/>
        <v>8.1924642521454333E-13</v>
      </c>
      <c r="L90">
        <f t="shared" si="13"/>
        <v>8.192464252145433E-2</v>
      </c>
    </row>
    <row r="91" spans="2:12">
      <c r="B91" s="2">
        <v>41.5</v>
      </c>
      <c r="C91" s="10">
        <v>106.2</v>
      </c>
      <c r="D91" s="10">
        <f t="shared" si="7"/>
        <v>732461.4</v>
      </c>
      <c r="E91" s="10">
        <v>150.4</v>
      </c>
      <c r="F91" s="3">
        <f t="shared" si="8"/>
        <v>0.31440326699119336</v>
      </c>
      <c r="G91" s="2">
        <v>1.7000000000000001E-2</v>
      </c>
      <c r="H91" s="7">
        <f t="shared" si="9"/>
        <v>42.33</v>
      </c>
      <c r="I91" s="7">
        <f t="shared" si="10"/>
        <v>124.49999999999999</v>
      </c>
      <c r="J91">
        <f t="shared" si="11"/>
        <v>0.31440804641382281</v>
      </c>
      <c r="K91">
        <f t="shared" si="12"/>
        <v>7.7527557188381926E-13</v>
      </c>
      <c r="L91">
        <f t="shared" si="13"/>
        <v>7.7527557188381932E-2</v>
      </c>
    </row>
    <row r="92" spans="2:12">
      <c r="B92" s="2">
        <v>42</v>
      </c>
      <c r="C92" s="10">
        <v>111.5</v>
      </c>
      <c r="D92" s="10">
        <f t="shared" si="7"/>
        <v>769015.5</v>
      </c>
      <c r="E92" s="10">
        <v>150.30000000000001</v>
      </c>
      <c r="F92" s="3">
        <f t="shared" si="8"/>
        <v>0.29945853770820391</v>
      </c>
      <c r="G92" s="2">
        <v>1.7000000000000001E-2</v>
      </c>
      <c r="H92" s="7">
        <f t="shared" si="9"/>
        <v>42.84</v>
      </c>
      <c r="I92" s="7">
        <f t="shared" si="10"/>
        <v>126</v>
      </c>
      <c r="J92">
        <f t="shared" si="11"/>
        <v>0.29946308994751553</v>
      </c>
      <c r="K92">
        <f t="shared" si="12"/>
        <v>7.3842390792880368E-13</v>
      </c>
      <c r="L92">
        <f t="shared" si="13"/>
        <v>7.3842390792880366E-2</v>
      </c>
    </row>
    <row r="93" spans="2:12">
      <c r="B93" s="2">
        <v>42.5</v>
      </c>
      <c r="C93" s="10">
        <v>116.9</v>
      </c>
      <c r="D93" s="10">
        <f t="shared" si="7"/>
        <v>806259.3</v>
      </c>
      <c r="E93" s="10">
        <v>150.19999999999999</v>
      </c>
      <c r="F93" s="3">
        <f t="shared" si="8"/>
        <v>0.28562555136411233</v>
      </c>
      <c r="G93" s="2">
        <v>1.7000000000000001E-2</v>
      </c>
      <c r="H93" s="7">
        <f t="shared" si="9"/>
        <v>43.35</v>
      </c>
      <c r="I93" s="7">
        <f t="shared" si="10"/>
        <v>127.5</v>
      </c>
      <c r="J93">
        <f t="shared" si="11"/>
        <v>0.28562989332034205</v>
      </c>
      <c r="K93">
        <f t="shared" si="12"/>
        <v>7.0431365041968858E-13</v>
      </c>
      <c r="L93">
        <f t="shared" si="13"/>
        <v>7.0431365041968855E-2</v>
      </c>
    </row>
    <row r="94" spans="2:12">
      <c r="B94" s="2">
        <v>43</v>
      </c>
      <c r="C94" s="10">
        <v>122.1</v>
      </c>
      <c r="D94" s="10">
        <f t="shared" si="7"/>
        <v>842123.7</v>
      </c>
      <c r="E94" s="10">
        <v>150.19999999999999</v>
      </c>
      <c r="F94" s="3">
        <f t="shared" si="8"/>
        <v>0.27346131821838443</v>
      </c>
      <c r="G94" s="2">
        <v>1.7000000000000001E-2</v>
      </c>
      <c r="H94" s="7">
        <f t="shared" si="9"/>
        <v>43.860000000000007</v>
      </c>
      <c r="I94" s="7">
        <f t="shared" si="10"/>
        <v>129</v>
      </c>
      <c r="J94">
        <f t="shared" si="11"/>
        <v>0.27346547525919723</v>
      </c>
      <c r="K94">
        <f t="shared" si="12"/>
        <v>6.7431831068027539E-13</v>
      </c>
      <c r="L94">
        <f t="shared" si="13"/>
        <v>6.743183106802754E-2</v>
      </c>
    </row>
    <row r="95" spans="2:12">
      <c r="B95" s="2">
        <v>43.5</v>
      </c>
      <c r="C95" s="10">
        <v>127.1</v>
      </c>
      <c r="D95" s="10">
        <f t="shared" si="7"/>
        <v>876608.7</v>
      </c>
      <c r="E95" s="10">
        <v>150.19999999999999</v>
      </c>
      <c r="F95" s="3">
        <f t="shared" si="8"/>
        <v>0.26270359523575715</v>
      </c>
      <c r="G95" s="2">
        <v>1.7000000000000001E-2</v>
      </c>
      <c r="H95" s="7">
        <f t="shared" si="9"/>
        <v>44.370000000000005</v>
      </c>
      <c r="I95" s="7">
        <f t="shared" si="10"/>
        <v>130.5</v>
      </c>
      <c r="J95">
        <f t="shared" si="11"/>
        <v>0.26270758874231298</v>
      </c>
      <c r="K95">
        <f t="shared" si="12"/>
        <v>6.4779123315548083E-13</v>
      </c>
      <c r="L95">
        <f t="shared" si="13"/>
        <v>6.4779123315548082E-2</v>
      </c>
    </row>
    <row r="96" spans="2:12">
      <c r="B96" s="2">
        <v>44</v>
      </c>
      <c r="C96" s="10">
        <v>132</v>
      </c>
      <c r="D96" s="10">
        <f t="shared" si="7"/>
        <v>910404</v>
      </c>
      <c r="E96" s="10">
        <v>150.19999999999999</v>
      </c>
      <c r="F96" s="3">
        <f t="shared" si="8"/>
        <v>0.25295171935200556</v>
      </c>
      <c r="G96" s="2">
        <v>1.7000000000000001E-2</v>
      </c>
      <c r="H96" s="7">
        <f t="shared" si="9"/>
        <v>44.88</v>
      </c>
      <c r="I96" s="7">
        <f t="shared" si="10"/>
        <v>132</v>
      </c>
      <c r="J96">
        <f t="shared" si="11"/>
        <v>0.25295556461475743</v>
      </c>
      <c r="K96">
        <f t="shared" si="12"/>
        <v>6.2374443737925462E-13</v>
      </c>
      <c r="L96">
        <f t="shared" si="13"/>
        <v>6.2374443737925458E-2</v>
      </c>
    </row>
    <row r="97" spans="2:12">
      <c r="B97" s="2">
        <v>44.5</v>
      </c>
      <c r="C97" s="10">
        <v>136.80000000000001</v>
      </c>
      <c r="D97" s="10">
        <f t="shared" si="7"/>
        <v>943509.60000000009</v>
      </c>
      <c r="E97" s="10">
        <v>150.1</v>
      </c>
      <c r="F97" s="3">
        <f t="shared" si="8"/>
        <v>0.24407622042737379</v>
      </c>
      <c r="G97" s="2">
        <v>1.7000000000000001E-2</v>
      </c>
      <c r="H97" s="7">
        <f t="shared" si="9"/>
        <v>45.39</v>
      </c>
      <c r="I97" s="7">
        <f t="shared" si="10"/>
        <v>133.5</v>
      </c>
      <c r="J97">
        <f t="shared" si="11"/>
        <v>0.24407993076862555</v>
      </c>
      <c r="K97">
        <f t="shared" si="12"/>
        <v>6.0185866764664917E-13</v>
      </c>
      <c r="L97">
        <f t="shared" si="13"/>
        <v>6.0185866764664919E-2</v>
      </c>
    </row>
    <row r="98" spans="2:12">
      <c r="B98" s="2">
        <v>45</v>
      </c>
      <c r="C98" s="10">
        <v>143.1</v>
      </c>
      <c r="D98" s="10">
        <f t="shared" si="7"/>
        <v>986960.7</v>
      </c>
      <c r="E98" s="10">
        <v>150</v>
      </c>
      <c r="F98" s="3">
        <f t="shared" si="8"/>
        <v>0.23333072644629443</v>
      </c>
      <c r="G98" s="2">
        <v>1.7000000000000001E-2</v>
      </c>
      <c r="H98" s="7">
        <f t="shared" si="9"/>
        <v>45.9</v>
      </c>
      <c r="I98" s="7">
        <f t="shared" si="10"/>
        <v>135</v>
      </c>
      <c r="J98">
        <f t="shared" si="11"/>
        <v>0.23333427343918928</v>
      </c>
      <c r="K98">
        <f t="shared" si="12"/>
        <v>5.7536174517163951E-13</v>
      </c>
      <c r="L98">
        <f t="shared" si="13"/>
        <v>5.7536174517163953E-2</v>
      </c>
    </row>
    <row r="99" spans="2:12">
      <c r="B99" s="2">
        <v>45.5</v>
      </c>
      <c r="C99" s="10">
        <v>145.30000000000001</v>
      </c>
      <c r="D99" s="10">
        <f t="shared" si="7"/>
        <v>1002134.1000000001</v>
      </c>
      <c r="E99" s="10">
        <v>150.1</v>
      </c>
      <c r="F99" s="3">
        <f t="shared" si="8"/>
        <v>0.22979784552281302</v>
      </c>
      <c r="G99" s="2">
        <v>1.7000000000000001E-2</v>
      </c>
      <c r="H99" s="7">
        <f t="shared" si="9"/>
        <v>46.410000000000004</v>
      </c>
      <c r="I99" s="7">
        <f t="shared" si="10"/>
        <v>136.5</v>
      </c>
      <c r="J99">
        <f t="shared" si="11"/>
        <v>0.2298013388103784</v>
      </c>
      <c r="K99">
        <f t="shared" si="12"/>
        <v>5.6665014269829044E-13</v>
      </c>
      <c r="L99">
        <f t="shared" si="13"/>
        <v>5.6665014269829041E-2</v>
      </c>
    </row>
    <row r="100" spans="2:12">
      <c r="B100" s="2">
        <v>46</v>
      </c>
      <c r="C100" s="10">
        <v>149.5</v>
      </c>
      <c r="D100" s="10">
        <f t="shared" si="7"/>
        <v>1031101.5</v>
      </c>
      <c r="E100" s="10">
        <v>150.1</v>
      </c>
      <c r="F100" s="3">
        <f t="shared" si="8"/>
        <v>0.22334198631748986</v>
      </c>
      <c r="G100" s="2">
        <v>1.7000000000000001E-2</v>
      </c>
      <c r="H100" s="7">
        <f t="shared" si="9"/>
        <v>46.92</v>
      </c>
      <c r="I100" s="7">
        <f t="shared" si="10"/>
        <v>138</v>
      </c>
      <c r="J100">
        <f t="shared" si="11"/>
        <v>0.22334538146587279</v>
      </c>
      <c r="K100">
        <f t="shared" si="12"/>
        <v>5.507308744753285E-13</v>
      </c>
      <c r="L100">
        <f t="shared" si="13"/>
        <v>5.5073087447532851E-2</v>
      </c>
    </row>
    <row r="101" spans="2:12">
      <c r="B101" s="2">
        <v>46.5</v>
      </c>
      <c r="C101" s="10">
        <v>152.19999999999999</v>
      </c>
      <c r="D101" s="10">
        <f t="shared" si="7"/>
        <v>1049723.3999999999</v>
      </c>
      <c r="E101" s="10">
        <v>150.1</v>
      </c>
      <c r="F101" s="3">
        <f t="shared" si="8"/>
        <v>0.21937994056809945</v>
      </c>
      <c r="G101" s="2">
        <v>1.7000000000000001E-2</v>
      </c>
      <c r="H101" s="7">
        <f t="shared" si="9"/>
        <v>47.430000000000007</v>
      </c>
      <c r="I101" s="7">
        <f t="shared" si="10"/>
        <v>139.5</v>
      </c>
      <c r="J101">
        <f t="shared" si="11"/>
        <v>0.21938327548717465</v>
      </c>
      <c r="K101">
        <f t="shared" si="12"/>
        <v>5.4096101007924849E-13</v>
      </c>
      <c r="L101">
        <f t="shared" si="13"/>
        <v>5.4096101007924849E-2</v>
      </c>
    </row>
    <row r="102" spans="2:12">
      <c r="B102" s="2">
        <v>47</v>
      </c>
      <c r="C102" s="10">
        <v>154</v>
      </c>
      <c r="D102" s="10">
        <f t="shared" si="7"/>
        <v>1062138</v>
      </c>
      <c r="E102" s="10">
        <v>150.1</v>
      </c>
      <c r="F102" s="3">
        <f t="shared" si="8"/>
        <v>0.21681575944457621</v>
      </c>
      <c r="G102" s="2">
        <v>1.7000000000000001E-2</v>
      </c>
      <c r="H102" s="7">
        <f t="shared" si="9"/>
        <v>47.940000000000005</v>
      </c>
      <c r="I102" s="7">
        <f t="shared" si="10"/>
        <v>141</v>
      </c>
      <c r="J102">
        <f t="shared" si="11"/>
        <v>0.21681905538407778</v>
      </c>
      <c r="K102">
        <f t="shared" si="12"/>
        <v>5.3463808918221823E-13</v>
      </c>
      <c r="L102">
        <f t="shared" si="13"/>
        <v>5.346380891822182E-2</v>
      </c>
    </row>
    <row r="103" spans="2:12">
      <c r="B103" s="2">
        <v>47.5</v>
      </c>
      <c r="C103" s="10">
        <v>157.19999999999999</v>
      </c>
      <c r="D103" s="10">
        <f t="shared" si="7"/>
        <v>1084208.3999999999</v>
      </c>
      <c r="E103" s="10">
        <v>150.1</v>
      </c>
      <c r="F103" s="3">
        <f t="shared" si="8"/>
        <v>0.21240220708947033</v>
      </c>
      <c r="G103" s="2">
        <v>1.7000000000000001E-2</v>
      </c>
      <c r="H103" s="7">
        <f t="shared" si="9"/>
        <v>48.45</v>
      </c>
      <c r="I103" s="7">
        <f t="shared" si="10"/>
        <v>142.5</v>
      </c>
      <c r="J103">
        <f t="shared" si="11"/>
        <v>0.21240543593605588</v>
      </c>
      <c r="K103">
        <f t="shared" si="12"/>
        <v>5.2375487108181684E-13</v>
      </c>
      <c r="L103">
        <f t="shared" si="13"/>
        <v>5.2375487108181684E-2</v>
      </c>
    </row>
    <row r="104" spans="2:12">
      <c r="B104" s="2">
        <v>48</v>
      </c>
      <c r="C104" s="10">
        <v>160.30000000000001</v>
      </c>
      <c r="D104" s="10">
        <f t="shared" si="7"/>
        <v>1105589.1000000001</v>
      </c>
      <c r="E104" s="10">
        <v>150.19999999999999</v>
      </c>
      <c r="F104" s="3">
        <f t="shared" si="8"/>
        <v>0.20829461606029154</v>
      </c>
      <c r="G104" s="2">
        <v>1.7000000000000001E-2</v>
      </c>
      <c r="H104" s="7">
        <f t="shared" si="9"/>
        <v>48.96</v>
      </c>
      <c r="I104" s="7">
        <f t="shared" si="10"/>
        <v>144</v>
      </c>
      <c r="J104">
        <f t="shared" si="11"/>
        <v>0.2082977824650529</v>
      </c>
      <c r="K104">
        <f t="shared" si="12"/>
        <v>5.1362611187811354E-13</v>
      </c>
      <c r="L104">
        <f t="shared" si="13"/>
        <v>5.1362611187811352E-2</v>
      </c>
    </row>
    <row r="105" spans="2:12">
      <c r="B105" s="2">
        <v>48.5</v>
      </c>
      <c r="C105" s="10">
        <v>163.6</v>
      </c>
      <c r="D105" s="10">
        <f t="shared" si="7"/>
        <v>1128349.2</v>
      </c>
      <c r="E105" s="10">
        <v>150.30000000000001</v>
      </c>
      <c r="F105" s="3">
        <f t="shared" si="8"/>
        <v>0.20409307429379422</v>
      </c>
      <c r="G105" s="2">
        <v>1.7000000000000001E-2</v>
      </c>
      <c r="H105" s="7">
        <f t="shared" si="9"/>
        <v>49.47</v>
      </c>
      <c r="I105" s="7">
        <f t="shared" si="10"/>
        <v>145.5</v>
      </c>
      <c r="J105">
        <f t="shared" si="11"/>
        <v>0.2040961768285329</v>
      </c>
      <c r="K105">
        <f t="shared" si="12"/>
        <v>5.0326568297103667E-13</v>
      </c>
      <c r="L105">
        <f t="shared" si="13"/>
        <v>5.032656829710367E-2</v>
      </c>
    </row>
    <row r="106" spans="2:12">
      <c r="B106" s="2">
        <v>49</v>
      </c>
      <c r="C106" s="10">
        <v>166.1</v>
      </c>
      <c r="D106" s="10">
        <f t="shared" si="7"/>
        <v>1145591.7</v>
      </c>
      <c r="E106" s="10">
        <v>150.19999999999999</v>
      </c>
      <c r="F106" s="3">
        <f t="shared" si="8"/>
        <v>0.20102123392212362</v>
      </c>
      <c r="G106" s="2">
        <v>1.7000000000000001E-2</v>
      </c>
      <c r="H106" s="7">
        <f t="shared" si="9"/>
        <v>49.980000000000004</v>
      </c>
      <c r="I106" s="7">
        <f t="shared" si="10"/>
        <v>147</v>
      </c>
      <c r="J106">
        <f t="shared" si="11"/>
        <v>0.20102428976007214</v>
      </c>
      <c r="K106">
        <f t="shared" si="12"/>
        <v>4.956909436126527E-13</v>
      </c>
      <c r="L106">
        <f t="shared" si="13"/>
        <v>4.9569094361265269E-2</v>
      </c>
    </row>
    <row r="107" spans="2:12">
      <c r="B107" s="2">
        <v>49.5</v>
      </c>
      <c r="C107" s="10">
        <v>169.2</v>
      </c>
      <c r="D107" s="10">
        <f t="shared" si="7"/>
        <v>1166972.3999999999</v>
      </c>
      <c r="E107" s="10">
        <v>150.30000000000001</v>
      </c>
      <c r="F107" s="3">
        <f t="shared" si="8"/>
        <v>0.19733822077106816</v>
      </c>
      <c r="G107" s="2">
        <v>1.7000000000000001E-2</v>
      </c>
      <c r="H107" s="7">
        <f t="shared" si="9"/>
        <v>50.49</v>
      </c>
      <c r="I107" s="7">
        <f t="shared" si="10"/>
        <v>148.5</v>
      </c>
      <c r="J107">
        <f t="shared" si="11"/>
        <v>0.19734122062144199</v>
      </c>
      <c r="K107">
        <f t="shared" si="12"/>
        <v>4.8660913554409932E-13</v>
      </c>
      <c r="L107">
        <f t="shared" si="13"/>
        <v>4.8660913554409935E-2</v>
      </c>
    </row>
    <row r="108" spans="2:12">
      <c r="B108" s="2">
        <v>50</v>
      </c>
      <c r="C108" s="10">
        <v>171.7</v>
      </c>
      <c r="D108" s="10">
        <f t="shared" si="7"/>
        <v>1184214.8999999999</v>
      </c>
      <c r="E108" s="10">
        <v>150.30000000000001</v>
      </c>
      <c r="F108" s="3">
        <f t="shared" si="8"/>
        <v>0.19446492110928792</v>
      </c>
      <c r="G108" s="2">
        <v>1.7000000000000001E-2</v>
      </c>
      <c r="H108" s="7">
        <f t="shared" si="9"/>
        <v>51.000000000000007</v>
      </c>
      <c r="I108" s="7">
        <f t="shared" si="10"/>
        <v>150</v>
      </c>
      <c r="J108">
        <f t="shared" si="11"/>
        <v>0.19446787728100165</v>
      </c>
      <c r="K108">
        <f t="shared" si="12"/>
        <v>4.7952397049540837E-13</v>
      </c>
      <c r="L108">
        <f t="shared" si="13"/>
        <v>4.7952397049540837E-2</v>
      </c>
    </row>
    <row r="109" spans="2:12">
      <c r="B109" s="2">
        <v>50.5</v>
      </c>
      <c r="C109" s="10">
        <v>173.8</v>
      </c>
      <c r="D109" s="10">
        <f t="shared" si="7"/>
        <v>1198698.6000000001</v>
      </c>
      <c r="E109" s="10">
        <v>150.19999999999999</v>
      </c>
      <c r="F109" s="3">
        <f t="shared" si="8"/>
        <v>0.19211522988759916</v>
      </c>
      <c r="G109" s="2">
        <v>1.7000000000000001E-2</v>
      </c>
      <c r="H109" s="7">
        <f t="shared" si="9"/>
        <v>51.510000000000005</v>
      </c>
      <c r="I109" s="7">
        <f t="shared" si="10"/>
        <v>151.5</v>
      </c>
      <c r="J109">
        <f t="shared" si="11"/>
        <v>0.19211815034032209</v>
      </c>
      <c r="K109">
        <f t="shared" si="12"/>
        <v>4.7372995243994018E-13</v>
      </c>
      <c r="L109">
        <f t="shared" si="13"/>
        <v>4.7372995243994021E-2</v>
      </c>
    </row>
    <row r="110" spans="2:12">
      <c r="B110" s="2">
        <v>51</v>
      </c>
      <c r="C110" s="10">
        <v>175.3</v>
      </c>
      <c r="D110" s="10">
        <f t="shared" si="7"/>
        <v>1209044.1000000001</v>
      </c>
      <c r="E110" s="10">
        <v>150.19999999999999</v>
      </c>
      <c r="F110" s="3">
        <f t="shared" si="8"/>
        <v>0.19047134600379198</v>
      </c>
      <c r="G110" s="2">
        <v>1.7000000000000001E-2</v>
      </c>
      <c r="H110" s="7">
        <f t="shared" si="9"/>
        <v>52.02</v>
      </c>
      <c r="I110" s="7">
        <f t="shared" si="10"/>
        <v>153</v>
      </c>
      <c r="J110">
        <f t="shared" si="11"/>
        <v>0.19047424146690234</v>
      </c>
      <c r="K110">
        <f t="shared" si="12"/>
        <v>4.6967635900776734E-13</v>
      </c>
      <c r="L110">
        <f t="shared" si="13"/>
        <v>4.6967635900776732E-2</v>
      </c>
    </row>
    <row r="111" spans="2:12">
      <c r="B111" s="2">
        <v>51.5</v>
      </c>
      <c r="C111" s="10">
        <v>176.9</v>
      </c>
      <c r="D111" s="10">
        <f t="shared" si="7"/>
        <v>1220079.3</v>
      </c>
      <c r="E111" s="10">
        <v>150.1</v>
      </c>
      <c r="F111" s="3">
        <f t="shared" si="8"/>
        <v>0.18874859782060335</v>
      </c>
      <c r="G111" s="2">
        <v>1.7000000000000001E-2</v>
      </c>
      <c r="H111" s="7">
        <f t="shared" si="9"/>
        <v>52.53</v>
      </c>
      <c r="I111" s="7">
        <f t="shared" si="10"/>
        <v>154.5</v>
      </c>
      <c r="J111">
        <f t="shared" si="11"/>
        <v>0.18875146709524013</v>
      </c>
      <c r="K111">
        <f t="shared" si="12"/>
        <v>4.6542829697038779E-13</v>
      </c>
      <c r="L111">
        <f t="shared" si="13"/>
        <v>4.6542829697038782E-2</v>
      </c>
    </row>
    <row r="112" spans="2:12">
      <c r="B112" s="2">
        <v>52</v>
      </c>
      <c r="C112" s="10">
        <v>178.6</v>
      </c>
      <c r="D112" s="10">
        <f t="shared" si="7"/>
        <v>1231804.2</v>
      </c>
      <c r="E112" s="10">
        <v>150.1</v>
      </c>
      <c r="F112" s="3">
        <f t="shared" si="8"/>
        <v>0.18695199862522249</v>
      </c>
      <c r="G112" s="2">
        <v>1.7000000000000001E-2</v>
      </c>
      <c r="H112" s="7">
        <f t="shared" si="9"/>
        <v>53.040000000000006</v>
      </c>
      <c r="I112" s="7">
        <f t="shared" si="10"/>
        <v>156</v>
      </c>
      <c r="J112">
        <f t="shared" si="11"/>
        <v>0.18695484058873452</v>
      </c>
      <c r="K112">
        <f t="shared" si="12"/>
        <v>4.6099812841019938E-13</v>
      </c>
      <c r="L112">
        <f t="shared" si="13"/>
        <v>4.6099812841019938E-2</v>
      </c>
    </row>
    <row r="113" spans="2:12">
      <c r="B113" s="2">
        <v>52.5</v>
      </c>
      <c r="C113" s="10">
        <v>180.1</v>
      </c>
      <c r="D113" s="10">
        <f t="shared" si="7"/>
        <v>1242149.7</v>
      </c>
      <c r="E113" s="10">
        <v>150.1</v>
      </c>
      <c r="F113" s="3">
        <f t="shared" si="8"/>
        <v>0.18539493034128116</v>
      </c>
      <c r="G113" s="2">
        <v>1.7000000000000001E-2</v>
      </c>
      <c r="H113" s="7">
        <f t="shared" si="9"/>
        <v>53.550000000000004</v>
      </c>
      <c r="I113" s="7">
        <f t="shared" si="10"/>
        <v>157.5</v>
      </c>
      <c r="J113">
        <f t="shared" si="11"/>
        <v>0.18539774863491384</v>
      </c>
      <c r="K113">
        <f t="shared" si="12"/>
        <v>4.5715861040567254E-13</v>
      </c>
      <c r="L113">
        <f t="shared" si="13"/>
        <v>4.5715861040567254E-2</v>
      </c>
    </row>
    <row r="114" spans="2:12">
      <c r="B114" s="2">
        <v>53</v>
      </c>
      <c r="C114" s="10">
        <v>181.8</v>
      </c>
      <c r="D114" s="10">
        <f t="shared" si="7"/>
        <v>1253874.6000000001</v>
      </c>
      <c r="E114" s="10">
        <v>150</v>
      </c>
      <c r="F114" s="3">
        <f t="shared" si="8"/>
        <v>0.18366131438099412</v>
      </c>
      <c r="G114" s="2">
        <v>1.7000000000000001E-2</v>
      </c>
      <c r="H114" s="7">
        <f t="shared" si="9"/>
        <v>54.06</v>
      </c>
      <c r="I114" s="7">
        <f t="shared" si="10"/>
        <v>159</v>
      </c>
      <c r="J114">
        <f t="shared" si="11"/>
        <v>0.18366410632094599</v>
      </c>
      <c r="K114">
        <f t="shared" si="12"/>
        <v>4.5288374991233004E-13</v>
      </c>
      <c r="L114">
        <f t="shared" si="13"/>
        <v>4.5288374991233005E-2</v>
      </c>
    </row>
    <row r="115" spans="2:12">
      <c r="B115" s="2">
        <v>53.5</v>
      </c>
      <c r="C115" s="10">
        <v>182.9</v>
      </c>
      <c r="D115" s="10">
        <f t="shared" si="7"/>
        <v>1261461.3</v>
      </c>
      <c r="E115" s="10">
        <v>149.9</v>
      </c>
      <c r="F115" s="3">
        <f t="shared" si="8"/>
        <v>0.18255673567230579</v>
      </c>
      <c r="G115" s="2">
        <v>1.7000000000000001E-2</v>
      </c>
      <c r="H115" s="7">
        <f t="shared" si="9"/>
        <v>54.570000000000007</v>
      </c>
      <c r="I115" s="7">
        <f t="shared" si="10"/>
        <v>160.5</v>
      </c>
      <c r="J115">
        <f t="shared" si="11"/>
        <v>0.18255951082092936</v>
      </c>
      <c r="K115">
        <f t="shared" si="12"/>
        <v>4.5016000948092731E-13</v>
      </c>
      <c r="L115">
        <f t="shared" si="13"/>
        <v>4.501600094809273E-2</v>
      </c>
    </row>
    <row r="116" spans="2:12">
      <c r="B116" s="2">
        <v>54</v>
      </c>
      <c r="C116" s="10">
        <v>185.7</v>
      </c>
      <c r="D116" s="10">
        <f t="shared" si="7"/>
        <v>1280772.8999999999</v>
      </c>
      <c r="E116" s="10">
        <v>149.80000000000001</v>
      </c>
      <c r="F116" s="3">
        <f t="shared" si="8"/>
        <v>0.17980413007250801</v>
      </c>
      <c r="G116" s="2">
        <v>1.7000000000000001E-2</v>
      </c>
      <c r="H116" s="7">
        <f t="shared" si="9"/>
        <v>55.080000000000005</v>
      </c>
      <c r="I116" s="7">
        <f t="shared" si="10"/>
        <v>162</v>
      </c>
      <c r="J116">
        <f t="shared" si="11"/>
        <v>0.17980686337721047</v>
      </c>
      <c r="K116">
        <f t="shared" si="12"/>
        <v>4.4337245952644919E-13</v>
      </c>
      <c r="L116">
        <f t="shared" si="13"/>
        <v>4.4337245952644919E-2</v>
      </c>
    </row>
    <row r="117" spans="2:12">
      <c r="B117" s="2">
        <v>54.5</v>
      </c>
      <c r="C117" s="10">
        <v>188.2</v>
      </c>
      <c r="D117" s="10">
        <f t="shared" si="7"/>
        <v>1298015.3999999999</v>
      </c>
      <c r="E117" s="10">
        <v>149.80000000000001</v>
      </c>
      <c r="F117" s="3">
        <f t="shared" si="8"/>
        <v>0.17741565863158731</v>
      </c>
      <c r="G117" s="2">
        <v>1.7000000000000001E-2</v>
      </c>
      <c r="H117" s="7">
        <f t="shared" si="9"/>
        <v>55.59</v>
      </c>
      <c r="I117" s="7">
        <f t="shared" si="10"/>
        <v>163.5</v>
      </c>
      <c r="J117">
        <f t="shared" si="11"/>
        <v>0.17741835562777888</v>
      </c>
      <c r="K117">
        <f t="shared" si="12"/>
        <v>4.3748281473996605E-13</v>
      </c>
      <c r="L117">
        <f t="shared" si="13"/>
        <v>4.3748281473996606E-2</v>
      </c>
    </row>
    <row r="118" spans="2:12">
      <c r="B118" s="2">
        <v>55</v>
      </c>
      <c r="C118" s="10">
        <v>190.7</v>
      </c>
      <c r="D118" s="10">
        <f t="shared" si="7"/>
        <v>1315257.8999999999</v>
      </c>
      <c r="E118" s="10">
        <v>149.80000000000001</v>
      </c>
      <c r="F118" s="3">
        <f t="shared" si="8"/>
        <v>0.1750898109830348</v>
      </c>
      <c r="G118" s="2">
        <v>1.7000000000000001E-2</v>
      </c>
      <c r="H118" s="7">
        <f t="shared" si="9"/>
        <v>56.1</v>
      </c>
      <c r="I118" s="7">
        <f t="shared" si="10"/>
        <v>165</v>
      </c>
      <c r="J118">
        <f t="shared" si="11"/>
        <v>0.17509247262269526</v>
      </c>
      <c r="K118">
        <f t="shared" si="12"/>
        <v>4.3174759168359527E-13</v>
      </c>
      <c r="L118">
        <f t="shared" si="13"/>
        <v>4.3174759168359528E-2</v>
      </c>
    </row>
    <row r="119" spans="2:12">
      <c r="B119" s="2">
        <v>55.5</v>
      </c>
      <c r="C119" s="10">
        <v>192.4</v>
      </c>
      <c r="D119" s="10">
        <f t="shared" si="7"/>
        <v>1326982.8</v>
      </c>
      <c r="E119" s="10">
        <v>149.9</v>
      </c>
      <c r="F119" s="3">
        <f t="shared" si="8"/>
        <v>0.17354275963859006</v>
      </c>
      <c r="G119" s="2">
        <v>1.7000000000000001E-2</v>
      </c>
      <c r="H119" s="7">
        <f t="shared" si="9"/>
        <v>56.610000000000007</v>
      </c>
      <c r="I119" s="7">
        <f t="shared" si="10"/>
        <v>166.5</v>
      </c>
      <c r="J119">
        <f t="shared" si="11"/>
        <v>0.17354539776064437</v>
      </c>
      <c r="K119">
        <f t="shared" si="12"/>
        <v>4.2793277408555927E-13</v>
      </c>
      <c r="L119">
        <f t="shared" si="13"/>
        <v>4.279327740855593E-2</v>
      </c>
    </row>
    <row r="120" spans="2:12">
      <c r="B120" s="2">
        <v>56</v>
      </c>
      <c r="C120" s="10">
        <v>193.2</v>
      </c>
      <c r="D120" s="10">
        <f t="shared" si="7"/>
        <v>1332500.3999999999</v>
      </c>
      <c r="E120" s="10">
        <v>149.80000000000001</v>
      </c>
      <c r="F120" s="3">
        <f t="shared" si="8"/>
        <v>0.17282415607901003</v>
      </c>
      <c r="G120" s="2">
        <v>1.7000000000000001E-2</v>
      </c>
      <c r="H120" s="7">
        <f t="shared" si="9"/>
        <v>57.120000000000005</v>
      </c>
      <c r="I120" s="7">
        <f t="shared" si="10"/>
        <v>168</v>
      </c>
      <c r="J120">
        <f t="shared" si="11"/>
        <v>0.17282678327716347</v>
      </c>
      <c r="K120">
        <f t="shared" si="12"/>
        <v>4.261607957249566E-13</v>
      </c>
      <c r="L120">
        <f t="shared" si="13"/>
        <v>4.2616079572495656E-2</v>
      </c>
    </row>
    <row r="121" spans="2:12">
      <c r="B121" s="2">
        <v>56.5</v>
      </c>
      <c r="C121" s="10">
        <v>191.3</v>
      </c>
      <c r="D121" s="10">
        <f t="shared" si="7"/>
        <v>1319396.1000000001</v>
      </c>
      <c r="E121" s="10">
        <v>149.80000000000001</v>
      </c>
      <c r="F121" s="3">
        <f t="shared" si="8"/>
        <v>0.1745406531859108</v>
      </c>
      <c r="G121" s="2">
        <v>1.7000000000000001E-2</v>
      </c>
      <c r="H121" s="7">
        <f t="shared" si="9"/>
        <v>57.63</v>
      </c>
      <c r="I121" s="7">
        <f t="shared" si="10"/>
        <v>169.5</v>
      </c>
      <c r="J121">
        <f t="shared" si="11"/>
        <v>0.17454330647751165</v>
      </c>
      <c r="K121">
        <f t="shared" si="12"/>
        <v>4.3039344346085521E-13</v>
      </c>
      <c r="L121">
        <f t="shared" si="13"/>
        <v>4.3039344346085522E-2</v>
      </c>
    </row>
    <row r="122" spans="2:12">
      <c r="B122" s="2">
        <v>57</v>
      </c>
      <c r="C122" s="10">
        <v>188.6</v>
      </c>
      <c r="D122" s="10">
        <f t="shared" si="7"/>
        <v>1300774.2</v>
      </c>
      <c r="E122" s="10">
        <v>149.80000000000001</v>
      </c>
      <c r="F122" s="3">
        <f t="shared" si="8"/>
        <v>0.17703937939801026</v>
      </c>
      <c r="G122" s="2">
        <v>1.7000000000000001E-2</v>
      </c>
      <c r="H122" s="7">
        <f t="shared" si="9"/>
        <v>58.140000000000008</v>
      </c>
      <c r="I122" s="7">
        <f t="shared" si="10"/>
        <v>171</v>
      </c>
      <c r="J122">
        <f t="shared" si="11"/>
        <v>0.17704207067416747</v>
      </c>
      <c r="K122">
        <f t="shared" si="12"/>
        <v>4.3655496147434575E-13</v>
      </c>
      <c r="L122">
        <f t="shared" si="13"/>
        <v>4.3655496147434573E-2</v>
      </c>
    </row>
    <row r="123" spans="2:12">
      <c r="B123" s="2">
        <v>57.5</v>
      </c>
      <c r="C123" s="10">
        <v>184.5</v>
      </c>
      <c r="D123" s="10">
        <f t="shared" si="7"/>
        <v>1272496.5</v>
      </c>
      <c r="E123" s="10">
        <v>149.9</v>
      </c>
      <c r="F123" s="3">
        <f t="shared" si="8"/>
        <v>0.18097358782907716</v>
      </c>
      <c r="G123" s="2">
        <v>1.7000000000000001E-2</v>
      </c>
      <c r="H123" s="7">
        <f t="shared" si="9"/>
        <v>58.650000000000006</v>
      </c>
      <c r="I123" s="7">
        <f t="shared" si="10"/>
        <v>172.5</v>
      </c>
      <c r="J123">
        <f t="shared" si="11"/>
        <v>0.18097633891137119</v>
      </c>
      <c r="K123">
        <f t="shared" si="12"/>
        <v>4.4625618284044231E-13</v>
      </c>
      <c r="L123">
        <f t="shared" si="13"/>
        <v>4.4625618284044231E-2</v>
      </c>
    </row>
    <row r="124" spans="2:12">
      <c r="B124" s="2">
        <v>58</v>
      </c>
      <c r="C124" s="10">
        <v>180.9</v>
      </c>
      <c r="D124" s="10">
        <f t="shared" si="7"/>
        <v>1247667.3</v>
      </c>
      <c r="E124" s="10">
        <v>149.9</v>
      </c>
      <c r="F124" s="3">
        <f t="shared" si="8"/>
        <v>0.18457505226348664</v>
      </c>
      <c r="G124" s="2">
        <v>1.7000000000000001E-2</v>
      </c>
      <c r="H124" s="7">
        <f t="shared" si="9"/>
        <v>59.160000000000004</v>
      </c>
      <c r="I124" s="7">
        <f t="shared" si="10"/>
        <v>174</v>
      </c>
      <c r="J124">
        <f t="shared" si="11"/>
        <v>0.18457785809368701</v>
      </c>
      <c r="K124">
        <f t="shared" si="12"/>
        <v>4.5513690289696851E-13</v>
      </c>
      <c r="L124">
        <f t="shared" si="13"/>
        <v>4.5513690289696852E-2</v>
      </c>
    </row>
    <row r="125" spans="2:12">
      <c r="B125" s="2">
        <v>58.5</v>
      </c>
      <c r="C125" s="10">
        <v>177.1</v>
      </c>
      <c r="D125" s="10">
        <f t="shared" si="7"/>
        <v>1221458.7</v>
      </c>
      <c r="E125" s="10">
        <v>150</v>
      </c>
      <c r="F125" s="3">
        <f t="shared" si="8"/>
        <v>0.18853544299528366</v>
      </c>
      <c r="G125" s="2">
        <v>1.7000000000000001E-2</v>
      </c>
      <c r="H125" s="7">
        <f t="shared" si="9"/>
        <v>59.67</v>
      </c>
      <c r="I125" s="7">
        <f t="shared" si="10"/>
        <v>175.5</v>
      </c>
      <c r="J125">
        <f t="shared" si="11"/>
        <v>0.18853830902963287</v>
      </c>
      <c r="K125">
        <f t="shared" si="12"/>
        <v>4.6490268624540723E-13</v>
      </c>
      <c r="L125">
        <f t="shared" si="13"/>
        <v>4.6490268624540726E-2</v>
      </c>
    </row>
    <row r="126" spans="2:12">
      <c r="B126" s="2">
        <v>59</v>
      </c>
      <c r="C126" s="10">
        <v>174.3</v>
      </c>
      <c r="D126" s="10">
        <f t="shared" si="7"/>
        <v>1202147.1000000001</v>
      </c>
      <c r="E126" s="10">
        <v>150</v>
      </c>
      <c r="F126" s="3">
        <f t="shared" si="8"/>
        <v>0.19156412481046892</v>
      </c>
      <c r="G126" s="2">
        <v>1.7000000000000001E-2</v>
      </c>
      <c r="H126" s="7">
        <f t="shared" si="9"/>
        <v>60.180000000000007</v>
      </c>
      <c r="I126" s="7">
        <f t="shared" si="10"/>
        <v>177</v>
      </c>
      <c r="J126">
        <f t="shared" si="11"/>
        <v>0.19156703688553059</v>
      </c>
      <c r="K126">
        <f t="shared" si="12"/>
        <v>4.7237100249031327E-13</v>
      </c>
      <c r="L126">
        <f t="shared" si="13"/>
        <v>4.7237100249031327E-2</v>
      </c>
    </row>
    <row r="127" spans="2:12">
      <c r="B127" s="2">
        <v>59.5</v>
      </c>
      <c r="C127" s="10">
        <v>171.9</v>
      </c>
      <c r="D127" s="10">
        <f t="shared" si="7"/>
        <v>1185594.3</v>
      </c>
      <c r="E127" s="10">
        <v>150</v>
      </c>
      <c r="F127" s="3">
        <f t="shared" si="8"/>
        <v>0.19423866756523986</v>
      </c>
      <c r="G127" s="2">
        <v>1.7000000000000001E-2</v>
      </c>
      <c r="H127" s="7">
        <f t="shared" si="9"/>
        <v>60.690000000000005</v>
      </c>
      <c r="I127" s="7">
        <f t="shared" si="10"/>
        <v>178.5</v>
      </c>
      <c r="J127">
        <f t="shared" si="11"/>
        <v>0.19424162029754496</v>
      </c>
      <c r="K127">
        <f t="shared" si="12"/>
        <v>4.7896606011670502E-13</v>
      </c>
      <c r="L127">
        <f t="shared" si="13"/>
        <v>4.7896606011670499E-2</v>
      </c>
    </row>
    <row r="128" spans="2:12">
      <c r="B128" s="2">
        <v>60</v>
      </c>
      <c r="C128" s="10">
        <v>169.5</v>
      </c>
      <c r="D128" s="10">
        <f t="shared" si="7"/>
        <v>1169041.5</v>
      </c>
      <c r="E128" s="10">
        <v>149.9</v>
      </c>
      <c r="F128" s="3">
        <f t="shared" si="8"/>
        <v>0.19698894958386273</v>
      </c>
      <c r="G128" s="2">
        <v>1.7000000000000001E-2</v>
      </c>
      <c r="H128" s="7">
        <f t="shared" si="9"/>
        <v>61.2</v>
      </c>
      <c r="I128" s="7">
        <f t="shared" si="10"/>
        <v>180</v>
      </c>
      <c r="J128">
        <f t="shared" si="11"/>
        <v>0.19699194412476687</v>
      </c>
      <c r="K128">
        <f t="shared" si="12"/>
        <v>4.8574788043694165E-13</v>
      </c>
      <c r="L128">
        <f t="shared" si="13"/>
        <v>4.8574788043694167E-2</v>
      </c>
    </row>
    <row r="129" spans="2:12">
      <c r="B129" s="2">
        <v>60.5</v>
      </c>
      <c r="C129" s="10">
        <v>167.6</v>
      </c>
      <c r="D129" s="10">
        <f t="shared" si="7"/>
        <v>1155937.2</v>
      </c>
      <c r="E129" s="10">
        <v>150</v>
      </c>
      <c r="F129" s="3">
        <f t="shared" si="8"/>
        <v>0.19922211786673472</v>
      </c>
      <c r="G129" s="2">
        <v>1.7000000000000001E-2</v>
      </c>
      <c r="H129" s="7">
        <f t="shared" si="9"/>
        <v>61.71</v>
      </c>
      <c r="I129" s="7">
        <f t="shared" si="10"/>
        <v>181.5</v>
      </c>
      <c r="J129">
        <f t="shared" si="11"/>
        <v>0.19922514635529823</v>
      </c>
      <c r="K129">
        <f t="shared" si="12"/>
        <v>4.9125456881898331E-13</v>
      </c>
      <c r="L129">
        <f t="shared" si="13"/>
        <v>4.912545688189833E-2</v>
      </c>
    </row>
    <row r="130" spans="2:12">
      <c r="B130" s="2">
        <v>61</v>
      </c>
      <c r="C130" s="10">
        <v>166.2</v>
      </c>
      <c r="D130" s="10">
        <f t="shared" si="7"/>
        <v>1146281.3999999999</v>
      </c>
      <c r="E130" s="10">
        <v>150</v>
      </c>
      <c r="F130" s="3">
        <f t="shared" si="8"/>
        <v>0.20090028251783837</v>
      </c>
      <c r="G130" s="2">
        <v>1.7000000000000001E-2</v>
      </c>
      <c r="H130" s="7">
        <f t="shared" si="9"/>
        <v>62.220000000000006</v>
      </c>
      <c r="I130" s="7">
        <f t="shared" si="10"/>
        <v>183</v>
      </c>
      <c r="J130">
        <f t="shared" si="11"/>
        <v>0.20090333651713588</v>
      </c>
      <c r="K130">
        <f t="shared" si="12"/>
        <v>4.9539269394742244E-13</v>
      </c>
      <c r="L130">
        <f t="shared" si="13"/>
        <v>4.9539269394742243E-2</v>
      </c>
    </row>
    <row r="131" spans="2:12">
      <c r="B131" s="2">
        <v>61.5</v>
      </c>
      <c r="C131" s="10">
        <v>164.6</v>
      </c>
      <c r="D131" s="10">
        <f t="shared" si="7"/>
        <v>1135246.2</v>
      </c>
      <c r="E131" s="10">
        <v>149.9</v>
      </c>
      <c r="F131" s="3">
        <f t="shared" si="8"/>
        <v>0.20285314067111018</v>
      </c>
      <c r="G131" s="2">
        <v>1.7000000000000001E-2</v>
      </c>
      <c r="H131" s="7">
        <f t="shared" si="9"/>
        <v>62.730000000000004</v>
      </c>
      <c r="I131" s="7">
        <f t="shared" si="10"/>
        <v>184.5</v>
      </c>
      <c r="J131">
        <f t="shared" si="11"/>
        <v>0.20285622435691364</v>
      </c>
      <c r="K131">
        <f t="shared" si="12"/>
        <v>5.002081757840924E-13</v>
      </c>
      <c r="L131">
        <f t="shared" si="13"/>
        <v>5.0020817578409239E-2</v>
      </c>
    </row>
    <row r="132" spans="2:12">
      <c r="B132" s="2">
        <v>62</v>
      </c>
      <c r="C132" s="10">
        <v>163.80000000000001</v>
      </c>
      <c r="D132" s="10">
        <f t="shared" si="7"/>
        <v>1129728.6000000001</v>
      </c>
      <c r="E132" s="10">
        <v>150.1</v>
      </c>
      <c r="F132" s="3">
        <f t="shared" si="8"/>
        <v>0.20384387640088358</v>
      </c>
      <c r="G132" s="2">
        <v>1.7000000000000001E-2</v>
      </c>
      <c r="H132" s="7">
        <f t="shared" si="9"/>
        <v>63.24</v>
      </c>
      <c r="I132" s="7">
        <f t="shared" si="10"/>
        <v>186</v>
      </c>
      <c r="J132">
        <f t="shared" si="11"/>
        <v>0.20384697514742359</v>
      </c>
      <c r="K132">
        <f t="shared" si="12"/>
        <v>5.0265119495764105E-13</v>
      </c>
      <c r="L132">
        <f t="shared" si="13"/>
        <v>5.0265119495764107E-2</v>
      </c>
    </row>
    <row r="133" spans="2:12">
      <c r="B133" s="2">
        <v>62.5</v>
      </c>
      <c r="C133" s="10">
        <v>162.9</v>
      </c>
      <c r="D133" s="10">
        <f t="shared" si="7"/>
        <v>1123521.3</v>
      </c>
      <c r="E133" s="10">
        <v>150.1</v>
      </c>
      <c r="F133" s="3">
        <f t="shared" si="8"/>
        <v>0.20497008566276692</v>
      </c>
      <c r="G133" s="2">
        <v>1.7000000000000001E-2</v>
      </c>
      <c r="H133" s="7">
        <f t="shared" si="9"/>
        <v>63.75</v>
      </c>
      <c r="I133" s="7">
        <f t="shared" si="10"/>
        <v>187.5</v>
      </c>
      <c r="J133">
        <f t="shared" si="11"/>
        <v>0.20497320152945353</v>
      </c>
      <c r="K133">
        <f t="shared" si="12"/>
        <v>5.0542827338282132E-13</v>
      </c>
      <c r="L133">
        <f t="shared" si="13"/>
        <v>5.054282733828213E-2</v>
      </c>
    </row>
    <row r="134" spans="2:12">
      <c r="B134" s="2">
        <v>63</v>
      </c>
      <c r="C134" s="10">
        <v>162.1</v>
      </c>
      <c r="D134" s="10">
        <f t="shared" si="7"/>
        <v>1118003.7</v>
      </c>
      <c r="E134" s="10">
        <v>150.1</v>
      </c>
      <c r="F134" s="3">
        <f t="shared" si="8"/>
        <v>0.20598165918855479</v>
      </c>
      <c r="G134" s="2">
        <v>1.7000000000000001E-2</v>
      </c>
      <c r="H134" s="7">
        <f t="shared" si="9"/>
        <v>64.260000000000005</v>
      </c>
      <c r="I134" s="7">
        <f t="shared" si="10"/>
        <v>189</v>
      </c>
      <c r="J134">
        <f t="shared" si="11"/>
        <v>0.20598479043274512</v>
      </c>
      <c r="K134">
        <f t="shared" si="12"/>
        <v>5.0792267571907224E-13</v>
      </c>
      <c r="L134">
        <f t="shared" si="13"/>
        <v>5.0792267571907225E-2</v>
      </c>
    </row>
    <row r="135" spans="2:12">
      <c r="B135" s="2">
        <v>63.5</v>
      </c>
      <c r="C135" s="10">
        <v>161.69999999999999</v>
      </c>
      <c r="D135" s="10">
        <f t="shared" si="7"/>
        <v>1115244.8999999999</v>
      </c>
      <c r="E135" s="10">
        <v>150.1</v>
      </c>
      <c r="F135" s="3">
        <f t="shared" si="8"/>
        <v>0.20649119947102496</v>
      </c>
      <c r="G135" s="2">
        <v>1.7000000000000001E-2</v>
      </c>
      <c r="H135" s="7">
        <f t="shared" si="9"/>
        <v>64.77000000000001</v>
      </c>
      <c r="I135" s="7">
        <f t="shared" si="10"/>
        <v>190.50000000000003</v>
      </c>
      <c r="J135">
        <f t="shared" si="11"/>
        <v>0.20649433846102649</v>
      </c>
      <c r="K135">
        <f t="shared" si="12"/>
        <v>5.0917913255449357E-13</v>
      </c>
      <c r="L135">
        <f t="shared" si="13"/>
        <v>5.0917913255449358E-2</v>
      </c>
    </row>
    <row r="136" spans="2:12">
      <c r="B136" s="2">
        <v>64</v>
      </c>
      <c r="C136" s="10">
        <v>162.30000000000001</v>
      </c>
      <c r="D136" s="10">
        <f t="shared" si="7"/>
        <v>1119383.1000000001</v>
      </c>
      <c r="E136" s="10">
        <v>150.1</v>
      </c>
      <c r="F136" s="3">
        <f t="shared" si="8"/>
        <v>0.2057278308962707</v>
      </c>
      <c r="G136" s="2">
        <v>1.7000000000000001E-2</v>
      </c>
      <c r="H136" s="7">
        <f t="shared" si="9"/>
        <v>65.28</v>
      </c>
      <c r="I136" s="7">
        <f t="shared" si="10"/>
        <v>192</v>
      </c>
      <c r="J136">
        <f t="shared" si="11"/>
        <v>0.20573095828187296</v>
      </c>
      <c r="K136">
        <f t="shared" si="12"/>
        <v>5.0729676977240667E-13</v>
      </c>
      <c r="L136">
        <f t="shared" si="13"/>
        <v>5.0729676977240665E-2</v>
      </c>
    </row>
    <row r="137" spans="2:12">
      <c r="B137" s="2">
        <v>64.5</v>
      </c>
      <c r="C137" s="10">
        <v>161.80000000000001</v>
      </c>
      <c r="D137" s="10">
        <f t="shared" ref="D137:D200" si="14">C137*6897</f>
        <v>1115934.6000000001</v>
      </c>
      <c r="E137" s="10">
        <v>150</v>
      </c>
      <c r="F137" s="3">
        <f t="shared" ref="F137:F200" si="15">(14700*G137*$C$3)/((($C$4/2)*($C$4/2)*3.14159265359)*C137)</f>
        <v>0.20636357821053603</v>
      </c>
      <c r="G137" s="2">
        <v>1.7000000000000001E-2</v>
      </c>
      <c r="H137" s="7">
        <f t="shared" ref="H137:H200" si="16">(G137*B137)*60</f>
        <v>65.790000000000006</v>
      </c>
      <c r="I137" s="7">
        <f t="shared" ref="I137:I200" si="17">H137/$C$5</f>
        <v>193.5</v>
      </c>
      <c r="J137">
        <f t="shared" ref="J137:J200" si="18">(G137*(14700)*1.46)/(10.927*C137)</f>
        <v>0.2063667152604943</v>
      </c>
      <c r="K137">
        <f t="shared" ref="K137:K200" si="19">(G137*(1/4000)*1.46)/(10.927*D137)</f>
        <v>5.0886443593363158E-13</v>
      </c>
      <c r="L137">
        <f t="shared" ref="L137:L200" si="20">K137*100000000000</f>
        <v>5.0886443593363161E-2</v>
      </c>
    </row>
    <row r="138" spans="2:12">
      <c r="B138" s="2">
        <v>65</v>
      </c>
      <c r="C138" s="10">
        <v>160.1</v>
      </c>
      <c r="D138" s="10">
        <f t="shared" si="14"/>
        <v>1104209.7</v>
      </c>
      <c r="E138" s="10">
        <v>150.1</v>
      </c>
      <c r="F138" s="3">
        <f t="shared" si="15"/>
        <v>0.20855482170184095</v>
      </c>
      <c r="G138" s="2">
        <v>1.7000000000000001E-2</v>
      </c>
      <c r="H138" s="7">
        <f t="shared" si="16"/>
        <v>66.3</v>
      </c>
      <c r="I138" s="7">
        <f t="shared" si="17"/>
        <v>194.99999999999997</v>
      </c>
      <c r="J138">
        <f t="shared" si="18"/>
        <v>0.20855799206213607</v>
      </c>
      <c r="K138">
        <f t="shared" si="19"/>
        <v>5.1426774349819873E-13</v>
      </c>
      <c r="L138">
        <f t="shared" si="20"/>
        <v>5.1426774349819876E-2</v>
      </c>
    </row>
    <row r="139" spans="2:12">
      <c r="B139" s="2">
        <v>65.5</v>
      </c>
      <c r="C139" s="10">
        <v>160.1</v>
      </c>
      <c r="D139" s="10">
        <f t="shared" si="14"/>
        <v>1104209.7</v>
      </c>
      <c r="E139" s="10">
        <v>150.1</v>
      </c>
      <c r="F139" s="3">
        <f t="shared" si="15"/>
        <v>0.20855482170184095</v>
      </c>
      <c r="G139" s="2">
        <v>1.7000000000000001E-2</v>
      </c>
      <c r="H139" s="7">
        <f t="shared" si="16"/>
        <v>66.81</v>
      </c>
      <c r="I139" s="7">
        <f t="shared" si="17"/>
        <v>196.5</v>
      </c>
      <c r="J139">
        <f t="shared" si="18"/>
        <v>0.20855799206213607</v>
      </c>
      <c r="K139">
        <f t="shared" si="19"/>
        <v>5.1426774349819873E-13</v>
      </c>
      <c r="L139">
        <f t="shared" si="20"/>
        <v>5.1426774349819876E-2</v>
      </c>
    </row>
    <row r="140" spans="2:12">
      <c r="B140" s="2">
        <v>66</v>
      </c>
      <c r="C140" s="10">
        <v>160</v>
      </c>
      <c r="D140" s="10">
        <f t="shared" si="14"/>
        <v>1103520</v>
      </c>
      <c r="E140" s="10">
        <v>150.1</v>
      </c>
      <c r="F140" s="3">
        <f t="shared" si="15"/>
        <v>0.20868516846540458</v>
      </c>
      <c r="G140" s="2">
        <v>1.7000000000000001E-2</v>
      </c>
      <c r="H140" s="7">
        <f t="shared" si="16"/>
        <v>67.320000000000007</v>
      </c>
      <c r="I140" s="7">
        <f t="shared" si="17"/>
        <v>198</v>
      </c>
      <c r="J140">
        <f t="shared" si="18"/>
        <v>0.20868834080717488</v>
      </c>
      <c r="K140">
        <f t="shared" si="19"/>
        <v>5.1458916083788512E-13</v>
      </c>
      <c r="L140">
        <f t="shared" si="20"/>
        <v>5.1458916083788511E-2</v>
      </c>
    </row>
    <row r="141" spans="2:12">
      <c r="B141" s="2">
        <v>66.5</v>
      </c>
      <c r="C141" s="10">
        <v>159.69999999999999</v>
      </c>
      <c r="D141" s="10">
        <f t="shared" si="14"/>
        <v>1101450.8999999999</v>
      </c>
      <c r="E141" s="10">
        <v>150.19999999999999</v>
      </c>
      <c r="F141" s="3">
        <f t="shared" si="15"/>
        <v>0.20907718819326698</v>
      </c>
      <c r="G141" s="2">
        <v>1.7000000000000001E-2</v>
      </c>
      <c r="H141" s="7">
        <f t="shared" si="16"/>
        <v>67.83</v>
      </c>
      <c r="I141" s="7">
        <f t="shared" si="17"/>
        <v>199.49999999999997</v>
      </c>
      <c r="J141">
        <f t="shared" si="18"/>
        <v>0.20908036649435183</v>
      </c>
      <c r="K141">
        <f t="shared" si="19"/>
        <v>5.1555582801541401E-13</v>
      </c>
      <c r="L141">
        <f t="shared" si="20"/>
        <v>5.1555582801541398E-2</v>
      </c>
    </row>
    <row r="142" spans="2:12">
      <c r="B142" s="2">
        <v>67</v>
      </c>
      <c r="C142" s="10">
        <v>159.80000000000001</v>
      </c>
      <c r="D142" s="10">
        <f t="shared" si="14"/>
        <v>1102140.6000000001</v>
      </c>
      <c r="E142" s="10">
        <v>150.1</v>
      </c>
      <c r="F142" s="3">
        <f t="shared" si="15"/>
        <v>0.20894635140466039</v>
      </c>
      <c r="G142" s="2">
        <v>1.7000000000000001E-2</v>
      </c>
      <c r="H142" s="7">
        <f t="shared" si="16"/>
        <v>68.34</v>
      </c>
      <c r="I142" s="7">
        <f t="shared" si="17"/>
        <v>201</v>
      </c>
      <c r="J142">
        <f t="shared" si="18"/>
        <v>0.2089495277168209</v>
      </c>
      <c r="K142">
        <f t="shared" si="19"/>
        <v>5.1523320234081102E-13</v>
      </c>
      <c r="L142">
        <f t="shared" si="20"/>
        <v>5.1523320234081099E-2</v>
      </c>
    </row>
    <row r="143" spans="2:12">
      <c r="B143" s="2">
        <v>67.5</v>
      </c>
      <c r="C143" s="10">
        <v>160.1</v>
      </c>
      <c r="D143" s="10">
        <f t="shared" si="14"/>
        <v>1104209.7</v>
      </c>
      <c r="E143" s="10">
        <v>150</v>
      </c>
      <c r="F143" s="3">
        <f t="shared" si="15"/>
        <v>0.20855482170184095</v>
      </c>
      <c r="G143" s="2">
        <v>1.7000000000000001E-2</v>
      </c>
      <c r="H143" s="7">
        <f t="shared" si="16"/>
        <v>68.850000000000009</v>
      </c>
      <c r="I143" s="7">
        <f t="shared" si="17"/>
        <v>202.5</v>
      </c>
      <c r="J143">
        <f t="shared" si="18"/>
        <v>0.20855799206213607</v>
      </c>
      <c r="K143">
        <f t="shared" si="19"/>
        <v>5.1426774349819873E-13</v>
      </c>
      <c r="L143">
        <f t="shared" si="20"/>
        <v>5.1426774349819876E-2</v>
      </c>
    </row>
    <row r="144" spans="2:12">
      <c r="B144" s="2">
        <v>68</v>
      </c>
      <c r="C144" s="10">
        <v>161.1</v>
      </c>
      <c r="D144" s="10">
        <f t="shared" si="14"/>
        <v>1111106.7</v>
      </c>
      <c r="E144" s="10">
        <v>150</v>
      </c>
      <c r="F144" s="3">
        <f t="shared" si="15"/>
        <v>0.2072602542176582</v>
      </c>
      <c r="G144" s="2">
        <v>1.7000000000000001E-2</v>
      </c>
      <c r="H144" s="7">
        <f t="shared" si="16"/>
        <v>69.360000000000014</v>
      </c>
      <c r="I144" s="7">
        <f t="shared" si="17"/>
        <v>204.00000000000003</v>
      </c>
      <c r="J144">
        <f t="shared" si="18"/>
        <v>0.20726340489849773</v>
      </c>
      <c r="K144">
        <f t="shared" si="19"/>
        <v>5.1107551666084178E-13</v>
      </c>
      <c r="L144">
        <f t="shared" si="20"/>
        <v>5.1107551666084175E-2</v>
      </c>
    </row>
    <row r="145" spans="2:12">
      <c r="B145" s="2">
        <v>68.5</v>
      </c>
      <c r="C145" s="10">
        <v>161.9</v>
      </c>
      <c r="D145" s="10">
        <f t="shared" si="14"/>
        <v>1116624.3</v>
      </c>
      <c r="E145" s="10">
        <v>150</v>
      </c>
      <c r="F145" s="3">
        <f t="shared" si="15"/>
        <v>0.20623611460447644</v>
      </c>
      <c r="G145" s="2">
        <v>1.7000000000000001E-2</v>
      </c>
      <c r="H145" s="7">
        <f t="shared" si="16"/>
        <v>69.87</v>
      </c>
      <c r="I145" s="7">
        <f t="shared" si="17"/>
        <v>205.5</v>
      </c>
      <c r="J145">
        <f t="shared" si="18"/>
        <v>0.206239249716788</v>
      </c>
      <c r="K145">
        <f t="shared" si="19"/>
        <v>5.0855012806708833E-13</v>
      </c>
      <c r="L145">
        <f t="shared" si="20"/>
        <v>5.0855012806708837E-2</v>
      </c>
    </row>
    <row r="146" spans="2:12">
      <c r="B146" s="2">
        <v>69</v>
      </c>
      <c r="C146" s="10">
        <v>162.9</v>
      </c>
      <c r="D146" s="10">
        <f t="shared" si="14"/>
        <v>1123521.3</v>
      </c>
      <c r="E146" s="10">
        <v>150.1</v>
      </c>
      <c r="F146" s="3">
        <f t="shared" si="15"/>
        <v>0.20497008566276692</v>
      </c>
      <c r="G146" s="2">
        <v>1.7000000000000001E-2</v>
      </c>
      <c r="H146" s="7">
        <f t="shared" si="16"/>
        <v>70.38</v>
      </c>
      <c r="I146" s="7">
        <f t="shared" si="17"/>
        <v>206.99999999999997</v>
      </c>
      <c r="J146">
        <f t="shared" si="18"/>
        <v>0.20497320152945353</v>
      </c>
      <c r="K146">
        <f t="shared" si="19"/>
        <v>5.0542827338282132E-13</v>
      </c>
      <c r="L146">
        <f t="shared" si="20"/>
        <v>5.054282733828213E-2</v>
      </c>
    </row>
    <row r="147" spans="2:12">
      <c r="B147" s="2">
        <v>69.5</v>
      </c>
      <c r="C147" s="10">
        <v>163.69999999999999</v>
      </c>
      <c r="D147" s="10">
        <f t="shared" si="14"/>
        <v>1129038.8999999999</v>
      </c>
      <c r="E147" s="10">
        <v>150</v>
      </c>
      <c r="F147" s="3">
        <f t="shared" si="15"/>
        <v>0.20396839923313828</v>
      </c>
      <c r="G147" s="2">
        <v>1.7000000000000001E-2</v>
      </c>
      <c r="H147" s="7">
        <f t="shared" si="16"/>
        <v>70.89</v>
      </c>
      <c r="I147" s="7">
        <f t="shared" si="17"/>
        <v>208.5</v>
      </c>
      <c r="J147">
        <f t="shared" si="18"/>
        <v>0.20397149987262056</v>
      </c>
      <c r="K147">
        <f t="shared" si="19"/>
        <v>5.0295825127710215E-13</v>
      </c>
      <c r="L147">
        <f t="shared" si="20"/>
        <v>5.0295825127710213E-2</v>
      </c>
    </row>
    <row r="148" spans="2:12">
      <c r="B148" s="2">
        <v>70</v>
      </c>
      <c r="C148" s="10">
        <v>164.8</v>
      </c>
      <c r="D148" s="10">
        <f t="shared" si="14"/>
        <v>1136625.6000000001</v>
      </c>
      <c r="E148" s="10">
        <v>150.1</v>
      </c>
      <c r="F148" s="3">
        <f t="shared" si="15"/>
        <v>0.20260695967515008</v>
      </c>
      <c r="G148" s="2">
        <v>1.7000000000000001E-2</v>
      </c>
      <c r="H148" s="7">
        <f t="shared" si="16"/>
        <v>71.400000000000006</v>
      </c>
      <c r="I148" s="7">
        <f t="shared" si="17"/>
        <v>210</v>
      </c>
      <c r="J148">
        <f t="shared" si="18"/>
        <v>0.20261003961861637</v>
      </c>
      <c r="K148">
        <f t="shared" si="19"/>
        <v>4.9960112702707279E-13</v>
      </c>
      <c r="L148">
        <f t="shared" si="20"/>
        <v>4.9960112702707282E-2</v>
      </c>
    </row>
    <row r="149" spans="2:12">
      <c r="B149" s="2">
        <v>70.5</v>
      </c>
      <c r="C149" s="10">
        <v>166</v>
      </c>
      <c r="D149" s="10">
        <f t="shared" si="14"/>
        <v>1144902</v>
      </c>
      <c r="E149" s="10">
        <v>150.1</v>
      </c>
      <c r="F149" s="3">
        <f t="shared" si="15"/>
        <v>0.20114233105099238</v>
      </c>
      <c r="G149" s="2">
        <v>1.7000000000000001E-2</v>
      </c>
      <c r="H149" s="7">
        <f t="shared" si="16"/>
        <v>71.910000000000011</v>
      </c>
      <c r="I149" s="7">
        <f t="shared" si="17"/>
        <v>211.50000000000003</v>
      </c>
      <c r="J149">
        <f t="shared" si="18"/>
        <v>0.20114538872980714</v>
      </c>
      <c r="K149">
        <f t="shared" si="19"/>
        <v>4.9598955261482902E-13</v>
      </c>
      <c r="L149">
        <f t="shared" si="20"/>
        <v>4.9598955261482905E-2</v>
      </c>
    </row>
    <row r="150" spans="2:12">
      <c r="B150" s="2">
        <v>71</v>
      </c>
      <c r="C150" s="10">
        <v>166.8</v>
      </c>
      <c r="D150" s="10">
        <f t="shared" si="14"/>
        <v>1150419.6000000001</v>
      </c>
      <c r="E150" s="10">
        <v>150.1</v>
      </c>
      <c r="F150" s="3">
        <f t="shared" si="15"/>
        <v>0.20017761963108352</v>
      </c>
      <c r="G150" s="2">
        <v>1.7000000000000001E-2</v>
      </c>
      <c r="H150" s="7">
        <f t="shared" si="16"/>
        <v>72.42</v>
      </c>
      <c r="I150" s="7">
        <f t="shared" si="17"/>
        <v>213</v>
      </c>
      <c r="J150">
        <f t="shared" si="18"/>
        <v>0.20018066264477205</v>
      </c>
      <c r="K150">
        <f t="shared" si="19"/>
        <v>4.9361070583969788E-13</v>
      </c>
      <c r="L150">
        <f t="shared" si="20"/>
        <v>4.9361070583969789E-2</v>
      </c>
    </row>
    <row r="151" spans="2:12">
      <c r="B151" s="2">
        <v>71.5</v>
      </c>
      <c r="C151" s="10">
        <v>167.8</v>
      </c>
      <c r="D151" s="10">
        <f t="shared" si="14"/>
        <v>1157316.6000000001</v>
      </c>
      <c r="E151" s="10">
        <v>150</v>
      </c>
      <c r="F151" s="3">
        <f t="shared" si="15"/>
        <v>0.19898466599800196</v>
      </c>
      <c r="G151" s="2">
        <v>1.7000000000000001E-2</v>
      </c>
      <c r="H151" s="7">
        <f t="shared" si="16"/>
        <v>72.930000000000007</v>
      </c>
      <c r="I151" s="7">
        <f t="shared" si="17"/>
        <v>214.5</v>
      </c>
      <c r="J151">
        <f t="shared" si="18"/>
        <v>0.19898769087692481</v>
      </c>
      <c r="K151">
        <f t="shared" si="19"/>
        <v>4.9066904489905598E-13</v>
      </c>
      <c r="L151">
        <f t="shared" si="20"/>
        <v>4.9066904489905597E-2</v>
      </c>
    </row>
    <row r="152" spans="2:12">
      <c r="B152" s="2">
        <v>72</v>
      </c>
      <c r="C152" s="10">
        <v>168</v>
      </c>
      <c r="D152" s="10">
        <f t="shared" si="14"/>
        <v>1158696</v>
      </c>
      <c r="E152" s="10">
        <v>150.1</v>
      </c>
      <c r="F152" s="3">
        <f t="shared" si="15"/>
        <v>0.19874777949086153</v>
      </c>
      <c r="G152" s="2">
        <v>1.7000000000000001E-2</v>
      </c>
      <c r="H152" s="7">
        <f t="shared" si="16"/>
        <v>73.440000000000012</v>
      </c>
      <c r="I152" s="7">
        <f t="shared" si="17"/>
        <v>216.00000000000003</v>
      </c>
      <c r="J152">
        <f t="shared" si="18"/>
        <v>0.198750800768738</v>
      </c>
      <c r="K152">
        <f t="shared" si="19"/>
        <v>4.9008491508370003E-13</v>
      </c>
      <c r="L152">
        <f t="shared" si="20"/>
        <v>4.900849150837E-2</v>
      </c>
    </row>
    <row r="153" spans="2:12">
      <c r="B153" s="2">
        <v>72.5</v>
      </c>
      <c r="C153" s="10">
        <v>168.2</v>
      </c>
      <c r="D153" s="10">
        <f t="shared" si="14"/>
        <v>1160075.3999999999</v>
      </c>
      <c r="E153" s="10">
        <v>150.1</v>
      </c>
      <c r="F153" s="3">
        <f t="shared" si="15"/>
        <v>0.19851145632856562</v>
      </c>
      <c r="G153" s="2">
        <v>1.7000000000000001E-2</v>
      </c>
      <c r="H153" s="7">
        <f t="shared" si="16"/>
        <v>73.95</v>
      </c>
      <c r="I153" s="7">
        <f t="shared" si="17"/>
        <v>217.5</v>
      </c>
      <c r="J153">
        <f t="shared" si="18"/>
        <v>0.1985144740139595</v>
      </c>
      <c r="K153">
        <f t="shared" si="19"/>
        <v>4.8950217439989069E-13</v>
      </c>
      <c r="L153">
        <f t="shared" si="20"/>
        <v>4.895021743998907E-2</v>
      </c>
    </row>
    <row r="154" spans="2:12">
      <c r="B154" s="2">
        <v>73</v>
      </c>
      <c r="C154" s="10">
        <v>168.6</v>
      </c>
      <c r="D154" s="10">
        <f t="shared" si="14"/>
        <v>1162834.2</v>
      </c>
      <c r="E154" s="10">
        <v>150.1</v>
      </c>
      <c r="F154" s="3">
        <f t="shared" si="15"/>
        <v>0.1980404920193638</v>
      </c>
      <c r="G154" s="2">
        <v>1.7000000000000001E-2</v>
      </c>
      <c r="H154" s="7">
        <f t="shared" si="16"/>
        <v>74.460000000000008</v>
      </c>
      <c r="I154" s="7">
        <f t="shared" si="17"/>
        <v>219</v>
      </c>
      <c r="J154">
        <f t="shared" si="18"/>
        <v>0.19804350254536171</v>
      </c>
      <c r="K154">
        <f t="shared" si="19"/>
        <v>4.8834084065279718E-13</v>
      </c>
      <c r="L154">
        <f t="shared" si="20"/>
        <v>4.8834084065279719E-2</v>
      </c>
    </row>
    <row r="155" spans="2:12">
      <c r="B155" s="2">
        <v>73.5</v>
      </c>
      <c r="C155" s="10">
        <v>168.7</v>
      </c>
      <c r="D155" s="10">
        <f t="shared" si="14"/>
        <v>1163523.8999999999</v>
      </c>
      <c r="E155" s="10">
        <v>150.19999999999999</v>
      </c>
      <c r="F155" s="3">
        <f t="shared" si="15"/>
        <v>0.19792309990791188</v>
      </c>
      <c r="G155" s="2">
        <v>1.7000000000000001E-2</v>
      </c>
      <c r="H155" s="7">
        <f t="shared" si="16"/>
        <v>74.97</v>
      </c>
      <c r="I155" s="7">
        <f t="shared" si="17"/>
        <v>220.49999999999997</v>
      </c>
      <c r="J155">
        <f t="shared" si="18"/>
        <v>0.19792610864936563</v>
      </c>
      <c r="K155">
        <f t="shared" si="19"/>
        <v>4.8805136771820751E-13</v>
      </c>
      <c r="L155">
        <f t="shared" si="20"/>
        <v>4.8805136771820752E-2</v>
      </c>
    </row>
    <row r="156" spans="2:12">
      <c r="B156" s="2">
        <v>74</v>
      </c>
      <c r="C156" s="10">
        <v>168.8</v>
      </c>
      <c r="D156" s="10">
        <f t="shared" si="14"/>
        <v>1164213.6000000001</v>
      </c>
      <c r="E156" s="10">
        <v>150.19999999999999</v>
      </c>
      <c r="F156" s="3">
        <f t="shared" si="15"/>
        <v>0.19780584688663941</v>
      </c>
      <c r="G156" s="2">
        <v>1.7000000000000001E-2</v>
      </c>
      <c r="H156" s="7">
        <f t="shared" si="16"/>
        <v>75.48</v>
      </c>
      <c r="I156" s="7">
        <f t="shared" si="17"/>
        <v>222</v>
      </c>
      <c r="J156">
        <f t="shared" si="18"/>
        <v>0.19780885384566338</v>
      </c>
      <c r="K156">
        <f t="shared" si="19"/>
        <v>4.8776223776102841E-13</v>
      </c>
      <c r="L156">
        <f t="shared" si="20"/>
        <v>4.8776223776102842E-2</v>
      </c>
    </row>
    <row r="157" spans="2:12">
      <c r="B157" s="2">
        <v>74.5</v>
      </c>
      <c r="C157" s="10">
        <v>168.6</v>
      </c>
      <c r="D157" s="10">
        <f t="shared" si="14"/>
        <v>1162834.2</v>
      </c>
      <c r="E157" s="10">
        <v>150.1</v>
      </c>
      <c r="F157" s="3">
        <f t="shared" si="15"/>
        <v>0.1980404920193638</v>
      </c>
      <c r="G157" s="2">
        <v>1.7000000000000001E-2</v>
      </c>
      <c r="H157" s="7">
        <f t="shared" si="16"/>
        <v>75.990000000000009</v>
      </c>
      <c r="I157" s="7">
        <f t="shared" si="17"/>
        <v>223.5</v>
      </c>
      <c r="J157">
        <f t="shared" si="18"/>
        <v>0.19804350254536171</v>
      </c>
      <c r="K157">
        <f t="shared" si="19"/>
        <v>4.8834084065279718E-13</v>
      </c>
      <c r="L157">
        <f t="shared" si="20"/>
        <v>4.8834084065279719E-2</v>
      </c>
    </row>
    <row r="158" spans="2:12">
      <c r="B158" s="2">
        <v>75</v>
      </c>
      <c r="C158" s="10">
        <v>168.6</v>
      </c>
      <c r="D158" s="10">
        <f t="shared" si="14"/>
        <v>1162834.2</v>
      </c>
      <c r="E158" s="10">
        <v>150.19999999999999</v>
      </c>
      <c r="F158" s="3">
        <f t="shared" si="15"/>
        <v>0.1980404920193638</v>
      </c>
      <c r="G158" s="2">
        <v>1.7000000000000001E-2</v>
      </c>
      <c r="H158" s="7">
        <f t="shared" si="16"/>
        <v>76.500000000000014</v>
      </c>
      <c r="I158" s="7">
        <f t="shared" si="17"/>
        <v>225.00000000000003</v>
      </c>
      <c r="J158">
        <f t="shared" si="18"/>
        <v>0.19804350254536171</v>
      </c>
      <c r="K158">
        <f t="shared" si="19"/>
        <v>4.8834084065279718E-13</v>
      </c>
      <c r="L158">
        <f t="shared" si="20"/>
        <v>4.8834084065279719E-2</v>
      </c>
    </row>
    <row r="159" spans="2:12">
      <c r="B159" s="2">
        <v>75.5</v>
      </c>
      <c r="C159" s="10">
        <v>168.4</v>
      </c>
      <c r="D159" s="10">
        <f t="shared" si="14"/>
        <v>1161454.8</v>
      </c>
      <c r="E159" s="10">
        <v>150.19999999999999</v>
      </c>
      <c r="F159" s="3">
        <f t="shared" si="15"/>
        <v>0.19827569450394733</v>
      </c>
      <c r="G159" s="2">
        <v>1.7000000000000001E-2</v>
      </c>
      <c r="H159" s="7">
        <f t="shared" si="16"/>
        <v>77.010000000000005</v>
      </c>
      <c r="I159" s="7">
        <f t="shared" si="17"/>
        <v>226.5</v>
      </c>
      <c r="J159">
        <f t="shared" si="18"/>
        <v>0.19827870860539182</v>
      </c>
      <c r="K159">
        <f t="shared" si="19"/>
        <v>4.88920817898228E-13</v>
      </c>
      <c r="L159">
        <f t="shared" si="20"/>
        <v>4.8892081789822801E-2</v>
      </c>
    </row>
    <row r="160" spans="2:12">
      <c r="B160" s="2">
        <v>76</v>
      </c>
      <c r="C160" s="10">
        <v>168.2</v>
      </c>
      <c r="D160" s="10">
        <f t="shared" si="14"/>
        <v>1160075.3999999999</v>
      </c>
      <c r="E160" s="10">
        <v>150.1</v>
      </c>
      <c r="F160" s="3">
        <f t="shared" si="15"/>
        <v>0.19851145632856562</v>
      </c>
      <c r="G160" s="2">
        <v>1.7000000000000001E-2</v>
      </c>
      <c r="H160" s="7">
        <f t="shared" si="16"/>
        <v>77.52</v>
      </c>
      <c r="I160" s="7">
        <f t="shared" si="17"/>
        <v>227.99999999999997</v>
      </c>
      <c r="J160">
        <f t="shared" si="18"/>
        <v>0.1985144740139595</v>
      </c>
      <c r="K160">
        <f t="shared" si="19"/>
        <v>4.8950217439989069E-13</v>
      </c>
      <c r="L160">
        <f t="shared" si="20"/>
        <v>4.895021743998907E-2</v>
      </c>
    </row>
    <row r="161" spans="2:12">
      <c r="B161" s="2">
        <v>76.5</v>
      </c>
      <c r="C161" s="10">
        <v>167.9</v>
      </c>
      <c r="D161" s="10">
        <f t="shared" si="14"/>
        <v>1158006.3</v>
      </c>
      <c r="E161" s="10">
        <v>150.1</v>
      </c>
      <c r="F161" s="3">
        <f t="shared" si="15"/>
        <v>0.19886615220050466</v>
      </c>
      <c r="G161" s="2">
        <v>1.7000000000000001E-2</v>
      </c>
      <c r="H161" s="7">
        <f t="shared" si="16"/>
        <v>78.03</v>
      </c>
      <c r="I161" s="7">
        <f t="shared" si="17"/>
        <v>229.5</v>
      </c>
      <c r="J161">
        <f t="shared" si="18"/>
        <v>0.19886917527783193</v>
      </c>
      <c r="K161">
        <f t="shared" si="19"/>
        <v>4.9037680603967605E-13</v>
      </c>
      <c r="L161">
        <f t="shared" si="20"/>
        <v>4.9037680603967605E-2</v>
      </c>
    </row>
    <row r="162" spans="2:12">
      <c r="B162" s="2">
        <v>77</v>
      </c>
      <c r="C162" s="10">
        <v>167.6</v>
      </c>
      <c r="D162" s="10">
        <f t="shared" si="14"/>
        <v>1155937.2</v>
      </c>
      <c r="E162" s="10">
        <v>150.1</v>
      </c>
      <c r="F162" s="3">
        <f t="shared" si="15"/>
        <v>0.19922211786673472</v>
      </c>
      <c r="G162" s="2">
        <v>1.7000000000000001E-2</v>
      </c>
      <c r="H162" s="7">
        <f t="shared" si="16"/>
        <v>78.540000000000006</v>
      </c>
      <c r="I162" s="7">
        <f t="shared" si="17"/>
        <v>231</v>
      </c>
      <c r="J162">
        <f t="shared" si="18"/>
        <v>0.19922514635529823</v>
      </c>
      <c r="K162">
        <f t="shared" si="19"/>
        <v>4.9125456881898331E-13</v>
      </c>
      <c r="L162">
        <f t="shared" si="20"/>
        <v>4.912545688189833E-2</v>
      </c>
    </row>
    <row r="163" spans="2:12">
      <c r="B163" s="2">
        <v>77.5</v>
      </c>
      <c r="C163" s="10">
        <v>167.6</v>
      </c>
      <c r="D163" s="10">
        <f t="shared" si="14"/>
        <v>1155937.2</v>
      </c>
      <c r="E163" s="10">
        <v>150.1</v>
      </c>
      <c r="F163" s="3">
        <f t="shared" si="15"/>
        <v>0.19922211786673472</v>
      </c>
      <c r="G163" s="2">
        <v>1.7000000000000001E-2</v>
      </c>
      <c r="H163" s="7">
        <f t="shared" si="16"/>
        <v>79.050000000000011</v>
      </c>
      <c r="I163" s="7">
        <f t="shared" si="17"/>
        <v>232.50000000000003</v>
      </c>
      <c r="J163">
        <f t="shared" si="18"/>
        <v>0.19922514635529823</v>
      </c>
      <c r="K163">
        <f t="shared" si="19"/>
        <v>4.9125456881898331E-13</v>
      </c>
      <c r="L163">
        <f t="shared" si="20"/>
        <v>4.912545688189833E-2</v>
      </c>
    </row>
    <row r="164" spans="2:12">
      <c r="B164" s="2">
        <v>78</v>
      </c>
      <c r="C164" s="10">
        <v>167.3</v>
      </c>
      <c r="D164" s="10">
        <f t="shared" si="14"/>
        <v>1153868.1000000001</v>
      </c>
      <c r="E164" s="10">
        <v>150.1</v>
      </c>
      <c r="F164" s="3">
        <f t="shared" si="15"/>
        <v>0.19957936015818728</v>
      </c>
      <c r="G164" s="2">
        <v>1.7000000000000001E-2</v>
      </c>
      <c r="H164" s="7">
        <f t="shared" si="16"/>
        <v>79.56</v>
      </c>
      <c r="I164" s="7">
        <f t="shared" si="17"/>
        <v>234</v>
      </c>
      <c r="J164">
        <f t="shared" si="18"/>
        <v>0.19958239407739378</v>
      </c>
      <c r="K164">
        <f t="shared" si="19"/>
        <v>4.9213547958195816E-13</v>
      </c>
      <c r="L164">
        <f t="shared" si="20"/>
        <v>4.9213547958195818E-2</v>
      </c>
    </row>
    <row r="165" spans="2:12">
      <c r="B165" s="2">
        <v>78.5</v>
      </c>
      <c r="C165" s="10">
        <v>167.3</v>
      </c>
      <c r="D165" s="10">
        <f t="shared" si="14"/>
        <v>1153868.1000000001</v>
      </c>
      <c r="E165" s="10">
        <v>150</v>
      </c>
      <c r="F165" s="3">
        <f t="shared" si="15"/>
        <v>0.19957936015818728</v>
      </c>
      <c r="G165" s="2">
        <v>1.7000000000000001E-2</v>
      </c>
      <c r="H165" s="7">
        <f t="shared" si="16"/>
        <v>80.070000000000007</v>
      </c>
      <c r="I165" s="7">
        <f t="shared" si="17"/>
        <v>235.5</v>
      </c>
      <c r="J165">
        <f t="shared" si="18"/>
        <v>0.19958239407739378</v>
      </c>
      <c r="K165">
        <f t="shared" si="19"/>
        <v>4.9213547958195816E-13</v>
      </c>
      <c r="L165">
        <f t="shared" si="20"/>
        <v>4.9213547958195818E-2</v>
      </c>
    </row>
    <row r="166" spans="2:12">
      <c r="B166" s="2">
        <v>79</v>
      </c>
      <c r="C166" s="10">
        <v>167.1</v>
      </c>
      <c r="D166" s="10">
        <f t="shared" si="14"/>
        <v>1152488.7</v>
      </c>
      <c r="E166" s="10">
        <v>150</v>
      </c>
      <c r="F166" s="3">
        <f t="shared" si="15"/>
        <v>0.19981823431756277</v>
      </c>
      <c r="G166" s="2">
        <v>1.7000000000000001E-2</v>
      </c>
      <c r="H166" s="7">
        <f t="shared" si="16"/>
        <v>80.580000000000013</v>
      </c>
      <c r="I166" s="7">
        <f t="shared" si="17"/>
        <v>237.00000000000003</v>
      </c>
      <c r="J166">
        <f t="shared" si="18"/>
        <v>0.199821271868031</v>
      </c>
      <c r="K166">
        <f t="shared" si="19"/>
        <v>4.9272451067661052E-13</v>
      </c>
      <c r="L166">
        <f t="shared" si="20"/>
        <v>4.9272451067661052E-2</v>
      </c>
    </row>
    <row r="167" spans="2:12">
      <c r="B167" s="2">
        <v>79.5</v>
      </c>
      <c r="C167" s="10">
        <v>166.6</v>
      </c>
      <c r="D167" s="10">
        <f t="shared" si="14"/>
        <v>1149040.2</v>
      </c>
      <c r="E167" s="10">
        <v>150</v>
      </c>
      <c r="F167" s="3">
        <f t="shared" si="15"/>
        <v>0.20041792889834775</v>
      </c>
      <c r="G167" s="2">
        <v>1.7000000000000001E-2</v>
      </c>
      <c r="H167" s="7">
        <f t="shared" si="16"/>
        <v>81.09</v>
      </c>
      <c r="I167" s="7">
        <f t="shared" si="17"/>
        <v>238.5</v>
      </c>
      <c r="J167">
        <f t="shared" si="18"/>
        <v>0.20042097556511396</v>
      </c>
      <c r="K167">
        <f t="shared" si="19"/>
        <v>4.942032757146555E-13</v>
      </c>
      <c r="L167">
        <f t="shared" si="20"/>
        <v>4.9420327571465548E-2</v>
      </c>
    </row>
    <row r="168" spans="2:12">
      <c r="B168" s="2">
        <v>80</v>
      </c>
      <c r="C168" s="10">
        <v>166.5</v>
      </c>
      <c r="D168" s="10">
        <f t="shared" si="14"/>
        <v>1148350.5</v>
      </c>
      <c r="E168" s="10">
        <v>150</v>
      </c>
      <c r="F168" s="3">
        <f t="shared" si="15"/>
        <v>0.20053830002681522</v>
      </c>
      <c r="G168" s="2">
        <v>1.7000000000000001E-2</v>
      </c>
      <c r="H168" s="7">
        <f t="shared" si="16"/>
        <v>81.600000000000009</v>
      </c>
      <c r="I168" s="7">
        <f t="shared" si="17"/>
        <v>240</v>
      </c>
      <c r="J168">
        <f t="shared" si="18"/>
        <v>0.20054134852341129</v>
      </c>
      <c r="K168">
        <f t="shared" si="19"/>
        <v>4.9450009449886848E-13</v>
      </c>
      <c r="L168">
        <f t="shared" si="20"/>
        <v>4.9450009449886846E-2</v>
      </c>
    </row>
    <row r="169" spans="2:12">
      <c r="B169" s="2">
        <v>80.5</v>
      </c>
      <c r="C169" s="10">
        <v>166.7</v>
      </c>
      <c r="D169" s="10">
        <f t="shared" si="14"/>
        <v>1149729.8999999999</v>
      </c>
      <c r="E169" s="10">
        <v>149.9</v>
      </c>
      <c r="F169" s="3">
        <f t="shared" si="15"/>
        <v>0.20029770218635115</v>
      </c>
      <c r="G169" s="2">
        <v>1.7000000000000001E-2</v>
      </c>
      <c r="H169" s="7">
        <f t="shared" si="16"/>
        <v>82.11</v>
      </c>
      <c r="I169" s="7">
        <f t="shared" si="17"/>
        <v>241.49999999999997</v>
      </c>
      <c r="J169">
        <f t="shared" si="18"/>
        <v>0.20030074702548281</v>
      </c>
      <c r="K169">
        <f t="shared" si="19"/>
        <v>4.9390681304176134E-13</v>
      </c>
      <c r="L169">
        <f t="shared" si="20"/>
        <v>4.9390681304176134E-2</v>
      </c>
    </row>
    <row r="170" spans="2:12">
      <c r="B170" s="2">
        <v>81</v>
      </c>
      <c r="C170" s="10">
        <v>166.8</v>
      </c>
      <c r="D170" s="10">
        <f t="shared" si="14"/>
        <v>1150419.6000000001</v>
      </c>
      <c r="E170" s="10">
        <v>150</v>
      </c>
      <c r="F170" s="3">
        <f t="shared" si="15"/>
        <v>0.20017761963108352</v>
      </c>
      <c r="G170" s="2">
        <v>1.7000000000000001E-2</v>
      </c>
      <c r="H170" s="7">
        <f t="shared" si="16"/>
        <v>82.62</v>
      </c>
      <c r="I170" s="7">
        <f t="shared" si="17"/>
        <v>243</v>
      </c>
      <c r="J170">
        <f t="shared" si="18"/>
        <v>0.20018066264477205</v>
      </c>
      <c r="K170">
        <f t="shared" si="19"/>
        <v>4.9361070583969788E-13</v>
      </c>
      <c r="L170">
        <f t="shared" si="20"/>
        <v>4.9361070583969789E-2</v>
      </c>
    </row>
    <row r="171" spans="2:12">
      <c r="B171" s="2">
        <v>81.5</v>
      </c>
      <c r="C171" s="10">
        <v>167.1</v>
      </c>
      <c r="D171" s="10">
        <f t="shared" si="14"/>
        <v>1152488.7</v>
      </c>
      <c r="E171" s="10">
        <v>149.9</v>
      </c>
      <c r="F171" s="3">
        <f t="shared" si="15"/>
        <v>0.19981823431756277</v>
      </c>
      <c r="G171" s="2">
        <v>1.7000000000000001E-2</v>
      </c>
      <c r="H171" s="7">
        <f t="shared" si="16"/>
        <v>83.13000000000001</v>
      </c>
      <c r="I171" s="7">
        <f t="shared" si="17"/>
        <v>244.5</v>
      </c>
      <c r="J171">
        <f t="shared" si="18"/>
        <v>0.199821271868031</v>
      </c>
      <c r="K171">
        <f t="shared" si="19"/>
        <v>4.9272451067661052E-13</v>
      </c>
      <c r="L171">
        <f t="shared" si="20"/>
        <v>4.9272451067661052E-2</v>
      </c>
    </row>
    <row r="172" spans="2:12">
      <c r="B172" s="2">
        <v>82</v>
      </c>
      <c r="C172" s="10">
        <v>167</v>
      </c>
      <c r="D172" s="10">
        <f t="shared" si="14"/>
        <v>1151799</v>
      </c>
      <c r="E172" s="10">
        <v>149.9</v>
      </c>
      <c r="F172" s="3">
        <f t="shared" si="15"/>
        <v>0.19993788595487863</v>
      </c>
      <c r="G172" s="2">
        <v>1.7000000000000001E-2</v>
      </c>
      <c r="H172" s="7">
        <f t="shared" si="16"/>
        <v>83.640000000000015</v>
      </c>
      <c r="I172" s="7">
        <f t="shared" si="17"/>
        <v>246.00000000000003</v>
      </c>
      <c r="J172">
        <f t="shared" si="18"/>
        <v>0.1999409253242394</v>
      </c>
      <c r="K172">
        <f t="shared" si="19"/>
        <v>4.9301955529378204E-13</v>
      </c>
      <c r="L172">
        <f t="shared" si="20"/>
        <v>4.9301955529378202E-2</v>
      </c>
    </row>
    <row r="173" spans="2:12">
      <c r="B173" s="2">
        <v>82.5</v>
      </c>
      <c r="C173" s="10">
        <v>166.9</v>
      </c>
      <c r="D173" s="10">
        <f t="shared" si="14"/>
        <v>1151109.3</v>
      </c>
      <c r="E173" s="10">
        <v>149.9</v>
      </c>
      <c r="F173" s="3">
        <f t="shared" si="15"/>
        <v>0.20005768097342561</v>
      </c>
      <c r="G173" s="2">
        <v>1.7000000000000001E-2</v>
      </c>
      <c r="H173" s="7">
        <f t="shared" si="16"/>
        <v>84.15</v>
      </c>
      <c r="I173" s="7">
        <f t="shared" si="17"/>
        <v>247.5</v>
      </c>
      <c r="J173">
        <f t="shared" si="18"/>
        <v>0.20006072216385848</v>
      </c>
      <c r="K173">
        <f t="shared" si="19"/>
        <v>4.9331495346951232E-13</v>
      </c>
      <c r="L173">
        <f t="shared" si="20"/>
        <v>4.9331495346951235E-2</v>
      </c>
    </row>
    <row r="174" spans="2:12">
      <c r="B174" s="2">
        <v>83</v>
      </c>
      <c r="C174" s="10">
        <v>167</v>
      </c>
      <c r="D174" s="10">
        <f t="shared" si="14"/>
        <v>1151799</v>
      </c>
      <c r="E174" s="10">
        <v>150</v>
      </c>
      <c r="F174" s="3">
        <f t="shared" si="15"/>
        <v>0.19993788595487863</v>
      </c>
      <c r="G174" s="2">
        <v>1.7000000000000001E-2</v>
      </c>
      <c r="H174" s="7">
        <f t="shared" si="16"/>
        <v>84.66</v>
      </c>
      <c r="I174" s="7">
        <f t="shared" si="17"/>
        <v>248.99999999999997</v>
      </c>
      <c r="J174">
        <f t="shared" si="18"/>
        <v>0.1999409253242394</v>
      </c>
      <c r="K174">
        <f t="shared" si="19"/>
        <v>4.9301955529378204E-13</v>
      </c>
      <c r="L174">
        <f t="shared" si="20"/>
        <v>4.9301955529378202E-2</v>
      </c>
    </row>
    <row r="175" spans="2:12">
      <c r="B175" s="2">
        <v>83.5</v>
      </c>
      <c r="C175" s="10">
        <v>166.9</v>
      </c>
      <c r="D175" s="10">
        <f t="shared" si="14"/>
        <v>1151109.3</v>
      </c>
      <c r="E175" s="10">
        <v>150</v>
      </c>
      <c r="F175" s="3">
        <f t="shared" si="15"/>
        <v>0.20005768097342561</v>
      </c>
      <c r="G175" s="2">
        <v>1.7000000000000001E-2</v>
      </c>
      <c r="H175" s="7">
        <f t="shared" si="16"/>
        <v>85.170000000000016</v>
      </c>
      <c r="I175" s="7">
        <f t="shared" si="17"/>
        <v>250.50000000000003</v>
      </c>
      <c r="J175">
        <f t="shared" si="18"/>
        <v>0.20006072216385848</v>
      </c>
      <c r="K175">
        <f t="shared" si="19"/>
        <v>4.9331495346951232E-13</v>
      </c>
      <c r="L175">
        <f t="shared" si="20"/>
        <v>4.9331495346951235E-2</v>
      </c>
    </row>
    <row r="176" spans="2:12">
      <c r="B176" s="2">
        <v>84</v>
      </c>
      <c r="C176" s="10">
        <v>166.9</v>
      </c>
      <c r="D176" s="10">
        <f t="shared" si="14"/>
        <v>1151109.3</v>
      </c>
      <c r="E176" s="10">
        <v>150</v>
      </c>
      <c r="F176" s="3">
        <f t="shared" si="15"/>
        <v>0.20005768097342561</v>
      </c>
      <c r="G176" s="2">
        <v>1.7000000000000001E-2</v>
      </c>
      <c r="H176" s="7">
        <f t="shared" si="16"/>
        <v>85.68</v>
      </c>
      <c r="I176" s="7">
        <f t="shared" si="17"/>
        <v>252</v>
      </c>
      <c r="J176">
        <f t="shared" si="18"/>
        <v>0.20006072216385848</v>
      </c>
      <c r="K176">
        <f t="shared" si="19"/>
        <v>4.9331495346951232E-13</v>
      </c>
      <c r="L176">
        <f t="shared" si="20"/>
        <v>4.9331495346951235E-2</v>
      </c>
    </row>
    <row r="177" spans="2:12">
      <c r="B177" s="2">
        <v>84.5</v>
      </c>
      <c r="C177" s="10">
        <v>166.8</v>
      </c>
      <c r="D177" s="10">
        <f t="shared" si="14"/>
        <v>1150419.6000000001</v>
      </c>
      <c r="E177" s="10">
        <v>150</v>
      </c>
      <c r="F177" s="3">
        <f t="shared" si="15"/>
        <v>0.20017761963108352</v>
      </c>
      <c r="G177" s="2">
        <v>1.7000000000000001E-2</v>
      </c>
      <c r="H177" s="7">
        <f t="shared" si="16"/>
        <v>86.190000000000012</v>
      </c>
      <c r="I177" s="7">
        <f t="shared" si="17"/>
        <v>253.50000000000003</v>
      </c>
      <c r="J177">
        <f t="shared" si="18"/>
        <v>0.20018066264477205</v>
      </c>
      <c r="K177">
        <f t="shared" si="19"/>
        <v>4.9361070583969788E-13</v>
      </c>
      <c r="L177">
        <f t="shared" si="20"/>
        <v>4.9361070583969789E-2</v>
      </c>
    </row>
    <row r="178" spans="2:12">
      <c r="B178" s="2">
        <v>85</v>
      </c>
      <c r="C178" s="10">
        <v>166.7</v>
      </c>
      <c r="D178" s="10">
        <f t="shared" si="14"/>
        <v>1149729.8999999999</v>
      </c>
      <c r="E178" s="10">
        <v>150</v>
      </c>
      <c r="F178" s="3">
        <f t="shared" si="15"/>
        <v>0.20029770218635115</v>
      </c>
      <c r="G178" s="2">
        <v>1.7000000000000001E-2</v>
      </c>
      <c r="H178" s="7">
        <f t="shared" si="16"/>
        <v>86.7</v>
      </c>
      <c r="I178" s="7">
        <f t="shared" si="17"/>
        <v>255</v>
      </c>
      <c r="J178">
        <f t="shared" si="18"/>
        <v>0.20030074702548281</v>
      </c>
      <c r="K178">
        <f t="shared" si="19"/>
        <v>4.9390681304176134E-13</v>
      </c>
      <c r="L178">
        <f t="shared" si="20"/>
        <v>4.9390681304176134E-2</v>
      </c>
    </row>
    <row r="179" spans="2:12">
      <c r="B179" s="2">
        <v>85.5</v>
      </c>
      <c r="C179" s="10">
        <v>166.8</v>
      </c>
      <c r="D179" s="10">
        <f t="shared" si="14"/>
        <v>1150419.6000000001</v>
      </c>
      <c r="E179" s="10">
        <v>150</v>
      </c>
      <c r="F179" s="3">
        <f t="shared" si="15"/>
        <v>0.20017761963108352</v>
      </c>
      <c r="G179" s="2">
        <v>1.7000000000000001E-2</v>
      </c>
      <c r="H179" s="7">
        <f t="shared" si="16"/>
        <v>87.210000000000008</v>
      </c>
      <c r="I179" s="7">
        <f t="shared" si="17"/>
        <v>256.5</v>
      </c>
      <c r="J179">
        <f t="shared" si="18"/>
        <v>0.20018066264477205</v>
      </c>
      <c r="K179">
        <f t="shared" si="19"/>
        <v>4.9361070583969788E-13</v>
      </c>
      <c r="L179">
        <f t="shared" si="20"/>
        <v>4.9361070583969789E-2</v>
      </c>
    </row>
    <row r="180" spans="2:12">
      <c r="B180" s="2">
        <v>86</v>
      </c>
      <c r="C180" s="10">
        <v>166.4</v>
      </c>
      <c r="D180" s="10">
        <f t="shared" si="14"/>
        <v>1147660.8</v>
      </c>
      <c r="E180" s="10">
        <v>150</v>
      </c>
      <c r="F180" s="3">
        <f t="shared" si="15"/>
        <v>0.20065881583211978</v>
      </c>
      <c r="G180" s="2">
        <v>1.7000000000000001E-2</v>
      </c>
      <c r="H180" s="7">
        <f t="shared" si="16"/>
        <v>87.720000000000013</v>
      </c>
      <c r="I180" s="7">
        <f t="shared" si="17"/>
        <v>258</v>
      </c>
      <c r="J180">
        <f t="shared" si="18"/>
        <v>0.20066186616074508</v>
      </c>
      <c r="K180">
        <f t="shared" si="19"/>
        <v>4.9479727003642793E-13</v>
      </c>
      <c r="L180">
        <f t="shared" si="20"/>
        <v>4.9479727003642796E-2</v>
      </c>
    </row>
    <row r="181" spans="2:12">
      <c r="B181" s="2">
        <v>86.5</v>
      </c>
      <c r="C181" s="10">
        <v>166.4</v>
      </c>
      <c r="D181" s="10">
        <f t="shared" si="14"/>
        <v>1147660.8</v>
      </c>
      <c r="E181" s="10">
        <v>150</v>
      </c>
      <c r="F181" s="3">
        <f t="shared" si="15"/>
        <v>0.20065881583211978</v>
      </c>
      <c r="G181" s="2">
        <v>1.7000000000000001E-2</v>
      </c>
      <c r="H181" s="7">
        <f t="shared" si="16"/>
        <v>88.23</v>
      </c>
      <c r="I181" s="7">
        <f t="shared" si="17"/>
        <v>259.5</v>
      </c>
      <c r="J181">
        <f t="shared" si="18"/>
        <v>0.20066186616074508</v>
      </c>
      <c r="K181">
        <f t="shared" si="19"/>
        <v>4.9479727003642793E-13</v>
      </c>
      <c r="L181">
        <f t="shared" si="20"/>
        <v>4.9479727003642796E-2</v>
      </c>
    </row>
    <row r="182" spans="2:12">
      <c r="B182" s="2">
        <v>87</v>
      </c>
      <c r="C182" s="10">
        <v>165.7</v>
      </c>
      <c r="D182" s="10">
        <f t="shared" si="14"/>
        <v>1142832.8999999999</v>
      </c>
      <c r="E182" s="10">
        <v>150</v>
      </c>
      <c r="F182" s="3">
        <f t="shared" si="15"/>
        <v>0.2015064994234444</v>
      </c>
      <c r="G182" s="2">
        <v>1.7000000000000001E-2</v>
      </c>
      <c r="H182" s="7">
        <f t="shared" si="16"/>
        <v>88.740000000000009</v>
      </c>
      <c r="I182" s="7">
        <f t="shared" si="17"/>
        <v>261</v>
      </c>
      <c r="J182">
        <f t="shared" si="18"/>
        <v>0.20150956263818939</v>
      </c>
      <c r="K182">
        <f t="shared" si="19"/>
        <v>4.968875421488329E-13</v>
      </c>
      <c r="L182">
        <f t="shared" si="20"/>
        <v>4.9688754214883293E-2</v>
      </c>
    </row>
    <row r="183" spans="2:12">
      <c r="B183" s="2">
        <v>87.5</v>
      </c>
      <c r="C183" s="10">
        <v>165.2</v>
      </c>
      <c r="D183" s="10">
        <f t="shared" si="14"/>
        <v>1139384.3999999999</v>
      </c>
      <c r="E183" s="10">
        <v>150</v>
      </c>
      <c r="F183" s="3">
        <f t="shared" si="15"/>
        <v>0.20211638592291001</v>
      </c>
      <c r="G183" s="2">
        <v>1.7000000000000001E-2</v>
      </c>
      <c r="H183" s="7">
        <f t="shared" si="16"/>
        <v>89.25</v>
      </c>
      <c r="I183" s="7">
        <f t="shared" si="17"/>
        <v>262.5</v>
      </c>
      <c r="J183">
        <f t="shared" si="18"/>
        <v>0.20211945840888609</v>
      </c>
      <c r="K183">
        <f t="shared" si="19"/>
        <v>4.9839143906816963E-13</v>
      </c>
      <c r="L183">
        <f t="shared" si="20"/>
        <v>4.9839143906816964E-2</v>
      </c>
    </row>
    <row r="184" spans="2:12">
      <c r="B184" s="2">
        <v>88</v>
      </c>
      <c r="C184" s="10">
        <v>164.6</v>
      </c>
      <c r="D184" s="10">
        <f t="shared" si="14"/>
        <v>1135246.2</v>
      </c>
      <c r="E184" s="10">
        <v>150</v>
      </c>
      <c r="F184" s="3">
        <f t="shared" si="15"/>
        <v>0.20285314067111018</v>
      </c>
      <c r="G184" s="2">
        <v>1.7000000000000001E-2</v>
      </c>
      <c r="H184" s="7">
        <f t="shared" si="16"/>
        <v>89.76</v>
      </c>
      <c r="I184" s="7">
        <f t="shared" si="17"/>
        <v>264</v>
      </c>
      <c r="J184">
        <f t="shared" si="18"/>
        <v>0.20285622435691364</v>
      </c>
      <c r="K184">
        <f t="shared" si="19"/>
        <v>5.002081757840924E-13</v>
      </c>
      <c r="L184">
        <f t="shared" si="20"/>
        <v>5.0020817578409239E-2</v>
      </c>
    </row>
    <row r="185" spans="2:12">
      <c r="B185" s="2">
        <v>88.5</v>
      </c>
      <c r="C185" s="10">
        <v>163.9</v>
      </c>
      <c r="D185" s="10">
        <f t="shared" si="14"/>
        <v>1130418.3</v>
      </c>
      <c r="E185" s="10">
        <v>150</v>
      </c>
      <c r="F185" s="3">
        <f t="shared" si="15"/>
        <v>0.20371950551839374</v>
      </c>
      <c r="G185" s="2">
        <v>1.7000000000000001E-2</v>
      </c>
      <c r="H185" s="7">
        <f t="shared" si="16"/>
        <v>90.27000000000001</v>
      </c>
      <c r="I185" s="7">
        <f t="shared" si="17"/>
        <v>265.5</v>
      </c>
      <c r="J185">
        <f t="shared" si="18"/>
        <v>0.20372260237430129</v>
      </c>
      <c r="K185">
        <f t="shared" si="19"/>
        <v>5.0234451332557415E-13</v>
      </c>
      <c r="L185">
        <f t="shared" si="20"/>
        <v>5.0234451332557419E-2</v>
      </c>
    </row>
    <row r="186" spans="2:12">
      <c r="B186" s="2">
        <v>89</v>
      </c>
      <c r="C186" s="10">
        <v>163.4</v>
      </c>
      <c r="D186" s="10">
        <f t="shared" si="14"/>
        <v>1126969.8</v>
      </c>
      <c r="E186" s="10">
        <v>149.9</v>
      </c>
      <c r="F186" s="3">
        <f t="shared" si="15"/>
        <v>0.20434288221826641</v>
      </c>
      <c r="G186" s="2">
        <v>1.7000000000000001E-2</v>
      </c>
      <c r="H186" s="7">
        <f t="shared" si="16"/>
        <v>90.78</v>
      </c>
      <c r="I186" s="7">
        <f t="shared" si="17"/>
        <v>267</v>
      </c>
      <c r="J186">
        <f t="shared" si="18"/>
        <v>0.20434598855047723</v>
      </c>
      <c r="K186">
        <f t="shared" si="19"/>
        <v>5.0388167523905512E-13</v>
      </c>
      <c r="L186">
        <f t="shared" si="20"/>
        <v>5.0388167523905514E-2</v>
      </c>
    </row>
    <row r="187" spans="2:12">
      <c r="B187" s="2">
        <v>89.5</v>
      </c>
      <c r="C187" s="10">
        <v>163</v>
      </c>
      <c r="D187" s="10">
        <f t="shared" si="14"/>
        <v>1124211</v>
      </c>
      <c r="E187" s="10">
        <v>150</v>
      </c>
      <c r="F187" s="3">
        <f t="shared" si="15"/>
        <v>0.20484433714395542</v>
      </c>
      <c r="G187" s="2">
        <v>1.7000000000000001E-2</v>
      </c>
      <c r="H187" s="7">
        <f t="shared" si="16"/>
        <v>91.29</v>
      </c>
      <c r="I187" s="7">
        <f t="shared" si="17"/>
        <v>268.5</v>
      </c>
      <c r="J187">
        <f t="shared" si="18"/>
        <v>0.20484745109906738</v>
      </c>
      <c r="K187">
        <f t="shared" si="19"/>
        <v>5.0511819468749456E-13</v>
      </c>
      <c r="L187">
        <f t="shared" si="20"/>
        <v>5.0511819468749455E-2</v>
      </c>
    </row>
    <row r="188" spans="2:12">
      <c r="B188" s="2">
        <v>90</v>
      </c>
      <c r="C188" s="10">
        <v>163.19999999999999</v>
      </c>
      <c r="D188" s="10">
        <f t="shared" si="14"/>
        <v>1125590.3999999999</v>
      </c>
      <c r="E188" s="10">
        <v>149.9</v>
      </c>
      <c r="F188" s="3">
        <f t="shared" si="15"/>
        <v>0.20459330241706333</v>
      </c>
      <c r="G188" s="2">
        <v>1.7000000000000001E-2</v>
      </c>
      <c r="H188" s="7">
        <f t="shared" si="16"/>
        <v>91.8</v>
      </c>
      <c r="I188" s="7">
        <f t="shared" si="17"/>
        <v>270</v>
      </c>
      <c r="J188">
        <f t="shared" si="18"/>
        <v>0.20459641255605385</v>
      </c>
      <c r="K188">
        <f t="shared" si="19"/>
        <v>5.0449917729204422E-13</v>
      </c>
      <c r="L188">
        <f t="shared" si="20"/>
        <v>5.0449917729204423E-2</v>
      </c>
    </row>
    <row r="189" spans="2:12">
      <c r="B189" s="2">
        <v>90.5</v>
      </c>
      <c r="C189" s="10">
        <v>163.4</v>
      </c>
      <c r="D189" s="10">
        <f t="shared" si="14"/>
        <v>1126969.8</v>
      </c>
      <c r="E189" s="10">
        <v>150</v>
      </c>
      <c r="F189" s="3">
        <f t="shared" si="15"/>
        <v>0.20434288221826641</v>
      </c>
      <c r="G189" s="2">
        <v>1.7000000000000001E-2</v>
      </c>
      <c r="H189" s="7">
        <f t="shared" si="16"/>
        <v>92.310000000000016</v>
      </c>
      <c r="I189" s="7">
        <f t="shared" si="17"/>
        <v>271.50000000000006</v>
      </c>
      <c r="J189">
        <f t="shared" si="18"/>
        <v>0.20434598855047723</v>
      </c>
      <c r="K189">
        <f t="shared" si="19"/>
        <v>5.0388167523905512E-13</v>
      </c>
      <c r="L189">
        <f t="shared" si="20"/>
        <v>5.0388167523905514E-2</v>
      </c>
    </row>
    <row r="190" spans="2:12">
      <c r="B190" s="2">
        <v>91</v>
      </c>
      <c r="C190" s="10">
        <v>162.6</v>
      </c>
      <c r="D190" s="10">
        <f t="shared" si="14"/>
        <v>1121452.2</v>
      </c>
      <c r="E190" s="10">
        <v>150</v>
      </c>
      <c r="F190" s="3">
        <f t="shared" si="15"/>
        <v>0.20534825925255062</v>
      </c>
      <c r="G190" s="2">
        <v>1.7000000000000001E-2</v>
      </c>
      <c r="H190" s="7">
        <f t="shared" si="16"/>
        <v>92.820000000000007</v>
      </c>
      <c r="I190" s="7">
        <f t="shared" si="17"/>
        <v>273</v>
      </c>
      <c r="J190">
        <f t="shared" si="18"/>
        <v>0.20535138086806876</v>
      </c>
      <c r="K190">
        <f t="shared" si="19"/>
        <v>5.0636079787245767E-13</v>
      </c>
      <c r="L190">
        <f t="shared" si="20"/>
        <v>5.0636079787245769E-2</v>
      </c>
    </row>
    <row r="191" spans="2:12">
      <c r="B191" s="2">
        <v>91.5</v>
      </c>
      <c r="C191" s="10">
        <v>162.6</v>
      </c>
      <c r="D191" s="10">
        <f t="shared" si="14"/>
        <v>1121452.2</v>
      </c>
      <c r="E191" s="10">
        <v>150</v>
      </c>
      <c r="F191" s="3">
        <f t="shared" si="15"/>
        <v>0.20534825925255062</v>
      </c>
      <c r="G191" s="2">
        <v>1.7000000000000001E-2</v>
      </c>
      <c r="H191" s="7">
        <f t="shared" si="16"/>
        <v>93.330000000000013</v>
      </c>
      <c r="I191" s="7">
        <f t="shared" si="17"/>
        <v>274.5</v>
      </c>
      <c r="J191">
        <f t="shared" si="18"/>
        <v>0.20535138086806876</v>
      </c>
      <c r="K191">
        <f t="shared" si="19"/>
        <v>5.0636079787245767E-13</v>
      </c>
      <c r="L191">
        <f t="shared" si="20"/>
        <v>5.0636079787245769E-2</v>
      </c>
    </row>
    <row r="192" spans="2:12">
      <c r="B192" s="2">
        <v>92</v>
      </c>
      <c r="C192" s="10">
        <v>162.5</v>
      </c>
      <c r="D192" s="10">
        <f t="shared" si="14"/>
        <v>1120762.5</v>
      </c>
      <c r="E192" s="10">
        <v>150</v>
      </c>
      <c r="F192" s="3">
        <f t="shared" si="15"/>
        <v>0.20547462741209066</v>
      </c>
      <c r="G192" s="2">
        <v>1.7000000000000001E-2</v>
      </c>
      <c r="H192" s="7">
        <f t="shared" si="16"/>
        <v>93.84</v>
      </c>
      <c r="I192" s="7">
        <f t="shared" si="17"/>
        <v>276</v>
      </c>
      <c r="J192">
        <f t="shared" si="18"/>
        <v>0.20547775094860296</v>
      </c>
      <c r="K192">
        <f t="shared" si="19"/>
        <v>5.0667240451730216E-13</v>
      </c>
      <c r="L192">
        <f t="shared" si="20"/>
        <v>5.0667240451730218E-2</v>
      </c>
    </row>
    <row r="193" spans="2:12">
      <c r="B193" s="2">
        <v>92.5</v>
      </c>
      <c r="C193" s="10">
        <v>162.5</v>
      </c>
      <c r="D193" s="10">
        <f t="shared" si="14"/>
        <v>1120762.5</v>
      </c>
      <c r="E193" s="10">
        <v>150</v>
      </c>
      <c r="F193" s="3">
        <f t="shared" si="15"/>
        <v>0.20547462741209066</v>
      </c>
      <c r="G193" s="2">
        <v>1.7000000000000001E-2</v>
      </c>
      <c r="H193" s="7">
        <f t="shared" si="16"/>
        <v>94.35</v>
      </c>
      <c r="I193" s="7">
        <f t="shared" si="17"/>
        <v>277.49999999999994</v>
      </c>
      <c r="J193">
        <f t="shared" si="18"/>
        <v>0.20547775094860296</v>
      </c>
      <c r="K193">
        <f t="shared" si="19"/>
        <v>5.0667240451730216E-13</v>
      </c>
      <c r="L193">
        <f t="shared" si="20"/>
        <v>5.0667240451730218E-2</v>
      </c>
    </row>
    <row r="194" spans="2:12">
      <c r="B194" s="2">
        <v>93</v>
      </c>
      <c r="C194" s="10">
        <v>162.30000000000001</v>
      </c>
      <c r="D194" s="10">
        <f t="shared" si="14"/>
        <v>1119383.1000000001</v>
      </c>
      <c r="E194" s="10">
        <v>150</v>
      </c>
      <c r="F194" s="3">
        <f t="shared" si="15"/>
        <v>0.2057278308962707</v>
      </c>
      <c r="G194" s="2">
        <v>1.7000000000000001E-2</v>
      </c>
      <c r="H194" s="7">
        <f t="shared" si="16"/>
        <v>94.860000000000014</v>
      </c>
      <c r="I194" s="7">
        <f t="shared" si="17"/>
        <v>279</v>
      </c>
      <c r="J194">
        <f t="shared" si="18"/>
        <v>0.20573095828187296</v>
      </c>
      <c r="K194">
        <f t="shared" si="19"/>
        <v>5.0729676977240667E-13</v>
      </c>
      <c r="L194">
        <f t="shared" si="20"/>
        <v>5.0729676977240665E-2</v>
      </c>
    </row>
    <row r="195" spans="2:12">
      <c r="B195" s="2">
        <v>93.5</v>
      </c>
      <c r="C195" s="10">
        <v>162.30000000000001</v>
      </c>
      <c r="D195" s="10">
        <f t="shared" si="14"/>
        <v>1119383.1000000001</v>
      </c>
      <c r="E195" s="10">
        <v>150</v>
      </c>
      <c r="F195" s="3">
        <f t="shared" si="15"/>
        <v>0.2057278308962707</v>
      </c>
      <c r="G195" s="2">
        <v>1.7000000000000001E-2</v>
      </c>
      <c r="H195" s="7">
        <f t="shared" si="16"/>
        <v>95.37</v>
      </c>
      <c r="I195" s="7">
        <f t="shared" si="17"/>
        <v>280.5</v>
      </c>
      <c r="J195">
        <f t="shared" si="18"/>
        <v>0.20573095828187296</v>
      </c>
      <c r="K195">
        <f t="shared" si="19"/>
        <v>5.0729676977240667E-13</v>
      </c>
      <c r="L195">
        <f t="shared" si="20"/>
        <v>5.0729676977240665E-2</v>
      </c>
    </row>
    <row r="196" spans="2:12">
      <c r="B196" s="2">
        <v>94</v>
      </c>
      <c r="C196" s="10">
        <v>162.30000000000001</v>
      </c>
      <c r="D196" s="10">
        <f t="shared" si="14"/>
        <v>1119383.1000000001</v>
      </c>
      <c r="E196" s="10">
        <v>150</v>
      </c>
      <c r="F196" s="3">
        <f t="shared" si="15"/>
        <v>0.2057278308962707</v>
      </c>
      <c r="G196" s="2">
        <v>1.7000000000000001E-2</v>
      </c>
      <c r="H196" s="7">
        <f t="shared" si="16"/>
        <v>95.88000000000001</v>
      </c>
      <c r="I196" s="7">
        <f t="shared" si="17"/>
        <v>282</v>
      </c>
      <c r="J196">
        <f t="shared" si="18"/>
        <v>0.20573095828187296</v>
      </c>
      <c r="K196">
        <f t="shared" si="19"/>
        <v>5.0729676977240667E-13</v>
      </c>
      <c r="L196">
        <f t="shared" si="20"/>
        <v>5.0729676977240665E-2</v>
      </c>
    </row>
    <row r="197" spans="2:12">
      <c r="B197" s="2">
        <v>94.5</v>
      </c>
      <c r="C197" s="10">
        <v>162.19999999999999</v>
      </c>
      <c r="D197" s="10">
        <f t="shared" si="14"/>
        <v>1118693.3999999999</v>
      </c>
      <c r="E197" s="10">
        <v>150</v>
      </c>
      <c r="F197" s="3">
        <f t="shared" si="15"/>
        <v>0.20585466679694658</v>
      </c>
      <c r="G197" s="2">
        <v>1.7000000000000001E-2</v>
      </c>
      <c r="H197" s="7">
        <f t="shared" si="16"/>
        <v>96.39</v>
      </c>
      <c r="I197" s="7">
        <f t="shared" si="17"/>
        <v>283.5</v>
      </c>
      <c r="J197">
        <f t="shared" si="18"/>
        <v>0.20585779611065341</v>
      </c>
      <c r="K197">
        <f t="shared" si="19"/>
        <v>5.0760952980309261E-13</v>
      </c>
      <c r="L197">
        <f t="shared" si="20"/>
        <v>5.0760952980309262E-2</v>
      </c>
    </row>
    <row r="198" spans="2:12">
      <c r="B198" s="2">
        <v>95</v>
      </c>
      <c r="C198" s="10">
        <v>162.6</v>
      </c>
      <c r="D198" s="10">
        <f t="shared" si="14"/>
        <v>1121452.2</v>
      </c>
      <c r="E198" s="10">
        <v>150</v>
      </c>
      <c r="F198" s="3">
        <f t="shared" si="15"/>
        <v>0.20534825925255062</v>
      </c>
      <c r="G198" s="2">
        <v>1.7000000000000001E-2</v>
      </c>
      <c r="H198" s="7">
        <f t="shared" si="16"/>
        <v>96.9</v>
      </c>
      <c r="I198" s="7">
        <f t="shared" si="17"/>
        <v>285</v>
      </c>
      <c r="J198">
        <f t="shared" si="18"/>
        <v>0.20535138086806876</v>
      </c>
      <c r="K198">
        <f t="shared" si="19"/>
        <v>5.0636079787245767E-13</v>
      </c>
      <c r="L198">
        <f t="shared" si="20"/>
        <v>5.0636079787245769E-2</v>
      </c>
    </row>
    <row r="199" spans="2:12">
      <c r="B199" s="2">
        <v>95.5</v>
      </c>
      <c r="C199" s="10">
        <v>162.1</v>
      </c>
      <c r="D199" s="10">
        <f t="shared" si="14"/>
        <v>1118003.7</v>
      </c>
      <c r="E199" s="10">
        <v>150</v>
      </c>
      <c r="F199" s="3">
        <f t="shared" si="15"/>
        <v>0.20598165918855479</v>
      </c>
      <c r="G199" s="2">
        <v>1.7000000000000001E-2</v>
      </c>
      <c r="H199" s="7">
        <f t="shared" si="16"/>
        <v>97.410000000000011</v>
      </c>
      <c r="I199" s="7">
        <f t="shared" si="17"/>
        <v>286.5</v>
      </c>
      <c r="J199">
        <f t="shared" si="18"/>
        <v>0.20598479043274512</v>
      </c>
      <c r="K199">
        <f t="shared" si="19"/>
        <v>5.0792267571907224E-13</v>
      </c>
      <c r="L199">
        <f t="shared" si="20"/>
        <v>5.0792267571907225E-2</v>
      </c>
    </row>
    <row r="200" spans="2:12">
      <c r="B200" s="2">
        <v>96</v>
      </c>
      <c r="C200" s="10">
        <v>162.1</v>
      </c>
      <c r="D200" s="10">
        <f t="shared" si="14"/>
        <v>1118003.7</v>
      </c>
      <c r="E200" s="10">
        <v>150</v>
      </c>
      <c r="F200" s="3">
        <f t="shared" si="15"/>
        <v>0.20598165918855479</v>
      </c>
      <c r="G200" s="2">
        <v>1.7000000000000001E-2</v>
      </c>
      <c r="H200" s="7">
        <f t="shared" si="16"/>
        <v>97.92</v>
      </c>
      <c r="I200" s="7">
        <f t="shared" si="17"/>
        <v>288</v>
      </c>
      <c r="J200">
        <f t="shared" si="18"/>
        <v>0.20598479043274512</v>
      </c>
      <c r="K200">
        <f t="shared" si="19"/>
        <v>5.0792267571907224E-13</v>
      </c>
      <c r="L200">
        <f t="shared" si="20"/>
        <v>5.0792267571907225E-2</v>
      </c>
    </row>
    <row r="201" spans="2:12">
      <c r="B201" s="2">
        <v>96.5</v>
      </c>
      <c r="C201" s="10">
        <v>162</v>
      </c>
      <c r="D201" s="10">
        <f t="shared" ref="D201:D264" si="21">C201*6897</f>
        <v>1117314</v>
      </c>
      <c r="E201" s="10">
        <v>149.9</v>
      </c>
      <c r="F201" s="3">
        <f t="shared" ref="F201:F264" si="22">(14700*G201*$C$3)/((($C$4/2)*($C$4/2)*3.14159265359)*C201)</f>
        <v>0.20610880836089343</v>
      </c>
      <c r="G201" s="2">
        <v>1.7000000000000001E-2</v>
      </c>
      <c r="H201" s="7">
        <f t="shared" ref="H201:H264" si="23">(G201*B201)*60</f>
        <v>98.43</v>
      </c>
      <c r="I201" s="7">
        <f t="shared" ref="I201:I264" si="24">H201/$C$5</f>
        <v>289.5</v>
      </c>
      <c r="J201">
        <f t="shared" ref="J201:J264" si="25">(G201*(14700)*1.46)/(10.927*C201)</f>
        <v>0.20611194153795051</v>
      </c>
      <c r="K201">
        <f t="shared" ref="K201:K264" si="26">(G201*(1/4000)*1.46)/(10.927*D201)</f>
        <v>5.0823620823494821E-13</v>
      </c>
      <c r="L201">
        <f t="shared" ref="L201:L264" si="27">K201*100000000000</f>
        <v>5.0823620823494821E-2</v>
      </c>
    </row>
    <row r="202" spans="2:12">
      <c r="B202" s="2">
        <v>97</v>
      </c>
      <c r="C202" s="10">
        <v>10.1</v>
      </c>
      <c r="D202" s="10">
        <f t="shared" si="21"/>
        <v>69659.7</v>
      </c>
      <c r="E202" s="10">
        <v>149.9</v>
      </c>
      <c r="F202" s="3">
        <f t="shared" si="22"/>
        <v>3.3059036588578943</v>
      </c>
      <c r="G202" s="2">
        <v>1.7000000000000001E-2</v>
      </c>
      <c r="H202" s="7">
        <f t="shared" si="23"/>
        <v>98.94</v>
      </c>
      <c r="I202" s="7">
        <f t="shared" si="24"/>
        <v>291</v>
      </c>
      <c r="J202">
        <f t="shared" si="25"/>
        <v>3.305953913777028</v>
      </c>
      <c r="K202">
        <f t="shared" si="26"/>
        <v>8.1519074984219413E-12</v>
      </c>
      <c r="L202">
        <f t="shared" si="27"/>
        <v>0.81519074984219408</v>
      </c>
    </row>
    <row r="203" spans="2:12">
      <c r="B203" s="2">
        <v>97.5</v>
      </c>
      <c r="C203" s="10">
        <v>14.9</v>
      </c>
      <c r="D203" s="10">
        <f t="shared" si="21"/>
        <v>102765.3</v>
      </c>
      <c r="E203" s="10">
        <v>150</v>
      </c>
      <c r="F203" s="3">
        <f t="shared" si="22"/>
        <v>2.2409145607023313</v>
      </c>
      <c r="G203" s="2">
        <v>1.7000000000000001E-2</v>
      </c>
      <c r="H203" s="7">
        <f t="shared" si="23"/>
        <v>99.450000000000017</v>
      </c>
      <c r="I203" s="7">
        <f t="shared" si="24"/>
        <v>292.50000000000006</v>
      </c>
      <c r="J203">
        <f t="shared" si="25"/>
        <v>2.2409486261173144</v>
      </c>
      <c r="K203">
        <f t="shared" si="26"/>
        <v>5.5257896465813161E-12</v>
      </c>
      <c r="L203">
        <f t="shared" si="27"/>
        <v>0.55257896465813161</v>
      </c>
    </row>
    <row r="204" spans="2:12">
      <c r="B204" s="2">
        <v>98</v>
      </c>
      <c r="C204" s="10">
        <v>19.399999999999999</v>
      </c>
      <c r="D204" s="10">
        <f t="shared" si="21"/>
        <v>133801.79999999999</v>
      </c>
      <c r="E204" s="10">
        <v>150</v>
      </c>
      <c r="F204" s="3">
        <f t="shared" si="22"/>
        <v>1.7211147914672544</v>
      </c>
      <c r="G204" s="2">
        <v>1.7000000000000001E-2</v>
      </c>
      <c r="H204" s="7">
        <f t="shared" si="23"/>
        <v>99.960000000000008</v>
      </c>
      <c r="I204" s="7">
        <f t="shared" si="24"/>
        <v>294</v>
      </c>
      <c r="J204">
        <f t="shared" si="25"/>
        <v>1.7211409551107208</v>
      </c>
      <c r="K204">
        <f t="shared" si="26"/>
        <v>4.2440343161887434E-12</v>
      </c>
      <c r="L204">
        <f t="shared" si="27"/>
        <v>0.42440343161887434</v>
      </c>
    </row>
    <row r="205" spans="2:12">
      <c r="B205" s="2">
        <v>98.5</v>
      </c>
      <c r="C205" s="10">
        <v>24.1</v>
      </c>
      <c r="D205" s="10">
        <f t="shared" si="21"/>
        <v>166217.70000000001</v>
      </c>
      <c r="E205" s="10">
        <v>150</v>
      </c>
      <c r="F205" s="3">
        <f t="shared" si="22"/>
        <v>1.385461699355383</v>
      </c>
      <c r="G205" s="2">
        <v>1.7000000000000001E-2</v>
      </c>
      <c r="H205" s="7">
        <f t="shared" si="23"/>
        <v>100.47</v>
      </c>
      <c r="I205" s="7">
        <f t="shared" si="24"/>
        <v>295.5</v>
      </c>
      <c r="J205">
        <f t="shared" si="25"/>
        <v>1.3854827605455593</v>
      </c>
      <c r="K205">
        <f t="shared" si="26"/>
        <v>3.4163595740274524E-12</v>
      </c>
      <c r="L205">
        <f t="shared" si="27"/>
        <v>0.34163595740274527</v>
      </c>
    </row>
    <row r="206" spans="2:12">
      <c r="B206" s="2">
        <v>99</v>
      </c>
      <c r="C206" s="10">
        <v>29.2</v>
      </c>
      <c r="D206" s="10">
        <f t="shared" si="21"/>
        <v>201392.4</v>
      </c>
      <c r="E206" s="10">
        <v>150</v>
      </c>
      <c r="F206" s="3">
        <f t="shared" si="22"/>
        <v>1.1434803751529019</v>
      </c>
      <c r="G206" s="2">
        <v>1.7000000000000001E-2</v>
      </c>
      <c r="H206" s="7">
        <f t="shared" si="23"/>
        <v>100.98</v>
      </c>
      <c r="I206" s="7">
        <f t="shared" si="24"/>
        <v>297</v>
      </c>
      <c r="J206">
        <f t="shared" si="25"/>
        <v>1.1434977578475336</v>
      </c>
      <c r="K206">
        <f t="shared" si="26"/>
        <v>2.8196666347281375E-12</v>
      </c>
      <c r="L206">
        <f t="shared" si="27"/>
        <v>0.28196666347281374</v>
      </c>
    </row>
    <row r="207" spans="2:12">
      <c r="B207" s="2">
        <v>99.5</v>
      </c>
      <c r="C207" s="10">
        <v>34.200000000000003</v>
      </c>
      <c r="D207" s="10">
        <f t="shared" si="21"/>
        <v>235877.40000000002</v>
      </c>
      <c r="E207" s="10">
        <v>150</v>
      </c>
      <c r="F207" s="3">
        <f t="shared" si="22"/>
        <v>0.97630488170949514</v>
      </c>
      <c r="G207" s="2">
        <v>1.7000000000000001E-2</v>
      </c>
      <c r="H207" s="7">
        <f t="shared" si="23"/>
        <v>101.49000000000001</v>
      </c>
      <c r="I207" s="7">
        <f t="shared" si="24"/>
        <v>298.5</v>
      </c>
      <c r="J207">
        <f t="shared" si="25"/>
        <v>0.97631972307450221</v>
      </c>
      <c r="K207">
        <f t="shared" si="26"/>
        <v>2.4074346705865967E-12</v>
      </c>
      <c r="L207">
        <f t="shared" si="27"/>
        <v>0.24074346705865968</v>
      </c>
    </row>
    <row r="208" spans="2:12">
      <c r="B208" s="2">
        <v>100</v>
      </c>
      <c r="C208" s="10">
        <v>38.5</v>
      </c>
      <c r="D208" s="10">
        <f t="shared" si="21"/>
        <v>265534.5</v>
      </c>
      <c r="E208" s="10">
        <v>150</v>
      </c>
      <c r="F208" s="3">
        <f t="shared" si="22"/>
        <v>0.86726303777830482</v>
      </c>
      <c r="G208" s="2">
        <v>1.7000000000000001E-2</v>
      </c>
      <c r="H208" s="7">
        <f t="shared" si="23"/>
        <v>102.00000000000001</v>
      </c>
      <c r="I208" s="7">
        <f t="shared" si="24"/>
        <v>300</v>
      </c>
      <c r="J208">
        <f t="shared" si="25"/>
        <v>0.86727622153631112</v>
      </c>
      <c r="K208">
        <f t="shared" si="26"/>
        <v>2.1385523567288729E-12</v>
      </c>
      <c r="L208">
        <f t="shared" si="27"/>
        <v>0.21385523567288728</v>
      </c>
    </row>
    <row r="209" spans="2:12">
      <c r="B209" s="2">
        <v>100.5</v>
      </c>
      <c r="C209" s="10">
        <v>43.6</v>
      </c>
      <c r="D209" s="10">
        <f t="shared" si="21"/>
        <v>300709.2</v>
      </c>
      <c r="E209" s="10">
        <v>149.9</v>
      </c>
      <c r="F209" s="3">
        <f t="shared" si="22"/>
        <v>0.76581713198313606</v>
      </c>
      <c r="G209" s="2">
        <v>1.7000000000000001E-2</v>
      </c>
      <c r="H209" s="7">
        <f t="shared" si="23"/>
        <v>102.51</v>
      </c>
      <c r="I209" s="7">
        <f t="shared" si="24"/>
        <v>301.5</v>
      </c>
      <c r="J209">
        <f t="shared" si="25"/>
        <v>0.76582877360431156</v>
      </c>
      <c r="K209">
        <f t="shared" si="26"/>
        <v>1.8884005902307706E-12</v>
      </c>
      <c r="L209">
        <f t="shared" si="27"/>
        <v>0.18884005902307707</v>
      </c>
    </row>
    <row r="210" spans="2:12">
      <c r="B210" s="2">
        <v>101</v>
      </c>
      <c r="C210" s="10">
        <v>48.7</v>
      </c>
      <c r="D210" s="10">
        <f t="shared" si="21"/>
        <v>335883.9</v>
      </c>
      <c r="E210" s="10">
        <v>150</v>
      </c>
      <c r="F210" s="3">
        <f t="shared" si="22"/>
        <v>0.6856186232949637</v>
      </c>
      <c r="G210" s="2">
        <v>1.7000000000000001E-2</v>
      </c>
      <c r="H210" s="7">
        <f t="shared" si="23"/>
        <v>103.02000000000001</v>
      </c>
      <c r="I210" s="7">
        <f t="shared" si="24"/>
        <v>303</v>
      </c>
      <c r="J210">
        <f t="shared" si="25"/>
        <v>0.68562904577305916</v>
      </c>
      <c r="K210">
        <f t="shared" si="26"/>
        <v>1.6906420068595813E-12</v>
      </c>
      <c r="L210">
        <f t="shared" si="27"/>
        <v>0.16906420068595812</v>
      </c>
    </row>
    <row r="211" spans="2:12">
      <c r="B211" s="2">
        <v>101.5</v>
      </c>
      <c r="C211" s="10">
        <v>53.9</v>
      </c>
      <c r="D211" s="10">
        <f t="shared" si="21"/>
        <v>371748.3</v>
      </c>
      <c r="E211" s="10">
        <v>150</v>
      </c>
      <c r="F211" s="3">
        <f t="shared" si="22"/>
        <v>0.61947359841307492</v>
      </c>
      <c r="G211" s="2">
        <v>1.7000000000000001E-2</v>
      </c>
      <c r="H211" s="7">
        <f t="shared" si="23"/>
        <v>103.53</v>
      </c>
      <c r="I211" s="7">
        <f t="shared" si="24"/>
        <v>304.5</v>
      </c>
      <c r="J211">
        <f t="shared" si="25"/>
        <v>0.61948301538307948</v>
      </c>
      <c r="K211">
        <f t="shared" si="26"/>
        <v>1.5275373976634806E-12</v>
      </c>
      <c r="L211">
        <f t="shared" si="27"/>
        <v>0.15275373976634807</v>
      </c>
    </row>
    <row r="212" spans="2:12">
      <c r="B212" s="2">
        <v>102</v>
      </c>
      <c r="C212" s="10">
        <v>59.9</v>
      </c>
      <c r="D212" s="10">
        <f t="shared" si="21"/>
        <v>413130.3</v>
      </c>
      <c r="E212" s="10">
        <v>150</v>
      </c>
      <c r="F212" s="3">
        <f t="shared" si="22"/>
        <v>0.55742282060876014</v>
      </c>
      <c r="G212" s="2">
        <v>1.7000000000000001E-2</v>
      </c>
      <c r="H212" s="7">
        <f t="shared" si="23"/>
        <v>104.04</v>
      </c>
      <c r="I212" s="7">
        <f t="shared" si="24"/>
        <v>306</v>
      </c>
      <c r="J212">
        <f t="shared" si="25"/>
        <v>0.55743129430964911</v>
      </c>
      <c r="K212">
        <f t="shared" si="26"/>
        <v>1.3745286433065377E-12</v>
      </c>
      <c r="L212">
        <f t="shared" si="27"/>
        <v>0.13745286433065376</v>
      </c>
    </row>
    <row r="213" spans="2:12">
      <c r="B213" s="2">
        <v>102.5</v>
      </c>
      <c r="C213" s="10">
        <v>63.9</v>
      </c>
      <c r="D213" s="10">
        <f t="shared" si="21"/>
        <v>440718.3</v>
      </c>
      <c r="E213" s="10">
        <v>150</v>
      </c>
      <c r="F213" s="3">
        <f t="shared" si="22"/>
        <v>0.52252937330930727</v>
      </c>
      <c r="G213" s="2">
        <v>1.7000000000000001E-2</v>
      </c>
      <c r="H213" s="7">
        <f t="shared" si="23"/>
        <v>104.55000000000001</v>
      </c>
      <c r="I213" s="7">
        <f t="shared" si="24"/>
        <v>307.5</v>
      </c>
      <c r="J213">
        <f t="shared" si="25"/>
        <v>0.52253731657508584</v>
      </c>
      <c r="K213">
        <f t="shared" si="26"/>
        <v>1.2884861617224039E-12</v>
      </c>
      <c r="L213">
        <f t="shared" si="27"/>
        <v>0.12884861617224039</v>
      </c>
    </row>
    <row r="214" spans="2:12">
      <c r="B214" s="2">
        <v>103</v>
      </c>
      <c r="C214" s="10">
        <v>69.099999999999994</v>
      </c>
      <c r="D214" s="10">
        <f t="shared" si="21"/>
        <v>476582.69999999995</v>
      </c>
      <c r="E214" s="10">
        <v>150</v>
      </c>
      <c r="F214" s="3">
        <f t="shared" si="22"/>
        <v>0.48320733653349834</v>
      </c>
      <c r="G214" s="2">
        <v>1.7000000000000001E-2</v>
      </c>
      <c r="H214" s="7">
        <f t="shared" si="23"/>
        <v>105.06</v>
      </c>
      <c r="I214" s="7">
        <f t="shared" si="24"/>
        <v>309</v>
      </c>
      <c r="J214">
        <f t="shared" si="25"/>
        <v>0.4832146820426626</v>
      </c>
      <c r="K214">
        <f t="shared" si="26"/>
        <v>1.191523382547925E-12</v>
      </c>
      <c r="L214">
        <f t="shared" si="27"/>
        <v>0.1191523382547925</v>
      </c>
    </row>
    <row r="215" spans="2:12">
      <c r="B215" s="2">
        <v>103.5</v>
      </c>
      <c r="C215" s="10">
        <v>73.099999999999994</v>
      </c>
      <c r="D215" s="10">
        <f t="shared" si="21"/>
        <v>504170.69999999995</v>
      </c>
      <c r="E215" s="10">
        <v>150</v>
      </c>
      <c r="F215" s="3">
        <f t="shared" si="22"/>
        <v>0.45676644260553673</v>
      </c>
      <c r="G215" s="2">
        <v>1.7000000000000001E-2</v>
      </c>
      <c r="H215" s="7">
        <f t="shared" si="23"/>
        <v>105.57000000000001</v>
      </c>
      <c r="I215" s="7">
        <f t="shared" si="24"/>
        <v>310.5</v>
      </c>
      <c r="J215">
        <f t="shared" si="25"/>
        <v>0.45677338617165508</v>
      </c>
      <c r="K215">
        <f t="shared" si="26"/>
        <v>1.1263237446520057E-12</v>
      </c>
      <c r="L215">
        <f t="shared" si="27"/>
        <v>0.11263237446520057</v>
      </c>
    </row>
    <row r="216" spans="2:12">
      <c r="B216" s="2">
        <v>104</v>
      </c>
      <c r="C216" s="10">
        <v>75.5</v>
      </c>
      <c r="D216" s="10">
        <f t="shared" si="21"/>
        <v>520723.5</v>
      </c>
      <c r="E216" s="10">
        <v>150</v>
      </c>
      <c r="F216" s="3">
        <f t="shared" si="22"/>
        <v>0.44224671462867199</v>
      </c>
      <c r="G216" s="2">
        <v>1.7000000000000001E-2</v>
      </c>
      <c r="H216" s="7">
        <f t="shared" si="23"/>
        <v>106.08000000000001</v>
      </c>
      <c r="I216" s="7">
        <f t="shared" si="24"/>
        <v>312</v>
      </c>
      <c r="J216">
        <f t="shared" si="25"/>
        <v>0.44225343747215873</v>
      </c>
      <c r="K216">
        <f t="shared" si="26"/>
        <v>1.090520075947836E-12</v>
      </c>
      <c r="L216">
        <f t="shared" si="27"/>
        <v>0.1090520075947836</v>
      </c>
    </row>
    <row r="217" spans="2:12">
      <c r="B217" s="2">
        <v>104.5</v>
      </c>
      <c r="C217" s="10">
        <v>78.8</v>
      </c>
      <c r="D217" s="10">
        <f t="shared" si="21"/>
        <v>543483.6</v>
      </c>
      <c r="E217" s="10">
        <v>150</v>
      </c>
      <c r="F217" s="3">
        <f t="shared" si="22"/>
        <v>0.42372623038660828</v>
      </c>
      <c r="G217" s="2">
        <v>1.7000000000000001E-2</v>
      </c>
      <c r="H217" s="7">
        <f t="shared" si="23"/>
        <v>106.59000000000002</v>
      </c>
      <c r="I217" s="7">
        <f t="shared" si="24"/>
        <v>313.50000000000006</v>
      </c>
      <c r="J217">
        <f t="shared" si="25"/>
        <v>0.4237326716896952</v>
      </c>
      <c r="K217">
        <f t="shared" si="26"/>
        <v>1.0448510879957057E-12</v>
      </c>
      <c r="L217">
        <f t="shared" si="27"/>
        <v>0.10448510879957057</v>
      </c>
    </row>
    <row r="218" spans="2:12">
      <c r="B218" s="2">
        <v>105</v>
      </c>
      <c r="C218" s="10">
        <v>82.8</v>
      </c>
      <c r="D218" s="10">
        <f t="shared" si="21"/>
        <v>571071.6</v>
      </c>
      <c r="E218" s="10">
        <v>150</v>
      </c>
      <c r="F218" s="3">
        <f t="shared" si="22"/>
        <v>0.40325636418435667</v>
      </c>
      <c r="G218" s="2">
        <v>1.7000000000000001E-2</v>
      </c>
      <c r="H218" s="7">
        <f t="shared" si="23"/>
        <v>107.10000000000001</v>
      </c>
      <c r="I218" s="7">
        <f t="shared" si="24"/>
        <v>315</v>
      </c>
      <c r="J218">
        <f t="shared" si="25"/>
        <v>0.4032624943133814</v>
      </c>
      <c r="K218">
        <f t="shared" si="26"/>
        <v>9.9437519002489864E-13</v>
      </c>
      <c r="L218">
        <f t="shared" si="27"/>
        <v>9.9437519002489858E-2</v>
      </c>
    </row>
    <row r="219" spans="2:12">
      <c r="B219" s="2">
        <v>105.5</v>
      </c>
      <c r="C219" s="10">
        <v>86.3</v>
      </c>
      <c r="D219" s="10">
        <f t="shared" si="21"/>
        <v>595211.1</v>
      </c>
      <c r="E219" s="10">
        <v>150.1</v>
      </c>
      <c r="F219" s="3">
        <f t="shared" si="22"/>
        <v>0.38690181870758672</v>
      </c>
      <c r="G219" s="2">
        <v>1.7000000000000001E-2</v>
      </c>
      <c r="H219" s="7">
        <f t="shared" si="23"/>
        <v>107.61</v>
      </c>
      <c r="I219" s="7">
        <f t="shared" si="24"/>
        <v>316.5</v>
      </c>
      <c r="J219">
        <f t="shared" si="25"/>
        <v>0.38690770022187698</v>
      </c>
      <c r="K219">
        <f t="shared" si="26"/>
        <v>9.5404711163454947E-13</v>
      </c>
      <c r="L219">
        <f t="shared" si="27"/>
        <v>9.5404711163454947E-2</v>
      </c>
    </row>
    <row r="220" spans="2:12">
      <c r="B220" s="2">
        <v>106</v>
      </c>
      <c r="C220" s="10">
        <v>90.1</v>
      </c>
      <c r="D220" s="10">
        <f t="shared" si="21"/>
        <v>621419.69999999995</v>
      </c>
      <c r="E220" s="10">
        <v>150</v>
      </c>
      <c r="F220" s="3">
        <f t="shared" si="22"/>
        <v>0.37058409494411471</v>
      </c>
      <c r="G220" s="2">
        <v>1.7000000000000001E-2</v>
      </c>
      <c r="H220" s="7">
        <f t="shared" si="23"/>
        <v>108.12</v>
      </c>
      <c r="I220" s="7">
        <f t="shared" si="24"/>
        <v>318</v>
      </c>
      <c r="J220">
        <f t="shared" si="25"/>
        <v>0.37058972840341825</v>
      </c>
      <c r="K220">
        <f t="shared" si="26"/>
        <v>9.1380983056672158E-13</v>
      </c>
      <c r="L220">
        <f t="shared" si="27"/>
        <v>9.1380983056672152E-2</v>
      </c>
    </row>
    <row r="221" spans="2:12">
      <c r="B221" s="2">
        <v>106.5</v>
      </c>
      <c r="C221" s="10">
        <v>93.9</v>
      </c>
      <c r="D221" s="10">
        <f t="shared" si="21"/>
        <v>647628.30000000005</v>
      </c>
      <c r="E221" s="10">
        <v>150</v>
      </c>
      <c r="F221" s="3">
        <f t="shared" si="22"/>
        <v>0.35558708151719631</v>
      </c>
      <c r="G221" s="2">
        <v>1.7000000000000001E-2</v>
      </c>
      <c r="H221" s="7">
        <f t="shared" si="23"/>
        <v>108.63000000000001</v>
      </c>
      <c r="I221" s="7">
        <f t="shared" si="24"/>
        <v>319.5</v>
      </c>
      <c r="J221">
        <f t="shared" si="25"/>
        <v>0.35559248699838103</v>
      </c>
      <c r="K221">
        <f t="shared" si="26"/>
        <v>8.7682924104431956E-13</v>
      </c>
      <c r="L221">
        <f t="shared" si="27"/>
        <v>8.7682924104431959E-2</v>
      </c>
    </row>
    <row r="222" spans="2:12">
      <c r="B222" s="2">
        <v>107</v>
      </c>
      <c r="C222" s="10">
        <v>97.6</v>
      </c>
      <c r="D222" s="10">
        <f t="shared" si="21"/>
        <v>673147.2</v>
      </c>
      <c r="E222" s="10">
        <v>150</v>
      </c>
      <c r="F222" s="3">
        <f t="shared" si="22"/>
        <v>0.34210683354984361</v>
      </c>
      <c r="G222" s="2">
        <v>1.7000000000000001E-2</v>
      </c>
      <c r="H222" s="7">
        <f t="shared" si="23"/>
        <v>109.14000000000001</v>
      </c>
      <c r="I222" s="7">
        <f t="shared" si="24"/>
        <v>321</v>
      </c>
      <c r="J222">
        <f t="shared" si="25"/>
        <v>0.34211203411012281</v>
      </c>
      <c r="K222">
        <f t="shared" si="26"/>
        <v>8.43588788258828E-13</v>
      </c>
      <c r="L222">
        <f t="shared" si="27"/>
        <v>8.4358878825882805E-2</v>
      </c>
    </row>
    <row r="223" spans="2:12">
      <c r="B223" s="2">
        <v>107.5</v>
      </c>
      <c r="C223" s="10">
        <v>101.4</v>
      </c>
      <c r="D223" s="10">
        <f t="shared" si="21"/>
        <v>699355.8</v>
      </c>
      <c r="E223" s="10">
        <v>149.9</v>
      </c>
      <c r="F223" s="3">
        <f t="shared" si="22"/>
        <v>0.32928626187835042</v>
      </c>
      <c r="G223" s="2">
        <v>1.7000000000000001E-2</v>
      </c>
      <c r="H223" s="7">
        <f t="shared" si="23"/>
        <v>109.65</v>
      </c>
      <c r="I223" s="7">
        <f t="shared" si="24"/>
        <v>322.5</v>
      </c>
      <c r="J223">
        <f t="shared" si="25"/>
        <v>0.32929126754583804</v>
      </c>
      <c r="K223">
        <f t="shared" si="26"/>
        <v>8.1197500723926629E-13</v>
      </c>
      <c r="L223">
        <f t="shared" si="27"/>
        <v>8.1197500723926633E-2</v>
      </c>
    </row>
    <row r="224" spans="2:12">
      <c r="B224" s="2">
        <v>108</v>
      </c>
      <c r="C224" s="10">
        <v>104.9</v>
      </c>
      <c r="D224" s="10">
        <f t="shared" si="21"/>
        <v>723495.3</v>
      </c>
      <c r="E224" s="10">
        <v>150</v>
      </c>
      <c r="F224" s="3">
        <f t="shared" si="22"/>
        <v>0.3182995896517134</v>
      </c>
      <c r="G224" s="2">
        <v>1.7000000000000001E-2</v>
      </c>
      <c r="H224" s="7">
        <f t="shared" si="23"/>
        <v>110.16000000000001</v>
      </c>
      <c r="I224" s="7">
        <f t="shared" si="24"/>
        <v>324</v>
      </c>
      <c r="J224">
        <f t="shared" si="25"/>
        <v>0.31830442830455652</v>
      </c>
      <c r="K224">
        <f t="shared" si="26"/>
        <v>7.8488337210735567E-13</v>
      </c>
      <c r="L224">
        <f t="shared" si="27"/>
        <v>7.8488337210735573E-2</v>
      </c>
    </row>
    <row r="225" spans="2:12">
      <c r="B225" s="2">
        <v>108.5</v>
      </c>
      <c r="C225" s="10">
        <v>107.3</v>
      </c>
      <c r="D225" s="10">
        <f t="shared" si="21"/>
        <v>740048.1</v>
      </c>
      <c r="E225" s="10">
        <v>149.9</v>
      </c>
      <c r="F225" s="3">
        <f t="shared" si="22"/>
        <v>0.31118012073126505</v>
      </c>
      <c r="G225" s="2">
        <v>1.7000000000000001E-2</v>
      </c>
      <c r="H225" s="7">
        <f t="shared" si="23"/>
        <v>110.67</v>
      </c>
      <c r="I225" s="7">
        <f t="shared" si="24"/>
        <v>325.5</v>
      </c>
      <c r="J225">
        <f t="shared" si="25"/>
        <v>0.31118485115701755</v>
      </c>
      <c r="K225">
        <f t="shared" si="26"/>
        <v>7.6732773284307183E-13</v>
      </c>
      <c r="L225">
        <f t="shared" si="27"/>
        <v>7.6732773284307179E-2</v>
      </c>
    </row>
    <row r="226" spans="2:12">
      <c r="B226" s="2">
        <v>109</v>
      </c>
      <c r="C226" s="10">
        <v>110.3</v>
      </c>
      <c r="D226" s="10">
        <f t="shared" si="21"/>
        <v>760739.1</v>
      </c>
      <c r="E226" s="10">
        <v>149.80000000000001</v>
      </c>
      <c r="F226" s="3">
        <f t="shared" si="22"/>
        <v>0.30271647284192865</v>
      </c>
      <c r="G226" s="2">
        <v>1.7000000000000001E-2</v>
      </c>
      <c r="H226" s="7">
        <f t="shared" si="23"/>
        <v>111.18</v>
      </c>
      <c r="I226" s="7">
        <f t="shared" si="24"/>
        <v>327</v>
      </c>
      <c r="J226">
        <f t="shared" si="25"/>
        <v>0.30272107460696263</v>
      </c>
      <c r="K226">
        <f t="shared" si="26"/>
        <v>7.4645753158714064E-13</v>
      </c>
      <c r="L226">
        <f t="shared" si="27"/>
        <v>7.4645753158714065E-2</v>
      </c>
    </row>
    <row r="227" spans="2:12">
      <c r="B227" s="2">
        <v>109.5</v>
      </c>
      <c r="C227" s="10">
        <v>112.6</v>
      </c>
      <c r="D227" s="10">
        <f t="shared" si="21"/>
        <v>776602.2</v>
      </c>
      <c r="E227" s="10">
        <v>149.9</v>
      </c>
      <c r="F227" s="3">
        <f t="shared" si="22"/>
        <v>0.29653309906274189</v>
      </c>
      <c r="G227" s="2">
        <v>1.7000000000000001E-2</v>
      </c>
      <c r="H227" s="7">
        <f t="shared" si="23"/>
        <v>111.69000000000001</v>
      </c>
      <c r="I227" s="7">
        <f t="shared" si="24"/>
        <v>328.5</v>
      </c>
      <c r="J227">
        <f t="shared" si="25"/>
        <v>0.29653760683079916</v>
      </c>
      <c r="K227">
        <f t="shared" si="26"/>
        <v>7.3121017525809597E-13</v>
      </c>
      <c r="L227">
        <f t="shared" si="27"/>
        <v>7.3121017525809601E-2</v>
      </c>
    </row>
    <row r="228" spans="2:12">
      <c r="B228" s="2">
        <v>110</v>
      </c>
      <c r="C228" s="10">
        <v>114.2</v>
      </c>
      <c r="D228" s="10">
        <f t="shared" si="21"/>
        <v>787637.4</v>
      </c>
      <c r="E228" s="10">
        <v>149.80000000000001</v>
      </c>
      <c r="F228" s="3">
        <f t="shared" si="22"/>
        <v>0.29237851974137241</v>
      </c>
      <c r="G228" s="2">
        <v>1.7000000000000001E-2</v>
      </c>
      <c r="H228" s="7">
        <f t="shared" si="23"/>
        <v>112.2</v>
      </c>
      <c r="I228" s="7">
        <f t="shared" si="24"/>
        <v>330</v>
      </c>
      <c r="J228">
        <f t="shared" si="25"/>
        <v>0.29238296435330985</v>
      </c>
      <c r="K228">
        <f t="shared" si="26"/>
        <v>7.2096554933504035E-13</v>
      </c>
      <c r="L228">
        <f t="shared" si="27"/>
        <v>7.2096554933504031E-2</v>
      </c>
    </row>
    <row r="229" spans="2:12">
      <c r="B229" s="2">
        <v>110.5</v>
      </c>
      <c r="C229" s="10">
        <v>115.8</v>
      </c>
      <c r="D229" s="10">
        <f t="shared" si="21"/>
        <v>798672.6</v>
      </c>
      <c r="E229" s="10">
        <v>149.80000000000001</v>
      </c>
      <c r="F229" s="3">
        <f t="shared" si="22"/>
        <v>0.28833874744788202</v>
      </c>
      <c r="G229" s="2">
        <v>1.7000000000000001E-2</v>
      </c>
      <c r="H229" s="7">
        <f t="shared" si="23"/>
        <v>112.71000000000001</v>
      </c>
      <c r="I229" s="7">
        <f t="shared" si="24"/>
        <v>331.5</v>
      </c>
      <c r="J229">
        <f t="shared" si="25"/>
        <v>0.28834313064894634</v>
      </c>
      <c r="K229">
        <f t="shared" si="26"/>
        <v>7.1100402188308813E-13</v>
      </c>
      <c r="L229">
        <f t="shared" si="27"/>
        <v>7.110040218830882E-2</v>
      </c>
    </row>
    <row r="230" spans="2:12">
      <c r="B230" s="2">
        <v>111</v>
      </c>
      <c r="C230" s="10">
        <v>117.5</v>
      </c>
      <c r="D230" s="10">
        <f t="shared" si="21"/>
        <v>810397.5</v>
      </c>
      <c r="E230" s="10">
        <v>149.80000000000001</v>
      </c>
      <c r="F230" s="3">
        <f t="shared" si="22"/>
        <v>0.28416703791033815</v>
      </c>
      <c r="G230" s="2">
        <v>1.7000000000000001E-2</v>
      </c>
      <c r="H230" s="7">
        <f t="shared" si="23"/>
        <v>113.22000000000001</v>
      </c>
      <c r="I230" s="7">
        <f t="shared" si="24"/>
        <v>333</v>
      </c>
      <c r="J230">
        <f t="shared" si="25"/>
        <v>0.28417135769487645</v>
      </c>
      <c r="K230">
        <f t="shared" si="26"/>
        <v>7.0071715518350301E-13</v>
      </c>
      <c r="L230">
        <f t="shared" si="27"/>
        <v>7.00717155183503E-2</v>
      </c>
    </row>
    <row r="231" spans="2:12">
      <c r="B231" s="2">
        <v>111.5</v>
      </c>
      <c r="C231" s="10">
        <v>118.5</v>
      </c>
      <c r="D231" s="10">
        <f t="shared" si="21"/>
        <v>817294.5</v>
      </c>
      <c r="E231" s="10">
        <v>149.9</v>
      </c>
      <c r="F231" s="3">
        <f t="shared" si="22"/>
        <v>0.28176900383514542</v>
      </c>
      <c r="G231" s="2">
        <v>1.7000000000000001E-2</v>
      </c>
      <c r="H231" s="7">
        <f t="shared" si="23"/>
        <v>113.73000000000002</v>
      </c>
      <c r="I231" s="7">
        <f t="shared" si="24"/>
        <v>334.50000000000006</v>
      </c>
      <c r="J231">
        <f t="shared" si="25"/>
        <v>0.28177328716580574</v>
      </c>
      <c r="K231">
        <f t="shared" si="26"/>
        <v>6.9480393024524564E-13</v>
      </c>
      <c r="L231">
        <f t="shared" si="27"/>
        <v>6.9480393024524564E-2</v>
      </c>
    </row>
    <row r="232" spans="2:12">
      <c r="B232" s="2">
        <v>112</v>
      </c>
      <c r="C232" s="10">
        <v>119.7</v>
      </c>
      <c r="D232" s="10">
        <f t="shared" si="21"/>
        <v>825570.9</v>
      </c>
      <c r="E232" s="10">
        <v>149.9</v>
      </c>
      <c r="F232" s="3">
        <f t="shared" si="22"/>
        <v>0.27894425191699862</v>
      </c>
      <c r="G232" s="2">
        <v>1.7000000000000001E-2</v>
      </c>
      <c r="H232" s="7">
        <f t="shared" si="23"/>
        <v>114.24000000000001</v>
      </c>
      <c r="I232" s="7">
        <f t="shared" si="24"/>
        <v>336</v>
      </c>
      <c r="J232">
        <f t="shared" si="25"/>
        <v>0.27894849230700069</v>
      </c>
      <c r="K232">
        <f t="shared" si="26"/>
        <v>6.8783847731045616E-13</v>
      </c>
      <c r="L232">
        <f t="shared" si="27"/>
        <v>6.8783847731045622E-2</v>
      </c>
    </row>
    <row r="233" spans="2:12">
      <c r="B233" s="2">
        <v>112.5</v>
      </c>
      <c r="C233" s="10">
        <v>120.8</v>
      </c>
      <c r="D233" s="10">
        <f t="shared" si="21"/>
        <v>833157.6</v>
      </c>
      <c r="E233" s="10">
        <v>149.80000000000001</v>
      </c>
      <c r="F233" s="3">
        <f t="shared" si="22"/>
        <v>0.27640419664291999</v>
      </c>
      <c r="G233" s="2">
        <v>1.7000000000000001E-2</v>
      </c>
      <c r="H233" s="7">
        <f t="shared" si="23"/>
        <v>114.75</v>
      </c>
      <c r="I233" s="7">
        <f t="shared" si="24"/>
        <v>337.5</v>
      </c>
      <c r="J233">
        <f t="shared" si="25"/>
        <v>0.27640839842009923</v>
      </c>
      <c r="K233">
        <f t="shared" si="26"/>
        <v>6.8157504746739741E-13</v>
      </c>
      <c r="L233">
        <f t="shared" si="27"/>
        <v>6.8157504746739747E-2</v>
      </c>
    </row>
    <row r="234" spans="2:12">
      <c r="B234" s="2">
        <v>113</v>
      </c>
      <c r="C234" s="10">
        <v>121.9</v>
      </c>
      <c r="D234" s="10">
        <f t="shared" si="21"/>
        <v>840744.3</v>
      </c>
      <c r="E234" s="10">
        <v>149.9</v>
      </c>
      <c r="F234" s="3">
        <f t="shared" si="22"/>
        <v>0.273909983219563</v>
      </c>
      <c r="G234" s="2">
        <v>1.7000000000000001E-2</v>
      </c>
      <c r="H234" s="7">
        <f t="shared" si="23"/>
        <v>115.26</v>
      </c>
      <c r="I234" s="7">
        <f t="shared" si="24"/>
        <v>339</v>
      </c>
      <c r="J234">
        <f t="shared" si="25"/>
        <v>0.27391414708078737</v>
      </c>
      <c r="K234">
        <f t="shared" si="26"/>
        <v>6.7542465737540288E-13</v>
      </c>
      <c r="L234">
        <f t="shared" si="27"/>
        <v>6.7542465737540289E-2</v>
      </c>
    </row>
    <row r="235" spans="2:12">
      <c r="B235" s="2">
        <v>113.5</v>
      </c>
      <c r="C235" s="10">
        <v>124.1</v>
      </c>
      <c r="D235" s="10">
        <f t="shared" si="21"/>
        <v>855917.7</v>
      </c>
      <c r="E235" s="10">
        <v>149.9</v>
      </c>
      <c r="F235" s="3">
        <f t="shared" si="22"/>
        <v>0.26905420591832985</v>
      </c>
      <c r="G235" s="2">
        <v>1.7000000000000001E-2</v>
      </c>
      <c r="H235" s="7">
        <f t="shared" si="23"/>
        <v>115.77000000000001</v>
      </c>
      <c r="I235" s="7">
        <f t="shared" si="24"/>
        <v>340.5</v>
      </c>
      <c r="J235">
        <f t="shared" si="25"/>
        <v>0.26905829596412562</v>
      </c>
      <c r="K235">
        <f t="shared" si="26"/>
        <v>6.634509728772088E-13</v>
      </c>
      <c r="L235">
        <f t="shared" si="27"/>
        <v>6.6345097287720881E-2</v>
      </c>
    </row>
    <row r="236" spans="2:12">
      <c r="B236" s="2">
        <v>114</v>
      </c>
      <c r="C236" s="10">
        <v>126.4</v>
      </c>
      <c r="D236" s="10">
        <f t="shared" si="21"/>
        <v>871780.8</v>
      </c>
      <c r="E236" s="10">
        <v>149.9</v>
      </c>
      <c r="F236" s="3">
        <f t="shared" si="22"/>
        <v>0.26415844109544884</v>
      </c>
      <c r="G236" s="2">
        <v>1.7000000000000001E-2</v>
      </c>
      <c r="H236" s="7">
        <f t="shared" si="23"/>
        <v>116.28000000000002</v>
      </c>
      <c r="I236" s="7">
        <f t="shared" si="24"/>
        <v>342</v>
      </c>
      <c r="J236">
        <f t="shared" si="25"/>
        <v>0.26416245671794286</v>
      </c>
      <c r="K236">
        <f t="shared" si="26"/>
        <v>6.5137868460491778E-13</v>
      </c>
      <c r="L236">
        <f t="shared" si="27"/>
        <v>6.5137868460491785E-2</v>
      </c>
    </row>
    <row r="237" spans="2:12">
      <c r="B237" s="2">
        <v>114.5</v>
      </c>
      <c r="C237" s="10">
        <v>128.9</v>
      </c>
      <c r="D237" s="10">
        <f t="shared" si="21"/>
        <v>889023.3</v>
      </c>
      <c r="E237" s="10">
        <v>150</v>
      </c>
      <c r="F237" s="3">
        <f t="shared" si="22"/>
        <v>0.25903511989499406</v>
      </c>
      <c r="G237" s="2">
        <v>1.7000000000000001E-2</v>
      </c>
      <c r="H237" s="7">
        <f t="shared" si="23"/>
        <v>116.79</v>
      </c>
      <c r="I237" s="7">
        <f t="shared" si="24"/>
        <v>343.5</v>
      </c>
      <c r="J237">
        <f t="shared" si="25"/>
        <v>0.2590390576349727</v>
      </c>
      <c r="K237">
        <f t="shared" si="26"/>
        <v>6.3874527334415524E-13</v>
      </c>
      <c r="L237">
        <f t="shared" si="27"/>
        <v>6.3874527334415523E-2</v>
      </c>
    </row>
    <row r="238" spans="2:12">
      <c r="B238" s="2">
        <v>115</v>
      </c>
      <c r="C238" s="10">
        <v>130.6</v>
      </c>
      <c r="D238" s="10">
        <f t="shared" si="21"/>
        <v>900748.2</v>
      </c>
      <c r="E238" s="10">
        <v>150</v>
      </c>
      <c r="F238" s="3">
        <f t="shared" si="22"/>
        <v>0.25566329980447733</v>
      </c>
      <c r="G238" s="2">
        <v>1.7000000000000001E-2</v>
      </c>
      <c r="H238" s="7">
        <f t="shared" si="23"/>
        <v>117.30000000000001</v>
      </c>
      <c r="I238" s="7">
        <f t="shared" si="24"/>
        <v>345</v>
      </c>
      <c r="J238">
        <f t="shared" si="25"/>
        <v>0.25566718628750368</v>
      </c>
      <c r="K238">
        <f t="shared" si="26"/>
        <v>6.3043082491624508E-13</v>
      </c>
      <c r="L238">
        <f t="shared" si="27"/>
        <v>6.3043082491624505E-2</v>
      </c>
    </row>
    <row r="239" spans="2:12">
      <c r="B239" s="2">
        <v>115.5</v>
      </c>
      <c r="C239" s="10">
        <v>132.1</v>
      </c>
      <c r="D239" s="10">
        <f t="shared" si="21"/>
        <v>911093.7</v>
      </c>
      <c r="E239" s="10">
        <v>149.9</v>
      </c>
      <c r="F239" s="3">
        <f t="shared" si="22"/>
        <v>0.25276023432600103</v>
      </c>
      <c r="G239" s="2">
        <v>1.7000000000000001E-2</v>
      </c>
      <c r="H239" s="7">
        <f t="shared" si="23"/>
        <v>117.81000000000002</v>
      </c>
      <c r="I239" s="7">
        <f t="shared" si="24"/>
        <v>346.5</v>
      </c>
      <c r="J239">
        <f t="shared" si="25"/>
        <v>0.25276407667788026</v>
      </c>
      <c r="K239">
        <f t="shared" si="26"/>
        <v>6.2327226142363064E-13</v>
      </c>
      <c r="L239">
        <f t="shared" si="27"/>
        <v>6.2327226142363065E-2</v>
      </c>
    </row>
    <row r="240" spans="2:12">
      <c r="B240" s="2">
        <v>116</v>
      </c>
      <c r="C240" s="10">
        <v>133.80000000000001</v>
      </c>
      <c r="D240" s="10">
        <f t="shared" si="21"/>
        <v>922818.60000000009</v>
      </c>
      <c r="E240" s="10">
        <v>150</v>
      </c>
      <c r="F240" s="3">
        <f t="shared" si="22"/>
        <v>0.24954878142350323</v>
      </c>
      <c r="G240" s="2">
        <v>1.7000000000000001E-2</v>
      </c>
      <c r="H240" s="7">
        <f t="shared" si="23"/>
        <v>118.32000000000001</v>
      </c>
      <c r="I240" s="7">
        <f t="shared" si="24"/>
        <v>348</v>
      </c>
      <c r="J240">
        <f t="shared" si="25"/>
        <v>0.24955257495626293</v>
      </c>
      <c r="K240">
        <f t="shared" si="26"/>
        <v>6.1535325660733633E-13</v>
      </c>
      <c r="L240">
        <f t="shared" si="27"/>
        <v>6.1535325660733636E-2</v>
      </c>
    </row>
    <row r="241" spans="2:12">
      <c r="B241" s="2">
        <v>116.5</v>
      </c>
      <c r="C241" s="10">
        <v>135.1</v>
      </c>
      <c r="D241" s="10">
        <f t="shared" si="21"/>
        <v>931784.7</v>
      </c>
      <c r="E241" s="10">
        <v>150</v>
      </c>
      <c r="F241" s="3">
        <f t="shared" si="22"/>
        <v>0.24714749781247028</v>
      </c>
      <c r="G241" s="2">
        <v>1.7000000000000001E-2</v>
      </c>
      <c r="H241" s="7">
        <f t="shared" si="23"/>
        <v>118.83000000000001</v>
      </c>
      <c r="I241" s="7">
        <f t="shared" si="24"/>
        <v>349.5</v>
      </c>
      <c r="J241">
        <f t="shared" si="25"/>
        <v>0.24715125484195399</v>
      </c>
      <c r="K241">
        <f t="shared" si="26"/>
        <v>6.094320187569327E-13</v>
      </c>
      <c r="L241">
        <f t="shared" si="27"/>
        <v>6.094320187569327E-2</v>
      </c>
    </row>
    <row r="242" spans="2:12">
      <c r="B242" s="2">
        <v>117</v>
      </c>
      <c r="C242" s="10">
        <v>136.69999999999999</v>
      </c>
      <c r="D242" s="10">
        <f t="shared" si="21"/>
        <v>942819.89999999991</v>
      </c>
      <c r="E242" s="10">
        <v>149.9</v>
      </c>
      <c r="F242" s="3">
        <f t="shared" si="22"/>
        <v>0.24425476923529435</v>
      </c>
      <c r="G242" s="2">
        <v>1.7000000000000001E-2</v>
      </c>
      <c r="H242" s="7">
        <f t="shared" si="23"/>
        <v>119.34</v>
      </c>
      <c r="I242" s="7">
        <f t="shared" si="24"/>
        <v>351</v>
      </c>
      <c r="J242">
        <f t="shared" si="25"/>
        <v>0.24425848229076799</v>
      </c>
      <c r="K242">
        <f t="shared" si="26"/>
        <v>6.0229894465297453E-13</v>
      </c>
      <c r="L242">
        <f t="shared" si="27"/>
        <v>6.0229894465297452E-2</v>
      </c>
    </row>
    <row r="243" spans="2:12">
      <c r="B243" s="2">
        <v>117.5</v>
      </c>
      <c r="C243" s="10">
        <v>137.69999999999999</v>
      </c>
      <c r="D243" s="10">
        <f t="shared" si="21"/>
        <v>949716.89999999991</v>
      </c>
      <c r="E243" s="10">
        <v>149.9</v>
      </c>
      <c r="F243" s="3">
        <f t="shared" si="22"/>
        <v>0.2424809510128158</v>
      </c>
      <c r="G243" s="2">
        <v>1.7000000000000001E-2</v>
      </c>
      <c r="H243" s="7">
        <f t="shared" si="23"/>
        <v>119.85000000000001</v>
      </c>
      <c r="I243" s="7">
        <f t="shared" si="24"/>
        <v>352.5</v>
      </c>
      <c r="J243">
        <f t="shared" si="25"/>
        <v>0.24248463710347123</v>
      </c>
      <c r="K243">
        <f t="shared" si="26"/>
        <v>5.9792495086464494E-13</v>
      </c>
      <c r="L243">
        <f t="shared" si="27"/>
        <v>5.9792495086464496E-2</v>
      </c>
    </row>
    <row r="244" spans="2:12">
      <c r="B244" s="2">
        <v>118</v>
      </c>
      <c r="C244" s="10">
        <v>138.19999999999999</v>
      </c>
      <c r="D244" s="10">
        <f t="shared" si="21"/>
        <v>953165.39999999991</v>
      </c>
      <c r="E244" s="10">
        <v>150</v>
      </c>
      <c r="F244" s="3">
        <f t="shared" si="22"/>
        <v>0.24160366826674917</v>
      </c>
      <c r="G244" s="2">
        <v>1.7000000000000001E-2</v>
      </c>
      <c r="H244" s="7">
        <f t="shared" si="23"/>
        <v>120.36000000000001</v>
      </c>
      <c r="I244" s="7">
        <f t="shared" si="24"/>
        <v>354</v>
      </c>
      <c r="J244">
        <f t="shared" si="25"/>
        <v>0.2416073410213313</v>
      </c>
      <c r="K244">
        <f t="shared" si="26"/>
        <v>5.9576169127396251E-13</v>
      </c>
      <c r="L244">
        <f t="shared" si="27"/>
        <v>5.9576169127396252E-2</v>
      </c>
    </row>
    <row r="245" spans="2:12">
      <c r="B245" s="2">
        <v>118.5</v>
      </c>
      <c r="C245" s="10">
        <v>139.1</v>
      </c>
      <c r="D245" s="10">
        <f t="shared" si="21"/>
        <v>959372.7</v>
      </c>
      <c r="E245" s="10">
        <v>150</v>
      </c>
      <c r="F245" s="3">
        <f t="shared" si="22"/>
        <v>0.24004045258421808</v>
      </c>
      <c r="G245" s="2">
        <v>1.7000000000000001E-2</v>
      </c>
      <c r="H245" s="7">
        <f t="shared" si="23"/>
        <v>120.87</v>
      </c>
      <c r="I245" s="7">
        <f t="shared" si="24"/>
        <v>355.5</v>
      </c>
      <c r="J245">
        <f t="shared" si="25"/>
        <v>0.24004410157547074</v>
      </c>
      <c r="K245">
        <f t="shared" si="26"/>
        <v>5.9190701462301664E-13</v>
      </c>
      <c r="L245">
        <f t="shared" si="27"/>
        <v>5.9190701462301661E-2</v>
      </c>
    </row>
    <row r="246" spans="2:12">
      <c r="B246" s="2">
        <v>119</v>
      </c>
      <c r="C246" s="10">
        <v>139.5</v>
      </c>
      <c r="D246" s="10">
        <f t="shared" si="21"/>
        <v>962131.5</v>
      </c>
      <c r="E246" s="10">
        <v>149.9</v>
      </c>
      <c r="F246" s="3">
        <f t="shared" si="22"/>
        <v>0.23935216454813429</v>
      </c>
      <c r="G246" s="2">
        <v>1.7000000000000001E-2</v>
      </c>
      <c r="H246" s="7">
        <f t="shared" si="23"/>
        <v>121.38000000000001</v>
      </c>
      <c r="I246" s="7">
        <f t="shared" si="24"/>
        <v>357</v>
      </c>
      <c r="J246">
        <f t="shared" si="25"/>
        <v>0.23935580307632962</v>
      </c>
      <c r="K246">
        <f t="shared" si="26"/>
        <v>5.902097902083269E-13</v>
      </c>
      <c r="L246">
        <f t="shared" si="27"/>
        <v>5.9020979020832691E-2</v>
      </c>
    </row>
    <row r="247" spans="2:12">
      <c r="B247" s="2">
        <v>119.5</v>
      </c>
      <c r="C247" s="10">
        <v>140</v>
      </c>
      <c r="D247" s="10">
        <f t="shared" si="21"/>
        <v>965580</v>
      </c>
      <c r="E247" s="10">
        <v>149.9</v>
      </c>
      <c r="F247" s="3">
        <f t="shared" si="22"/>
        <v>0.23849733538903381</v>
      </c>
      <c r="G247" s="2">
        <v>1.7000000000000001E-2</v>
      </c>
      <c r="H247" s="7">
        <f t="shared" si="23"/>
        <v>121.89000000000001</v>
      </c>
      <c r="I247" s="7">
        <f t="shared" si="24"/>
        <v>358.5</v>
      </c>
      <c r="J247">
        <f t="shared" si="25"/>
        <v>0.23850096092248557</v>
      </c>
      <c r="K247">
        <f t="shared" si="26"/>
        <v>5.8810189810043998E-13</v>
      </c>
      <c r="L247">
        <f t="shared" si="27"/>
        <v>5.8810189810043996E-2</v>
      </c>
    </row>
    <row r="248" spans="2:12">
      <c r="B248" s="2">
        <v>120</v>
      </c>
      <c r="C248" s="10">
        <v>140.4</v>
      </c>
      <c r="D248" s="10">
        <f t="shared" si="21"/>
        <v>968338.8</v>
      </c>
      <c r="E248" s="10">
        <v>149.9</v>
      </c>
      <c r="F248" s="3">
        <f t="shared" si="22"/>
        <v>0.23781785580103085</v>
      </c>
      <c r="G248" s="2">
        <v>1.7000000000000001E-2</v>
      </c>
      <c r="H248" s="7">
        <f t="shared" si="23"/>
        <v>122.4</v>
      </c>
      <c r="I248" s="7">
        <f t="shared" si="24"/>
        <v>360</v>
      </c>
      <c r="J248">
        <f t="shared" si="25"/>
        <v>0.23782147100532747</v>
      </c>
      <c r="K248">
        <f t="shared" si="26"/>
        <v>5.8642639411724789E-13</v>
      </c>
      <c r="L248">
        <f t="shared" si="27"/>
        <v>5.864263941172479E-2</v>
      </c>
    </row>
    <row r="249" spans="2:12">
      <c r="B249" s="2">
        <v>120.5</v>
      </c>
      <c r="C249" s="10">
        <v>140.80000000000001</v>
      </c>
      <c r="D249" s="10">
        <f t="shared" si="21"/>
        <v>971097.60000000009</v>
      </c>
      <c r="E249" s="10">
        <v>150</v>
      </c>
      <c r="F249" s="3">
        <f t="shared" si="22"/>
        <v>0.23714223689250519</v>
      </c>
      <c r="G249" s="2">
        <v>1.7000000000000001E-2</v>
      </c>
      <c r="H249" s="7">
        <f t="shared" si="23"/>
        <v>122.91000000000001</v>
      </c>
      <c r="I249" s="7">
        <f t="shared" si="24"/>
        <v>361.5</v>
      </c>
      <c r="J249">
        <f t="shared" si="25"/>
        <v>0.23714584182633508</v>
      </c>
      <c r="K249">
        <f t="shared" si="26"/>
        <v>5.8476041004305109E-13</v>
      </c>
      <c r="L249">
        <f t="shared" si="27"/>
        <v>5.8476041004305111E-2</v>
      </c>
    </row>
    <row r="250" spans="2:12">
      <c r="B250" s="2">
        <v>121</v>
      </c>
      <c r="C250" s="10">
        <v>141.69999999999999</v>
      </c>
      <c r="D250" s="10">
        <f t="shared" si="21"/>
        <v>977304.89999999991</v>
      </c>
      <c r="E250" s="10">
        <v>150</v>
      </c>
      <c r="F250" s="3">
        <f t="shared" si="22"/>
        <v>0.23563604061019575</v>
      </c>
      <c r="G250" s="2">
        <v>1.7000000000000001E-2</v>
      </c>
      <c r="H250" s="7">
        <f t="shared" si="23"/>
        <v>123.42</v>
      </c>
      <c r="I250" s="7">
        <f t="shared" si="24"/>
        <v>363</v>
      </c>
      <c r="J250">
        <f t="shared" si="25"/>
        <v>0.23563962264748048</v>
      </c>
      <c r="K250">
        <f t="shared" si="26"/>
        <v>5.8104633545562184E-13</v>
      </c>
      <c r="L250">
        <f t="shared" si="27"/>
        <v>5.8104633545562182E-2</v>
      </c>
    </row>
    <row r="251" spans="2:12">
      <c r="B251" s="2">
        <v>121.5</v>
      </c>
      <c r="C251" s="10">
        <v>141.30000000000001</v>
      </c>
      <c r="D251" s="10">
        <f t="shared" si="21"/>
        <v>974546.10000000009</v>
      </c>
      <c r="E251" s="10">
        <v>150</v>
      </c>
      <c r="F251" s="3">
        <f t="shared" si="22"/>
        <v>0.23630309238828542</v>
      </c>
      <c r="G251" s="2">
        <v>1.7000000000000001E-2</v>
      </c>
      <c r="H251" s="7">
        <f t="shared" si="23"/>
        <v>123.93</v>
      </c>
      <c r="I251" s="7">
        <f t="shared" si="24"/>
        <v>364.5</v>
      </c>
      <c r="J251">
        <f t="shared" si="25"/>
        <v>0.23630668456580312</v>
      </c>
      <c r="K251">
        <f t="shared" si="26"/>
        <v>5.826911941547177E-13</v>
      </c>
      <c r="L251">
        <f t="shared" si="27"/>
        <v>5.8269119415471769E-2</v>
      </c>
    </row>
    <row r="252" spans="2:12">
      <c r="B252" s="2">
        <v>122</v>
      </c>
      <c r="C252" s="10">
        <v>141.5</v>
      </c>
      <c r="D252" s="10">
        <f t="shared" si="21"/>
        <v>975925.5</v>
      </c>
      <c r="E252" s="10">
        <v>150</v>
      </c>
      <c r="F252" s="3">
        <f t="shared" si="22"/>
        <v>0.23596909508455644</v>
      </c>
      <c r="G252" s="2">
        <v>1.7000000000000001E-2</v>
      </c>
      <c r="H252" s="7">
        <f t="shared" si="23"/>
        <v>124.44000000000001</v>
      </c>
      <c r="I252" s="7">
        <f t="shared" si="24"/>
        <v>366</v>
      </c>
      <c r="J252">
        <f t="shared" si="25"/>
        <v>0.23597268218479139</v>
      </c>
      <c r="K252">
        <f t="shared" si="26"/>
        <v>5.8186760236085935E-13</v>
      </c>
      <c r="L252">
        <f t="shared" si="27"/>
        <v>5.8186760236085933E-2</v>
      </c>
    </row>
    <row r="253" spans="2:12">
      <c r="B253" s="2">
        <v>122.5</v>
      </c>
      <c r="C253" s="10">
        <v>141.5</v>
      </c>
      <c r="D253" s="10">
        <f t="shared" si="21"/>
        <v>975925.5</v>
      </c>
      <c r="E253" s="10">
        <v>150</v>
      </c>
      <c r="F253" s="3">
        <f t="shared" si="22"/>
        <v>0.23596909508455644</v>
      </c>
      <c r="G253" s="2">
        <v>1.7000000000000001E-2</v>
      </c>
      <c r="H253" s="7">
        <f t="shared" si="23"/>
        <v>124.95</v>
      </c>
      <c r="I253" s="7">
        <f t="shared" si="24"/>
        <v>367.5</v>
      </c>
      <c r="J253">
        <f t="shared" si="25"/>
        <v>0.23597268218479139</v>
      </c>
      <c r="K253">
        <f t="shared" si="26"/>
        <v>5.8186760236085935E-13</v>
      </c>
      <c r="L253">
        <f t="shared" si="27"/>
        <v>5.8186760236085933E-2</v>
      </c>
    </row>
    <row r="254" spans="2:12">
      <c r="B254" s="2">
        <v>123</v>
      </c>
      <c r="C254" s="10">
        <v>142.19999999999999</v>
      </c>
      <c r="D254" s="10">
        <f t="shared" si="21"/>
        <v>980753.39999999991</v>
      </c>
      <c r="E254" s="10">
        <v>150</v>
      </c>
      <c r="F254" s="3">
        <f t="shared" si="22"/>
        <v>0.23480750319595453</v>
      </c>
      <c r="G254" s="2">
        <v>1.7000000000000001E-2</v>
      </c>
      <c r="H254" s="7">
        <f t="shared" si="23"/>
        <v>125.46000000000001</v>
      </c>
      <c r="I254" s="7">
        <f t="shared" si="24"/>
        <v>369</v>
      </c>
      <c r="J254">
        <f t="shared" si="25"/>
        <v>0.23481107263817147</v>
      </c>
      <c r="K254">
        <f t="shared" si="26"/>
        <v>5.790032752043714E-13</v>
      </c>
      <c r="L254">
        <f t="shared" si="27"/>
        <v>5.7900327520437139E-2</v>
      </c>
    </row>
    <row r="255" spans="2:12">
      <c r="B255" s="2">
        <v>123.5</v>
      </c>
      <c r="C255" s="10">
        <v>142.4</v>
      </c>
      <c r="D255" s="10">
        <f t="shared" si="21"/>
        <v>982132.8</v>
      </c>
      <c r="E255" s="10">
        <v>150.1</v>
      </c>
      <c r="F255" s="3">
        <f t="shared" si="22"/>
        <v>0.2344777173768591</v>
      </c>
      <c r="G255" s="2">
        <v>1.7000000000000001E-2</v>
      </c>
      <c r="H255" s="7">
        <f t="shared" si="23"/>
        <v>125.97000000000003</v>
      </c>
      <c r="I255" s="7">
        <f t="shared" si="24"/>
        <v>370.50000000000006</v>
      </c>
      <c r="J255">
        <f t="shared" si="25"/>
        <v>0.23448128180581448</v>
      </c>
      <c r="K255">
        <f t="shared" si="26"/>
        <v>5.7819006835717425E-13</v>
      </c>
      <c r="L255">
        <f t="shared" si="27"/>
        <v>5.7819006835717425E-2</v>
      </c>
    </row>
    <row r="256" spans="2:12">
      <c r="B256" s="2">
        <v>124</v>
      </c>
      <c r="C256" s="10">
        <v>142.80000000000001</v>
      </c>
      <c r="D256" s="10">
        <f t="shared" si="21"/>
        <v>984891.60000000009</v>
      </c>
      <c r="E256" s="10">
        <v>149.9</v>
      </c>
      <c r="F256" s="3">
        <f t="shared" si="22"/>
        <v>0.23382091704807234</v>
      </c>
      <c r="G256" s="2">
        <v>1.7000000000000001E-2</v>
      </c>
      <c r="H256" s="7">
        <f t="shared" si="23"/>
        <v>126.48</v>
      </c>
      <c r="I256" s="7">
        <f t="shared" si="24"/>
        <v>372</v>
      </c>
      <c r="J256">
        <f t="shared" si="25"/>
        <v>0.23382447149263291</v>
      </c>
      <c r="K256">
        <f t="shared" si="26"/>
        <v>5.7657048833376475E-13</v>
      </c>
      <c r="L256">
        <f t="shared" si="27"/>
        <v>5.7657048833376474E-2</v>
      </c>
    </row>
    <row r="257" spans="2:12">
      <c r="B257" s="2">
        <v>124.5</v>
      </c>
      <c r="C257" s="10">
        <v>143.19999999999999</v>
      </c>
      <c r="D257" s="10">
        <f t="shared" si="21"/>
        <v>987650.39999999991</v>
      </c>
      <c r="E257" s="10">
        <v>150</v>
      </c>
      <c r="F257" s="3">
        <f t="shared" si="22"/>
        <v>0.23316778599486548</v>
      </c>
      <c r="G257" s="2">
        <v>1.7000000000000001E-2</v>
      </c>
      <c r="H257" s="7">
        <f t="shared" si="23"/>
        <v>126.99000000000001</v>
      </c>
      <c r="I257" s="7">
        <f t="shared" si="24"/>
        <v>373.5</v>
      </c>
      <c r="J257">
        <f t="shared" si="25"/>
        <v>0.23317133051080996</v>
      </c>
      <c r="K257">
        <f t="shared" si="26"/>
        <v>5.7495995624344706E-13</v>
      </c>
      <c r="L257">
        <f t="shared" si="27"/>
        <v>5.7495995624344709E-2</v>
      </c>
    </row>
    <row r="258" spans="2:12">
      <c r="B258" s="2">
        <v>125</v>
      </c>
      <c r="C258" s="10">
        <v>143.6</v>
      </c>
      <c r="D258" s="10">
        <f t="shared" si="21"/>
        <v>990409.2</v>
      </c>
      <c r="E258" s="10">
        <v>150</v>
      </c>
      <c r="F258" s="3">
        <f t="shared" si="22"/>
        <v>0.23251829355476833</v>
      </c>
      <c r="G258" s="2">
        <v>1.7000000000000001E-2</v>
      </c>
      <c r="H258" s="7">
        <f t="shared" si="23"/>
        <v>127.5</v>
      </c>
      <c r="I258" s="7">
        <f t="shared" si="24"/>
        <v>375</v>
      </c>
      <c r="J258">
        <f t="shared" si="25"/>
        <v>0.23252182819740935</v>
      </c>
      <c r="K258">
        <f t="shared" si="26"/>
        <v>5.7335839647675219E-13</v>
      </c>
      <c r="L258">
        <f t="shared" si="27"/>
        <v>5.7335839647675219E-2</v>
      </c>
    </row>
    <row r="259" spans="2:12">
      <c r="B259" s="2">
        <v>125.5</v>
      </c>
      <c r="C259" s="10">
        <v>143.5</v>
      </c>
      <c r="D259" s="10">
        <f t="shared" si="21"/>
        <v>989719.5</v>
      </c>
      <c r="E259" s="10">
        <v>150</v>
      </c>
      <c r="F259" s="3">
        <f t="shared" si="22"/>
        <v>0.23268032720881349</v>
      </c>
      <c r="G259" s="2">
        <v>1.7000000000000001E-2</v>
      </c>
      <c r="H259" s="7">
        <f t="shared" si="23"/>
        <v>128.01000000000002</v>
      </c>
      <c r="I259" s="7">
        <f t="shared" si="24"/>
        <v>376.50000000000006</v>
      </c>
      <c r="J259">
        <f t="shared" si="25"/>
        <v>0.23268386431462007</v>
      </c>
      <c r="K259">
        <f t="shared" si="26"/>
        <v>5.7375794936628302E-13</v>
      </c>
      <c r="L259">
        <f t="shared" si="27"/>
        <v>5.7375794936628303E-2</v>
      </c>
    </row>
    <row r="260" spans="2:12">
      <c r="B260" s="2">
        <v>126</v>
      </c>
      <c r="C260" s="10">
        <v>143.30000000000001</v>
      </c>
      <c r="D260" s="10">
        <f t="shared" si="21"/>
        <v>988340.10000000009</v>
      </c>
      <c r="E260" s="10">
        <v>150</v>
      </c>
      <c r="F260" s="3">
        <f t="shared" si="22"/>
        <v>0.23300507295509235</v>
      </c>
      <c r="G260" s="2">
        <v>1.7000000000000001E-2</v>
      </c>
      <c r="H260" s="7">
        <f t="shared" si="23"/>
        <v>128.52000000000001</v>
      </c>
      <c r="I260" s="7">
        <f t="shared" si="24"/>
        <v>378</v>
      </c>
      <c r="J260">
        <f t="shared" si="25"/>
        <v>0.23300861499754347</v>
      </c>
      <c r="K260">
        <f t="shared" si="26"/>
        <v>5.7455872808137895E-13</v>
      </c>
      <c r="L260">
        <f t="shared" si="27"/>
        <v>5.7455872808137895E-2</v>
      </c>
    </row>
    <row r="261" spans="2:12">
      <c r="B261" s="2">
        <v>126.5</v>
      </c>
      <c r="C261" s="10">
        <v>144</v>
      </c>
      <c r="D261" s="10">
        <f t="shared" si="21"/>
        <v>993168</v>
      </c>
      <c r="E261" s="10">
        <v>150</v>
      </c>
      <c r="F261" s="3">
        <f t="shared" si="22"/>
        <v>0.23187240940600509</v>
      </c>
      <c r="G261" s="2">
        <v>1.7000000000000001E-2</v>
      </c>
      <c r="H261" s="7">
        <f t="shared" si="23"/>
        <v>129.03</v>
      </c>
      <c r="I261" s="7">
        <f t="shared" si="24"/>
        <v>379.5</v>
      </c>
      <c r="J261">
        <f t="shared" si="25"/>
        <v>0.23187593423019434</v>
      </c>
      <c r="K261">
        <f t="shared" si="26"/>
        <v>5.7176573426431669E-13</v>
      </c>
      <c r="L261">
        <f t="shared" si="27"/>
        <v>5.7176573426431669E-2</v>
      </c>
    </row>
    <row r="262" spans="2:12">
      <c r="B262" s="2">
        <v>127</v>
      </c>
      <c r="C262" s="10">
        <v>144.80000000000001</v>
      </c>
      <c r="D262" s="10">
        <f t="shared" si="21"/>
        <v>998685.60000000009</v>
      </c>
      <c r="E262" s="10">
        <v>150</v>
      </c>
      <c r="F262" s="3">
        <f t="shared" si="22"/>
        <v>0.23059134637061279</v>
      </c>
      <c r="G262" s="2">
        <v>1.7000000000000001E-2</v>
      </c>
      <c r="H262" s="7">
        <f t="shared" si="23"/>
        <v>129.54000000000002</v>
      </c>
      <c r="I262" s="7">
        <f t="shared" si="24"/>
        <v>381.00000000000006</v>
      </c>
      <c r="J262">
        <f t="shared" si="25"/>
        <v>0.23059485172063521</v>
      </c>
      <c r="K262">
        <f t="shared" si="26"/>
        <v>5.6860680755567401E-13</v>
      </c>
      <c r="L262">
        <f t="shared" si="27"/>
        <v>5.6860680755567404E-2</v>
      </c>
    </row>
    <row r="263" spans="2:12">
      <c r="B263" s="2">
        <v>127.5</v>
      </c>
      <c r="C263" s="10">
        <v>144.69999999999999</v>
      </c>
      <c r="D263" s="10">
        <f t="shared" si="21"/>
        <v>997995.89999999991</v>
      </c>
      <c r="E263" s="10">
        <v>149.9</v>
      </c>
      <c r="F263" s="3">
        <f t="shared" si="22"/>
        <v>0.23075070459201616</v>
      </c>
      <c r="G263" s="2">
        <v>1.7000000000000001E-2</v>
      </c>
      <c r="H263" s="7">
        <f t="shared" si="23"/>
        <v>130.05000000000001</v>
      </c>
      <c r="I263" s="7">
        <f t="shared" si="24"/>
        <v>382.5</v>
      </c>
      <c r="J263">
        <f t="shared" si="25"/>
        <v>0.23075421236453342</v>
      </c>
      <c r="K263">
        <f t="shared" si="26"/>
        <v>5.6899976319323851E-13</v>
      </c>
      <c r="L263">
        <f t="shared" si="27"/>
        <v>5.689997631932385E-2</v>
      </c>
    </row>
    <row r="264" spans="2:12">
      <c r="B264" s="2">
        <v>128</v>
      </c>
      <c r="C264" s="10">
        <v>145.1</v>
      </c>
      <c r="D264" s="10">
        <f t="shared" si="21"/>
        <v>1000754.7</v>
      </c>
      <c r="E264" s="10">
        <v>150</v>
      </c>
      <c r="F264" s="3">
        <f t="shared" si="22"/>
        <v>0.23011458962415393</v>
      </c>
      <c r="G264" s="2">
        <v>1.7000000000000001E-2</v>
      </c>
      <c r="H264" s="7">
        <f t="shared" si="23"/>
        <v>130.56</v>
      </c>
      <c r="I264" s="7">
        <f t="shared" si="24"/>
        <v>384</v>
      </c>
      <c r="J264">
        <f t="shared" si="25"/>
        <v>0.23011808772672629</v>
      </c>
      <c r="K264">
        <f t="shared" si="26"/>
        <v>5.674311904483915E-13</v>
      </c>
      <c r="L264">
        <f t="shared" si="27"/>
        <v>5.6743119044839148E-2</v>
      </c>
    </row>
    <row r="265" spans="2:12">
      <c r="B265" s="2">
        <v>128.5</v>
      </c>
      <c r="C265" s="10">
        <v>145.30000000000001</v>
      </c>
      <c r="D265" s="10">
        <f t="shared" ref="D265:D328" si="28">C265*6897</f>
        <v>1002134.1000000001</v>
      </c>
      <c r="E265" s="10">
        <v>150.1</v>
      </c>
      <c r="F265" s="3">
        <f t="shared" ref="F265:F328" si="29">(14700*G265*$C$3)/((($C$4/2)*($C$4/2)*3.14159265359)*C265)</f>
        <v>0.22979784552281302</v>
      </c>
      <c r="G265" s="2">
        <v>1.7000000000000001E-2</v>
      </c>
      <c r="H265" s="7">
        <f t="shared" ref="H265:H328" si="30">(G265*B265)*60</f>
        <v>131.07000000000002</v>
      </c>
      <c r="I265" s="7">
        <f t="shared" ref="I265:I328" si="31">H265/$C$5</f>
        <v>385.50000000000006</v>
      </c>
      <c r="J265">
        <f t="shared" ref="J265:J328" si="32">(G265*(14700)*1.46)/(10.927*C265)</f>
        <v>0.2298013388103784</v>
      </c>
      <c r="K265">
        <f t="shared" ref="K265:K328" si="33">(G265*(1/4000)*1.46)/(10.927*D265)</f>
        <v>5.6665014269829044E-13</v>
      </c>
      <c r="L265">
        <f t="shared" ref="L265:L328" si="34">K265*100000000000</f>
        <v>5.6665014269829041E-2</v>
      </c>
    </row>
    <row r="266" spans="2:12">
      <c r="B266" s="2">
        <v>129</v>
      </c>
      <c r="C266" s="10">
        <v>145.9</v>
      </c>
      <c r="D266" s="10">
        <f t="shared" si="28"/>
        <v>1006272.3</v>
      </c>
      <c r="E266" s="10">
        <v>149.9</v>
      </c>
      <c r="F266" s="3">
        <f t="shared" si="29"/>
        <v>0.22885282353985423</v>
      </c>
      <c r="G266" s="2">
        <v>1.7000000000000001E-2</v>
      </c>
      <c r="H266" s="7">
        <f t="shared" si="30"/>
        <v>131.58000000000001</v>
      </c>
      <c r="I266" s="7">
        <f t="shared" si="31"/>
        <v>387</v>
      </c>
      <c r="J266">
        <f t="shared" si="32"/>
        <v>0.22885630246160371</v>
      </c>
      <c r="K266">
        <f t="shared" si="33"/>
        <v>5.6431984738904456E-13</v>
      </c>
      <c r="L266">
        <f t="shared" si="34"/>
        <v>5.6431984738904456E-2</v>
      </c>
    </row>
    <row r="267" spans="2:12">
      <c r="B267" s="2">
        <v>129.5</v>
      </c>
      <c r="C267" s="10">
        <v>145.80000000000001</v>
      </c>
      <c r="D267" s="10">
        <f t="shared" si="28"/>
        <v>1005582.6000000001</v>
      </c>
      <c r="E267" s="10">
        <v>149.9</v>
      </c>
      <c r="F267" s="3">
        <f t="shared" si="29"/>
        <v>0.22900978706765934</v>
      </c>
      <c r="G267" s="2">
        <v>1.7000000000000001E-2</v>
      </c>
      <c r="H267" s="7">
        <f t="shared" si="30"/>
        <v>132.09</v>
      </c>
      <c r="I267" s="7">
        <f t="shared" si="31"/>
        <v>388.5</v>
      </c>
      <c r="J267">
        <f t="shared" si="32"/>
        <v>0.22901326837550054</v>
      </c>
      <c r="K267">
        <f t="shared" si="33"/>
        <v>5.6470689803883136E-13</v>
      </c>
      <c r="L267">
        <f t="shared" si="34"/>
        <v>5.6470689803883138E-2</v>
      </c>
    </row>
    <row r="268" spans="2:12">
      <c r="B268" s="2">
        <v>130</v>
      </c>
      <c r="C268" s="10">
        <v>146</v>
      </c>
      <c r="D268" s="10">
        <f t="shared" si="28"/>
        <v>1006962</v>
      </c>
      <c r="E268" s="10">
        <v>150</v>
      </c>
      <c r="F268" s="3">
        <f t="shared" si="29"/>
        <v>0.22869607503058037</v>
      </c>
      <c r="G268" s="2">
        <v>1.7000000000000001E-2</v>
      </c>
      <c r="H268" s="7">
        <f t="shared" si="30"/>
        <v>132.6</v>
      </c>
      <c r="I268" s="7">
        <f t="shared" si="31"/>
        <v>389.99999999999994</v>
      </c>
      <c r="J268">
        <f t="shared" si="32"/>
        <v>0.22869955156950675</v>
      </c>
      <c r="K268">
        <f t="shared" si="33"/>
        <v>5.6393332694562745E-13</v>
      </c>
      <c r="L268">
        <f t="shared" si="34"/>
        <v>5.6393332694562745E-2</v>
      </c>
    </row>
    <row r="269" spans="2:12">
      <c r="B269" s="2">
        <v>130.5</v>
      </c>
      <c r="C269" s="10">
        <v>148</v>
      </c>
      <c r="D269" s="10">
        <f t="shared" si="28"/>
        <v>1020756</v>
      </c>
      <c r="E269" s="10">
        <v>150</v>
      </c>
      <c r="F269" s="3">
        <f t="shared" si="29"/>
        <v>0.2256055875301671</v>
      </c>
      <c r="G269" s="2">
        <v>1.7000000000000001E-2</v>
      </c>
      <c r="H269" s="7">
        <f t="shared" si="30"/>
        <v>133.11000000000001</v>
      </c>
      <c r="I269" s="7">
        <f t="shared" si="31"/>
        <v>391.5</v>
      </c>
      <c r="J269">
        <f t="shared" si="32"/>
        <v>0.22560901708883771</v>
      </c>
      <c r="K269">
        <f t="shared" si="33"/>
        <v>5.5631260631122709E-13</v>
      </c>
      <c r="L269">
        <f t="shared" si="34"/>
        <v>5.5631260631122711E-2</v>
      </c>
    </row>
    <row r="270" spans="2:12">
      <c r="B270" s="2">
        <v>131</v>
      </c>
      <c r="C270" s="10">
        <v>147.4</v>
      </c>
      <c r="D270" s="10">
        <f t="shared" si="28"/>
        <v>1016617.8</v>
      </c>
      <c r="E270" s="10">
        <v>150</v>
      </c>
      <c r="F270" s="3">
        <f t="shared" si="29"/>
        <v>0.22652392777791541</v>
      </c>
      <c r="G270" s="2">
        <v>1.7000000000000001E-2</v>
      </c>
      <c r="H270" s="7">
        <f t="shared" si="30"/>
        <v>133.62</v>
      </c>
      <c r="I270" s="7">
        <f t="shared" si="31"/>
        <v>393</v>
      </c>
      <c r="J270">
        <f t="shared" si="32"/>
        <v>0.2265273712967977</v>
      </c>
      <c r="K270">
        <f t="shared" si="33"/>
        <v>5.5857710810082498E-13</v>
      </c>
      <c r="L270">
        <f t="shared" si="34"/>
        <v>5.5857710810082499E-2</v>
      </c>
    </row>
    <row r="271" spans="2:12">
      <c r="B271" s="2">
        <v>131.5</v>
      </c>
      <c r="C271" s="10">
        <v>146.6</v>
      </c>
      <c r="D271" s="10">
        <f t="shared" si="28"/>
        <v>1011100.2</v>
      </c>
      <c r="E271" s="10">
        <v>150</v>
      </c>
      <c r="F271" s="3">
        <f t="shared" si="29"/>
        <v>0.22776007472349752</v>
      </c>
      <c r="G271" s="2">
        <v>1.7000000000000001E-2</v>
      </c>
      <c r="H271" s="7">
        <f t="shared" si="30"/>
        <v>134.13</v>
      </c>
      <c r="I271" s="7">
        <f t="shared" si="31"/>
        <v>394.49999999999994</v>
      </c>
      <c r="J271">
        <f t="shared" si="32"/>
        <v>0.2277635370337516</v>
      </c>
      <c r="K271">
        <f t="shared" si="33"/>
        <v>5.6162527785853758E-13</v>
      </c>
      <c r="L271">
        <f t="shared" si="34"/>
        <v>5.6162527785853761E-2</v>
      </c>
    </row>
    <row r="272" spans="2:12">
      <c r="B272" s="2">
        <v>132</v>
      </c>
      <c r="C272" s="10">
        <v>146.1</v>
      </c>
      <c r="D272" s="10">
        <f t="shared" si="28"/>
        <v>1007651.7</v>
      </c>
      <c r="E272" s="10">
        <v>150</v>
      </c>
      <c r="F272" s="3">
        <f t="shared" si="29"/>
        <v>0.22853954109832125</v>
      </c>
      <c r="G272" s="2">
        <v>1.7000000000000001E-2</v>
      </c>
      <c r="H272" s="7">
        <f t="shared" si="30"/>
        <v>134.64000000000001</v>
      </c>
      <c r="I272" s="7">
        <f t="shared" si="31"/>
        <v>396</v>
      </c>
      <c r="J272">
        <f t="shared" si="32"/>
        <v>0.22854301525768642</v>
      </c>
      <c r="K272">
        <f t="shared" si="33"/>
        <v>5.6354733561986051E-13</v>
      </c>
      <c r="L272">
        <f t="shared" si="34"/>
        <v>5.6354733561986052E-2</v>
      </c>
    </row>
    <row r="273" spans="2:12">
      <c r="B273" s="2">
        <v>132.5</v>
      </c>
      <c r="C273" s="10">
        <v>146.19999999999999</v>
      </c>
      <c r="D273" s="10">
        <f t="shared" si="28"/>
        <v>1008341.3999999999</v>
      </c>
      <c r="E273" s="10">
        <v>150</v>
      </c>
      <c r="F273" s="3">
        <f t="shared" si="29"/>
        <v>0.22838322130276836</v>
      </c>
      <c r="G273" s="2">
        <v>1.7000000000000001E-2</v>
      </c>
      <c r="H273" s="7">
        <f t="shared" si="30"/>
        <v>135.15</v>
      </c>
      <c r="I273" s="7">
        <f t="shared" si="31"/>
        <v>397.5</v>
      </c>
      <c r="J273">
        <f t="shared" si="32"/>
        <v>0.22838669308582754</v>
      </c>
      <c r="K273">
        <f t="shared" si="33"/>
        <v>5.6316187232600283E-13</v>
      </c>
      <c r="L273">
        <f t="shared" si="34"/>
        <v>5.6316187232600283E-2</v>
      </c>
    </row>
    <row r="274" spans="2:12">
      <c r="B274" s="2">
        <v>133</v>
      </c>
      <c r="C274" s="10">
        <v>146.80000000000001</v>
      </c>
      <c r="D274" s="10">
        <f t="shared" si="28"/>
        <v>1012479.6000000001</v>
      </c>
      <c r="E274" s="10">
        <v>150</v>
      </c>
      <c r="F274" s="3">
        <f t="shared" si="29"/>
        <v>0.2274497748941739</v>
      </c>
      <c r="G274" s="2">
        <v>1.7000000000000001E-2</v>
      </c>
      <c r="H274" s="7">
        <f t="shared" si="30"/>
        <v>135.66</v>
      </c>
      <c r="I274" s="7">
        <f t="shared" si="31"/>
        <v>398.99999999999994</v>
      </c>
      <c r="J274">
        <f t="shared" si="32"/>
        <v>0.22745323248738405</v>
      </c>
      <c r="K274">
        <f t="shared" si="33"/>
        <v>5.6086012080423435E-13</v>
      </c>
      <c r="L274">
        <f t="shared" si="34"/>
        <v>5.6086012080423436E-2</v>
      </c>
    </row>
    <row r="275" spans="2:12">
      <c r="B275" s="2">
        <v>133.5</v>
      </c>
      <c r="C275" s="10">
        <v>145.6</v>
      </c>
      <c r="D275" s="10">
        <f t="shared" si="28"/>
        <v>1004203.2</v>
      </c>
      <c r="E275" s="10">
        <v>150</v>
      </c>
      <c r="F275" s="3">
        <f t="shared" si="29"/>
        <v>0.22932436095099407</v>
      </c>
      <c r="G275" s="2">
        <v>1.7000000000000001E-2</v>
      </c>
      <c r="H275" s="7">
        <f t="shared" si="30"/>
        <v>136.17000000000002</v>
      </c>
      <c r="I275" s="7">
        <f t="shared" si="31"/>
        <v>400.5</v>
      </c>
      <c r="J275">
        <f t="shared" si="32"/>
        <v>0.22932784704085152</v>
      </c>
      <c r="K275">
        <f t="shared" si="33"/>
        <v>5.6548259432734623E-13</v>
      </c>
      <c r="L275">
        <f t="shared" si="34"/>
        <v>5.6548259432734622E-2</v>
      </c>
    </row>
    <row r="276" spans="2:12">
      <c r="B276" s="2">
        <v>134</v>
      </c>
      <c r="C276" s="10">
        <v>145.9</v>
      </c>
      <c r="D276" s="10">
        <f t="shared" si="28"/>
        <v>1006272.3</v>
      </c>
      <c r="E276" s="10">
        <v>150</v>
      </c>
      <c r="F276" s="3">
        <f t="shared" si="29"/>
        <v>0.22885282353985423</v>
      </c>
      <c r="G276" s="2">
        <v>1.7000000000000001E-2</v>
      </c>
      <c r="H276" s="7">
        <f t="shared" si="30"/>
        <v>136.68</v>
      </c>
      <c r="I276" s="7">
        <f t="shared" si="31"/>
        <v>402</v>
      </c>
      <c r="J276">
        <f t="shared" si="32"/>
        <v>0.22885630246160371</v>
      </c>
      <c r="K276">
        <f t="shared" si="33"/>
        <v>5.6431984738904456E-13</v>
      </c>
      <c r="L276">
        <f t="shared" si="34"/>
        <v>5.6431984738904456E-2</v>
      </c>
    </row>
    <row r="277" spans="2:12">
      <c r="B277" s="2">
        <v>134.5</v>
      </c>
      <c r="C277" s="10">
        <v>144.69999999999999</v>
      </c>
      <c r="D277" s="10">
        <f t="shared" si="28"/>
        <v>997995.89999999991</v>
      </c>
      <c r="E277" s="10">
        <v>150.1</v>
      </c>
      <c r="F277" s="3">
        <f t="shared" si="29"/>
        <v>0.23075070459201616</v>
      </c>
      <c r="G277" s="2">
        <v>1.7000000000000001E-2</v>
      </c>
      <c r="H277" s="7">
        <f t="shared" si="30"/>
        <v>137.19</v>
      </c>
      <c r="I277" s="7">
        <f t="shared" si="31"/>
        <v>403.49999999999994</v>
      </c>
      <c r="J277">
        <f t="shared" si="32"/>
        <v>0.23075421236453342</v>
      </c>
      <c r="K277">
        <f t="shared" si="33"/>
        <v>5.6899976319323851E-13</v>
      </c>
      <c r="L277">
        <f t="shared" si="34"/>
        <v>5.689997631932385E-2</v>
      </c>
    </row>
    <row r="278" spans="2:12">
      <c r="B278" s="2">
        <v>135</v>
      </c>
      <c r="C278" s="10">
        <v>143.19999999999999</v>
      </c>
      <c r="D278" s="10">
        <f t="shared" si="28"/>
        <v>987650.39999999991</v>
      </c>
      <c r="E278" s="10">
        <v>150</v>
      </c>
      <c r="F278" s="3">
        <f t="shared" si="29"/>
        <v>0.23316778599486548</v>
      </c>
      <c r="G278" s="2">
        <v>1.7000000000000001E-2</v>
      </c>
      <c r="H278" s="7">
        <f t="shared" si="30"/>
        <v>137.70000000000002</v>
      </c>
      <c r="I278" s="7">
        <f t="shared" si="31"/>
        <v>405</v>
      </c>
      <c r="J278">
        <f t="shared" si="32"/>
        <v>0.23317133051080996</v>
      </c>
      <c r="K278">
        <f t="shared" si="33"/>
        <v>5.7495995624344706E-13</v>
      </c>
      <c r="L278">
        <f t="shared" si="34"/>
        <v>5.7495995624344709E-2</v>
      </c>
    </row>
    <row r="279" spans="2:12">
      <c r="B279" s="2">
        <v>135.5</v>
      </c>
      <c r="C279" s="10">
        <v>142.30000000000001</v>
      </c>
      <c r="D279" s="10">
        <f t="shared" si="28"/>
        <v>981443.10000000009</v>
      </c>
      <c r="E279" s="10">
        <v>150</v>
      </c>
      <c r="F279" s="3">
        <f t="shared" si="29"/>
        <v>0.23464249440944995</v>
      </c>
      <c r="G279" s="2">
        <v>1.7000000000000001E-2</v>
      </c>
      <c r="H279" s="7">
        <f t="shared" si="30"/>
        <v>138.21</v>
      </c>
      <c r="I279" s="7">
        <f t="shared" si="31"/>
        <v>406.5</v>
      </c>
      <c r="J279">
        <f t="shared" si="32"/>
        <v>0.23464606134327465</v>
      </c>
      <c r="K279">
        <f t="shared" si="33"/>
        <v>5.785963860440028E-13</v>
      </c>
      <c r="L279">
        <f t="shared" si="34"/>
        <v>5.7859638604400278E-2</v>
      </c>
    </row>
    <row r="280" spans="2:12">
      <c r="B280" s="2">
        <v>136</v>
      </c>
      <c r="C280" s="10">
        <v>141</v>
      </c>
      <c r="D280" s="10">
        <f t="shared" si="28"/>
        <v>972477</v>
      </c>
      <c r="E280" s="10">
        <v>150</v>
      </c>
      <c r="F280" s="3">
        <f t="shared" si="29"/>
        <v>0.23680586492528177</v>
      </c>
      <c r="G280" s="2">
        <v>1.7000000000000001E-2</v>
      </c>
      <c r="H280" s="7">
        <f t="shared" si="30"/>
        <v>138.72000000000003</v>
      </c>
      <c r="I280" s="7">
        <f t="shared" si="31"/>
        <v>408.00000000000006</v>
      </c>
      <c r="J280">
        <f t="shared" si="32"/>
        <v>0.23680946474573039</v>
      </c>
      <c r="K280">
        <f t="shared" si="33"/>
        <v>5.8393096265291923E-13</v>
      </c>
      <c r="L280">
        <f t="shared" si="34"/>
        <v>5.8393096265291926E-2</v>
      </c>
    </row>
    <row r="281" spans="2:12">
      <c r="B281" s="2">
        <v>136.5</v>
      </c>
      <c r="C281" s="10">
        <v>140.1</v>
      </c>
      <c r="D281" s="10">
        <f t="shared" si="28"/>
        <v>966269.7</v>
      </c>
      <c r="E281" s="10">
        <v>150</v>
      </c>
      <c r="F281" s="3">
        <f t="shared" si="29"/>
        <v>0.2383271017449303</v>
      </c>
      <c r="G281" s="2">
        <v>1.7000000000000001E-2</v>
      </c>
      <c r="H281" s="7">
        <f t="shared" si="30"/>
        <v>139.22999999999999</v>
      </c>
      <c r="I281" s="7">
        <f t="shared" si="31"/>
        <v>409.49999999999994</v>
      </c>
      <c r="J281">
        <f t="shared" si="32"/>
        <v>0.23833072469056377</v>
      </c>
      <c r="K281">
        <f t="shared" si="33"/>
        <v>5.8768212515390163E-13</v>
      </c>
      <c r="L281">
        <f t="shared" si="34"/>
        <v>5.8768212515390161E-2</v>
      </c>
    </row>
    <row r="282" spans="2:12">
      <c r="B282" s="2">
        <v>137</v>
      </c>
      <c r="C282" s="10">
        <v>138.6</v>
      </c>
      <c r="D282" s="10">
        <f t="shared" si="28"/>
        <v>955924.2</v>
      </c>
      <c r="E282" s="10">
        <v>150</v>
      </c>
      <c r="F282" s="3">
        <f t="shared" si="29"/>
        <v>0.24090639938286246</v>
      </c>
      <c r="G282" s="2">
        <v>1.7000000000000001E-2</v>
      </c>
      <c r="H282" s="7">
        <f t="shared" si="30"/>
        <v>139.74</v>
      </c>
      <c r="I282" s="7">
        <f t="shared" si="31"/>
        <v>411</v>
      </c>
      <c r="J282">
        <f t="shared" si="32"/>
        <v>0.24091006153786423</v>
      </c>
      <c r="K282">
        <f t="shared" si="33"/>
        <v>5.9404232131357589E-13</v>
      </c>
      <c r="L282">
        <f t="shared" si="34"/>
        <v>5.9404232131357586E-2</v>
      </c>
    </row>
    <row r="283" spans="2:12">
      <c r="B283" s="2">
        <v>137.5</v>
      </c>
      <c r="C283" s="10">
        <v>137.5</v>
      </c>
      <c r="D283" s="10">
        <f t="shared" si="28"/>
        <v>948337.5</v>
      </c>
      <c r="E283" s="10">
        <v>150</v>
      </c>
      <c r="F283" s="3">
        <f t="shared" si="29"/>
        <v>0.24283365057792536</v>
      </c>
      <c r="G283" s="2">
        <v>1.7000000000000001E-2</v>
      </c>
      <c r="H283" s="7">
        <f t="shared" si="30"/>
        <v>140.25000000000003</v>
      </c>
      <c r="I283" s="7">
        <f t="shared" si="31"/>
        <v>412.50000000000006</v>
      </c>
      <c r="J283">
        <f t="shared" si="32"/>
        <v>0.24283734203016716</v>
      </c>
      <c r="K283">
        <f t="shared" si="33"/>
        <v>5.9879465988408451E-13</v>
      </c>
      <c r="L283">
        <f t="shared" si="34"/>
        <v>5.9879465988408452E-2</v>
      </c>
    </row>
    <row r="284" spans="2:12">
      <c r="B284" s="2">
        <v>138</v>
      </c>
      <c r="C284" s="10">
        <v>136.6</v>
      </c>
      <c r="D284" s="10">
        <f t="shared" si="28"/>
        <v>942130.2</v>
      </c>
      <c r="E284" s="10">
        <v>150</v>
      </c>
      <c r="F284" s="3">
        <f t="shared" si="29"/>
        <v>0.24443357946167452</v>
      </c>
      <c r="G284" s="2">
        <v>1.7000000000000001E-2</v>
      </c>
      <c r="H284" s="7">
        <f t="shared" si="30"/>
        <v>140.76</v>
      </c>
      <c r="I284" s="7">
        <f t="shared" si="31"/>
        <v>413.99999999999994</v>
      </c>
      <c r="J284">
        <f t="shared" si="32"/>
        <v>0.24443729523534394</v>
      </c>
      <c r="K284">
        <f t="shared" si="33"/>
        <v>6.0273986628156374E-13</v>
      </c>
      <c r="L284">
        <f t="shared" si="34"/>
        <v>6.0273986628156376E-2</v>
      </c>
    </row>
    <row r="285" spans="2:12">
      <c r="B285" s="2">
        <v>138.5</v>
      </c>
      <c r="C285" s="10">
        <v>136</v>
      </c>
      <c r="D285" s="10">
        <f t="shared" si="28"/>
        <v>937992</v>
      </c>
      <c r="E285" s="10">
        <v>150</v>
      </c>
      <c r="F285" s="3">
        <f t="shared" si="29"/>
        <v>0.24551196290047597</v>
      </c>
      <c r="G285" s="2">
        <v>1.7000000000000001E-2</v>
      </c>
      <c r="H285" s="7">
        <f t="shared" si="30"/>
        <v>141.27000000000001</v>
      </c>
      <c r="I285" s="7">
        <f t="shared" si="31"/>
        <v>415.5</v>
      </c>
      <c r="J285">
        <f t="shared" si="32"/>
        <v>0.24551569506726459</v>
      </c>
      <c r="K285">
        <f t="shared" si="33"/>
        <v>6.0539901275045302E-13</v>
      </c>
      <c r="L285">
        <f t="shared" si="34"/>
        <v>6.0539901275045299E-2</v>
      </c>
    </row>
    <row r="286" spans="2:12">
      <c r="B286" s="2">
        <v>139</v>
      </c>
      <c r="C286" s="10">
        <v>133.6</v>
      </c>
      <c r="D286" s="10">
        <f t="shared" si="28"/>
        <v>921439.2</v>
      </c>
      <c r="E286" s="10">
        <v>150</v>
      </c>
      <c r="F286" s="3">
        <f t="shared" si="29"/>
        <v>0.24992235744359834</v>
      </c>
      <c r="G286" s="2">
        <v>1.7000000000000001E-2</v>
      </c>
      <c r="H286" s="7">
        <f t="shared" si="30"/>
        <v>141.78</v>
      </c>
      <c r="I286" s="7">
        <f t="shared" si="31"/>
        <v>417</v>
      </c>
      <c r="J286">
        <f t="shared" si="32"/>
        <v>0.24992615665529927</v>
      </c>
      <c r="K286">
        <f t="shared" si="33"/>
        <v>6.162744441172276E-13</v>
      </c>
      <c r="L286">
        <f t="shared" si="34"/>
        <v>6.1627444411722757E-2</v>
      </c>
    </row>
    <row r="287" spans="2:12">
      <c r="B287" s="2">
        <v>139.5</v>
      </c>
      <c r="C287" s="10">
        <v>130.9</v>
      </c>
      <c r="D287" s="10">
        <f t="shared" si="28"/>
        <v>902817.3</v>
      </c>
      <c r="E287" s="10">
        <v>150</v>
      </c>
      <c r="F287" s="3">
        <f t="shared" si="29"/>
        <v>0.25507736405244258</v>
      </c>
      <c r="G287" s="2">
        <v>1.7000000000000001E-2</v>
      </c>
      <c r="H287" s="7">
        <f t="shared" si="30"/>
        <v>142.29000000000002</v>
      </c>
      <c r="I287" s="7">
        <f t="shared" si="31"/>
        <v>418.50000000000006</v>
      </c>
      <c r="J287">
        <f t="shared" si="32"/>
        <v>0.25508124162832685</v>
      </c>
      <c r="K287">
        <f t="shared" si="33"/>
        <v>6.2898598727319785E-13</v>
      </c>
      <c r="L287">
        <f t="shared" si="34"/>
        <v>6.2898598727319788E-2</v>
      </c>
    </row>
    <row r="288" spans="2:12">
      <c r="B288" s="2">
        <v>140</v>
      </c>
      <c r="C288" s="10">
        <v>129</v>
      </c>
      <c r="D288" s="10">
        <f t="shared" si="28"/>
        <v>889713</v>
      </c>
      <c r="E288" s="10">
        <v>150</v>
      </c>
      <c r="F288" s="3">
        <f t="shared" si="29"/>
        <v>0.25883431747647079</v>
      </c>
      <c r="G288" s="2">
        <v>1.7000000000000001E-2</v>
      </c>
      <c r="H288" s="7">
        <f t="shared" si="30"/>
        <v>142.80000000000001</v>
      </c>
      <c r="I288" s="7">
        <f t="shared" si="31"/>
        <v>420</v>
      </c>
      <c r="J288">
        <f t="shared" si="32"/>
        <v>0.25883825216393785</v>
      </c>
      <c r="K288">
        <f t="shared" si="33"/>
        <v>6.3825012196946984E-13</v>
      </c>
      <c r="L288">
        <f t="shared" si="34"/>
        <v>6.3825012196946987E-2</v>
      </c>
    </row>
    <row r="289" spans="2:12">
      <c r="B289" s="2">
        <v>140.5</v>
      </c>
      <c r="C289" s="10">
        <v>126.8</v>
      </c>
      <c r="D289" s="10">
        <f t="shared" si="28"/>
        <v>874539.6</v>
      </c>
      <c r="E289" s="10">
        <v>150</v>
      </c>
      <c r="F289" s="3">
        <f t="shared" si="29"/>
        <v>0.2633251337102897</v>
      </c>
      <c r="G289" s="2">
        <v>1.7000000000000001E-2</v>
      </c>
      <c r="H289" s="7">
        <f t="shared" si="30"/>
        <v>143.31</v>
      </c>
      <c r="I289" s="7">
        <f t="shared" si="31"/>
        <v>421.5</v>
      </c>
      <c r="J289">
        <f t="shared" si="32"/>
        <v>0.26332913666520491</v>
      </c>
      <c r="K289">
        <f t="shared" si="33"/>
        <v>6.4932386225600647E-13</v>
      </c>
      <c r="L289">
        <f t="shared" si="34"/>
        <v>6.4932386225600644E-2</v>
      </c>
    </row>
    <row r="290" spans="2:12">
      <c r="B290" s="2">
        <v>141</v>
      </c>
      <c r="C290" s="10">
        <v>124.5</v>
      </c>
      <c r="D290" s="10">
        <f t="shared" si="28"/>
        <v>858676.5</v>
      </c>
      <c r="E290" s="10">
        <v>149.9</v>
      </c>
      <c r="F290" s="3">
        <f t="shared" si="29"/>
        <v>0.26818977473465649</v>
      </c>
      <c r="G290" s="2">
        <v>1.7000000000000001E-2</v>
      </c>
      <c r="H290" s="7">
        <f t="shared" si="30"/>
        <v>143.82000000000002</v>
      </c>
      <c r="I290" s="7">
        <f t="shared" si="31"/>
        <v>423.00000000000006</v>
      </c>
      <c r="J290">
        <f t="shared" si="32"/>
        <v>0.26819385163974285</v>
      </c>
      <c r="K290">
        <f t="shared" si="33"/>
        <v>6.6131940348643866E-13</v>
      </c>
      <c r="L290">
        <f t="shared" si="34"/>
        <v>6.6131940348643864E-2</v>
      </c>
    </row>
    <row r="291" spans="2:12">
      <c r="B291" s="2">
        <v>141.5</v>
      </c>
      <c r="C291" s="10">
        <v>122.5</v>
      </c>
      <c r="D291" s="10">
        <f t="shared" si="28"/>
        <v>844882.5</v>
      </c>
      <c r="E291" s="10">
        <v>150</v>
      </c>
      <c r="F291" s="3">
        <f t="shared" si="29"/>
        <v>0.27256838330175293</v>
      </c>
      <c r="G291" s="2">
        <v>1.7000000000000001E-2</v>
      </c>
      <c r="H291" s="7">
        <f t="shared" si="30"/>
        <v>144.32999999999998</v>
      </c>
      <c r="I291" s="7">
        <f t="shared" si="31"/>
        <v>424.49999999999994</v>
      </c>
      <c r="J291">
        <f t="shared" si="32"/>
        <v>0.27257252676855498</v>
      </c>
      <c r="K291">
        <f t="shared" si="33"/>
        <v>6.7211645497193158E-13</v>
      </c>
      <c r="L291">
        <f t="shared" si="34"/>
        <v>6.7211645497193162E-2</v>
      </c>
    </row>
    <row r="292" spans="2:12">
      <c r="B292" s="2">
        <v>142</v>
      </c>
      <c r="C292" s="10">
        <v>107.7</v>
      </c>
      <c r="D292" s="10">
        <f t="shared" si="28"/>
        <v>742806.9</v>
      </c>
      <c r="E292" s="10">
        <v>150</v>
      </c>
      <c r="F292" s="3">
        <f t="shared" si="29"/>
        <v>0.31002439140635774</v>
      </c>
      <c r="G292" s="2">
        <v>1.7000000000000001E-2</v>
      </c>
      <c r="H292" s="7">
        <f t="shared" si="30"/>
        <v>144.84</v>
      </c>
      <c r="I292" s="7">
        <f t="shared" si="31"/>
        <v>426</v>
      </c>
      <c r="J292">
        <f t="shared" si="32"/>
        <v>0.31002910426321245</v>
      </c>
      <c r="K292">
        <f t="shared" si="33"/>
        <v>7.6447786196900282E-13</v>
      </c>
      <c r="L292">
        <f t="shared" si="34"/>
        <v>7.6447786196900278E-2</v>
      </c>
    </row>
    <row r="293" spans="2:12">
      <c r="B293" s="2">
        <v>142.5</v>
      </c>
      <c r="C293" s="10">
        <v>90</v>
      </c>
      <c r="D293" s="10">
        <f t="shared" si="28"/>
        <v>620730</v>
      </c>
      <c r="E293" s="10">
        <v>150</v>
      </c>
      <c r="F293" s="3">
        <f t="shared" si="29"/>
        <v>0.37099585504960819</v>
      </c>
      <c r="G293" s="2">
        <v>1.7000000000000001E-2</v>
      </c>
      <c r="H293" s="7">
        <f t="shared" si="30"/>
        <v>145.35000000000002</v>
      </c>
      <c r="I293" s="7">
        <f t="shared" si="31"/>
        <v>427.50000000000006</v>
      </c>
      <c r="J293">
        <f t="shared" si="32"/>
        <v>0.3710014947683109</v>
      </c>
      <c r="K293">
        <f t="shared" si="33"/>
        <v>9.148251748229067E-13</v>
      </c>
      <c r="L293">
        <f t="shared" si="34"/>
        <v>9.1482517482290665E-2</v>
      </c>
    </row>
    <row r="294" spans="2:12">
      <c r="B294" s="2">
        <v>143</v>
      </c>
      <c r="C294" s="10">
        <v>80.5</v>
      </c>
      <c r="D294" s="10">
        <f t="shared" si="28"/>
        <v>555208.5</v>
      </c>
      <c r="E294" s="10">
        <v>150.1</v>
      </c>
      <c r="F294" s="3">
        <f t="shared" si="29"/>
        <v>0.41477797458962407</v>
      </c>
      <c r="G294" s="2">
        <v>1.7000000000000001E-2</v>
      </c>
      <c r="H294" s="7">
        <f t="shared" si="30"/>
        <v>145.86000000000001</v>
      </c>
      <c r="I294" s="7">
        <f t="shared" si="31"/>
        <v>429</v>
      </c>
      <c r="J294">
        <f t="shared" si="32"/>
        <v>0.41478427986519234</v>
      </c>
      <c r="K294">
        <f t="shared" si="33"/>
        <v>1.0227859097398956E-12</v>
      </c>
      <c r="L294">
        <f t="shared" si="34"/>
        <v>0.10227859097398956</v>
      </c>
    </row>
    <row r="295" spans="2:12">
      <c r="B295" s="2">
        <v>143.5</v>
      </c>
      <c r="C295" s="10">
        <v>71.900000000000006</v>
      </c>
      <c r="D295" s="10">
        <f t="shared" si="28"/>
        <v>495894.30000000005</v>
      </c>
      <c r="E295" s="10">
        <v>150.1</v>
      </c>
      <c r="F295" s="3">
        <f t="shared" si="29"/>
        <v>0.46438980465180435</v>
      </c>
      <c r="G295" s="2">
        <v>1.7000000000000001E-2</v>
      </c>
      <c r="H295" s="7">
        <f t="shared" si="30"/>
        <v>146.37</v>
      </c>
      <c r="I295" s="7">
        <f t="shared" si="31"/>
        <v>430.5</v>
      </c>
      <c r="J295">
        <f t="shared" si="32"/>
        <v>0.46439686410497888</v>
      </c>
      <c r="K295">
        <f t="shared" si="33"/>
        <v>1.14512191563368E-12</v>
      </c>
      <c r="L295">
        <f t="shared" si="34"/>
        <v>0.114512191563368</v>
      </c>
    </row>
    <row r="296" spans="2:12">
      <c r="B296" s="2">
        <v>144</v>
      </c>
      <c r="C296" s="10">
        <v>69.400000000000006</v>
      </c>
      <c r="D296" s="10">
        <f t="shared" si="28"/>
        <v>478651.80000000005</v>
      </c>
      <c r="E296" s="10">
        <v>150.1</v>
      </c>
      <c r="F296" s="3">
        <f t="shared" si="29"/>
        <v>0.48111854401246007</v>
      </c>
      <c r="G296" s="2">
        <v>1.7000000000000001E-2</v>
      </c>
      <c r="H296" s="7">
        <f t="shared" si="30"/>
        <v>146.88000000000002</v>
      </c>
      <c r="I296" s="7">
        <f t="shared" si="31"/>
        <v>432.00000000000006</v>
      </c>
      <c r="J296">
        <f t="shared" si="32"/>
        <v>0.48112585776870287</v>
      </c>
      <c r="K296">
        <f t="shared" si="33"/>
        <v>1.1863727051017522E-12</v>
      </c>
      <c r="L296">
        <f t="shared" si="34"/>
        <v>0.11863727051017522</v>
      </c>
    </row>
    <row r="297" spans="2:12">
      <c r="B297" s="2">
        <v>144.5</v>
      </c>
      <c r="C297" s="10">
        <v>66.599999999999994</v>
      </c>
      <c r="D297" s="10">
        <f t="shared" si="28"/>
        <v>459340.19999999995</v>
      </c>
      <c r="E297" s="10">
        <v>150.1</v>
      </c>
      <c r="F297" s="3">
        <f t="shared" si="29"/>
        <v>0.50134575006703808</v>
      </c>
      <c r="G297" s="2">
        <v>1.7000000000000001E-2</v>
      </c>
      <c r="H297" s="7">
        <f t="shared" si="30"/>
        <v>147.39000000000001</v>
      </c>
      <c r="I297" s="7">
        <f t="shared" si="31"/>
        <v>433.5</v>
      </c>
      <c r="J297">
        <f t="shared" si="32"/>
        <v>0.50135337130852831</v>
      </c>
      <c r="K297">
        <f t="shared" si="33"/>
        <v>1.2362502362471714E-12</v>
      </c>
      <c r="L297">
        <f t="shared" si="34"/>
        <v>0.12362502362471714</v>
      </c>
    </row>
    <row r="298" spans="2:12">
      <c r="B298" s="2">
        <v>145</v>
      </c>
      <c r="C298" s="10">
        <v>63.7</v>
      </c>
      <c r="D298" s="10">
        <f t="shared" si="28"/>
        <v>439338.9</v>
      </c>
      <c r="E298" s="10">
        <v>150</v>
      </c>
      <c r="F298" s="3">
        <f t="shared" si="29"/>
        <v>0.52416996788798642</v>
      </c>
      <c r="G298" s="2">
        <v>1.7000000000000001E-2</v>
      </c>
      <c r="H298" s="7">
        <f t="shared" si="30"/>
        <v>147.9</v>
      </c>
      <c r="I298" s="7">
        <f t="shared" si="31"/>
        <v>435</v>
      </c>
      <c r="J298">
        <f t="shared" si="32"/>
        <v>0.52417793609337493</v>
      </c>
      <c r="K298">
        <f t="shared" si="33"/>
        <v>1.2925316441767914E-12</v>
      </c>
      <c r="L298">
        <f t="shared" si="34"/>
        <v>0.12925316441767914</v>
      </c>
    </row>
    <row r="299" spans="2:12">
      <c r="B299" s="2">
        <v>145.5</v>
      </c>
      <c r="C299" s="10">
        <v>49.5</v>
      </c>
      <c r="D299" s="10">
        <f t="shared" si="28"/>
        <v>341401.5</v>
      </c>
      <c r="E299" s="10">
        <v>150.1</v>
      </c>
      <c r="F299" s="3">
        <f t="shared" si="29"/>
        <v>0.67453791827201481</v>
      </c>
      <c r="G299" s="2">
        <v>1.7000000000000001E-2</v>
      </c>
      <c r="H299" s="7">
        <f t="shared" si="30"/>
        <v>148.41</v>
      </c>
      <c r="I299" s="7">
        <f t="shared" si="31"/>
        <v>436.49999999999994</v>
      </c>
      <c r="J299">
        <f t="shared" si="32"/>
        <v>0.67454817230601982</v>
      </c>
      <c r="K299">
        <f t="shared" si="33"/>
        <v>1.6633184996780122E-12</v>
      </c>
      <c r="L299">
        <f t="shared" si="34"/>
        <v>0.16633184996780123</v>
      </c>
    </row>
    <row r="300" spans="2:12">
      <c r="B300" s="2">
        <v>146</v>
      </c>
      <c r="C300" s="10">
        <v>45.7</v>
      </c>
      <c r="D300" s="10">
        <f t="shared" si="28"/>
        <v>315192.90000000002</v>
      </c>
      <c r="E300" s="10">
        <v>150.1</v>
      </c>
      <c r="F300" s="3">
        <f t="shared" si="29"/>
        <v>0.73062641038216047</v>
      </c>
      <c r="G300" s="2">
        <v>1.7000000000000001E-2</v>
      </c>
      <c r="H300" s="7">
        <f t="shared" si="30"/>
        <v>148.92000000000002</v>
      </c>
      <c r="I300" s="7">
        <f t="shared" si="31"/>
        <v>438</v>
      </c>
      <c r="J300">
        <f t="shared" si="32"/>
        <v>0.73063751704919</v>
      </c>
      <c r="K300">
        <f t="shared" si="33"/>
        <v>1.8016250707672125E-12</v>
      </c>
      <c r="L300">
        <f t="shared" si="34"/>
        <v>0.18016250707672124</v>
      </c>
    </row>
    <row r="301" spans="2:12">
      <c r="B301" s="2">
        <v>146.5</v>
      </c>
      <c r="C301" s="10">
        <v>48.1</v>
      </c>
      <c r="D301" s="10">
        <f t="shared" si="28"/>
        <v>331745.7</v>
      </c>
      <c r="E301" s="10">
        <v>150</v>
      </c>
      <c r="F301" s="3">
        <f t="shared" si="29"/>
        <v>0.69417103855436024</v>
      </c>
      <c r="G301" s="2">
        <v>1.7000000000000001E-2</v>
      </c>
      <c r="H301" s="7">
        <f t="shared" si="30"/>
        <v>149.43000000000004</v>
      </c>
      <c r="I301" s="7">
        <f t="shared" si="31"/>
        <v>439.50000000000006</v>
      </c>
      <c r="J301">
        <f t="shared" si="32"/>
        <v>0.69418159104257748</v>
      </c>
      <c r="K301">
        <f t="shared" si="33"/>
        <v>1.7117310963422371E-12</v>
      </c>
      <c r="L301">
        <f t="shared" si="34"/>
        <v>0.17117310963422372</v>
      </c>
    </row>
    <row r="302" spans="2:12">
      <c r="B302" s="2">
        <v>147</v>
      </c>
      <c r="C302" s="10">
        <v>48.1</v>
      </c>
      <c r="D302" s="10">
        <f t="shared" si="28"/>
        <v>331745.7</v>
      </c>
      <c r="E302" s="10">
        <v>150.1</v>
      </c>
      <c r="F302" s="3">
        <f t="shared" si="29"/>
        <v>0.69417103855436024</v>
      </c>
      <c r="G302" s="2">
        <v>1.7000000000000001E-2</v>
      </c>
      <c r="H302" s="7">
        <f t="shared" si="30"/>
        <v>149.94</v>
      </c>
      <c r="I302" s="7">
        <f t="shared" si="31"/>
        <v>440.99999999999994</v>
      </c>
      <c r="J302">
        <f t="shared" si="32"/>
        <v>0.69418159104257748</v>
      </c>
      <c r="K302">
        <f t="shared" si="33"/>
        <v>1.7117310963422371E-12</v>
      </c>
      <c r="L302">
        <f t="shared" si="34"/>
        <v>0.17117310963422372</v>
      </c>
    </row>
    <row r="303" spans="2:12">
      <c r="B303" s="2">
        <v>147.5</v>
      </c>
      <c r="C303" s="10">
        <v>45.3</v>
      </c>
      <c r="D303" s="10">
        <f t="shared" si="28"/>
        <v>312434.09999999998</v>
      </c>
      <c r="E303" s="10">
        <v>150.1</v>
      </c>
      <c r="F303" s="3">
        <f t="shared" si="29"/>
        <v>0.73707785771445333</v>
      </c>
      <c r="G303" s="2">
        <v>1.7000000000000001E-2</v>
      </c>
      <c r="H303" s="7">
        <f t="shared" si="30"/>
        <v>150.45000000000002</v>
      </c>
      <c r="I303" s="7">
        <f t="shared" si="31"/>
        <v>442.5</v>
      </c>
      <c r="J303">
        <f t="shared" si="32"/>
        <v>0.73708906245359784</v>
      </c>
      <c r="K303">
        <f t="shared" si="33"/>
        <v>1.8175334599130601E-12</v>
      </c>
      <c r="L303">
        <f t="shared" si="34"/>
        <v>0.18175334599130602</v>
      </c>
    </row>
    <row r="304" spans="2:12">
      <c r="B304" s="2">
        <v>148</v>
      </c>
      <c r="C304" s="10">
        <v>44.1</v>
      </c>
      <c r="D304" s="10">
        <f t="shared" si="28"/>
        <v>304157.7</v>
      </c>
      <c r="E304" s="10">
        <v>150.1</v>
      </c>
      <c r="F304" s="3">
        <f t="shared" si="29"/>
        <v>0.75713439806042482</v>
      </c>
      <c r="G304" s="2">
        <v>1.7000000000000001E-2</v>
      </c>
      <c r="H304" s="7">
        <f t="shared" si="30"/>
        <v>150.96</v>
      </c>
      <c r="I304" s="7">
        <f t="shared" si="31"/>
        <v>444</v>
      </c>
      <c r="J304">
        <f t="shared" si="32"/>
        <v>0.75714590769043044</v>
      </c>
      <c r="K304">
        <f t="shared" si="33"/>
        <v>1.8669901526998097E-12</v>
      </c>
      <c r="L304">
        <f t="shared" si="34"/>
        <v>0.18669901526998098</v>
      </c>
    </row>
    <row r="305" spans="2:12">
      <c r="B305" s="2">
        <v>148.5</v>
      </c>
      <c r="C305" s="10">
        <v>43</v>
      </c>
      <c r="D305" s="10">
        <f t="shared" si="28"/>
        <v>296571</v>
      </c>
      <c r="E305" s="10">
        <v>150</v>
      </c>
      <c r="F305" s="3">
        <f t="shared" si="29"/>
        <v>0.77650295242941247</v>
      </c>
      <c r="G305" s="2">
        <v>1.7000000000000001E-2</v>
      </c>
      <c r="H305" s="7">
        <f t="shared" si="30"/>
        <v>151.47</v>
      </c>
      <c r="I305" s="7">
        <f t="shared" si="31"/>
        <v>445.49999999999994</v>
      </c>
      <c r="J305">
        <f t="shared" si="32"/>
        <v>0.77651475649181356</v>
      </c>
      <c r="K305">
        <f t="shared" si="33"/>
        <v>1.9147503659084097E-12</v>
      </c>
      <c r="L305">
        <f t="shared" si="34"/>
        <v>0.19147503659084097</v>
      </c>
    </row>
    <row r="306" spans="2:12">
      <c r="B306" s="2">
        <v>149</v>
      </c>
      <c r="C306" s="10">
        <v>42.3</v>
      </c>
      <c r="D306" s="10">
        <f t="shared" si="28"/>
        <v>291743.09999999998</v>
      </c>
      <c r="E306" s="10">
        <v>150.1</v>
      </c>
      <c r="F306" s="3">
        <f t="shared" si="29"/>
        <v>0.78935288308427265</v>
      </c>
      <c r="G306" s="2">
        <v>1.7000000000000001E-2</v>
      </c>
      <c r="H306" s="7">
        <f t="shared" si="30"/>
        <v>151.98000000000002</v>
      </c>
      <c r="I306" s="7">
        <f t="shared" si="31"/>
        <v>447</v>
      </c>
      <c r="J306">
        <f t="shared" si="32"/>
        <v>0.78936488248576797</v>
      </c>
      <c r="K306">
        <f t="shared" si="33"/>
        <v>1.9464365421763973E-12</v>
      </c>
      <c r="L306">
        <f t="shared" si="34"/>
        <v>0.19464365421763974</v>
      </c>
    </row>
    <row r="307" spans="2:12">
      <c r="B307" s="2">
        <v>149.5</v>
      </c>
      <c r="C307" s="10">
        <v>41.2</v>
      </c>
      <c r="D307" s="10">
        <f t="shared" si="28"/>
        <v>284156.40000000002</v>
      </c>
      <c r="E307" s="10">
        <v>150.1</v>
      </c>
      <c r="F307" s="3">
        <f t="shared" si="29"/>
        <v>0.81042783870060031</v>
      </c>
      <c r="G307" s="2">
        <v>1.7000000000000001E-2</v>
      </c>
      <c r="H307" s="7">
        <f t="shared" si="30"/>
        <v>152.49</v>
      </c>
      <c r="I307" s="7">
        <f t="shared" si="31"/>
        <v>448.5</v>
      </c>
      <c r="J307">
        <f t="shared" si="32"/>
        <v>0.81044015847446549</v>
      </c>
      <c r="K307">
        <f t="shared" si="33"/>
        <v>1.9984045081082912E-12</v>
      </c>
      <c r="L307">
        <f t="shared" si="34"/>
        <v>0.19984045081082913</v>
      </c>
    </row>
    <row r="308" spans="2:12">
      <c r="B308" s="2">
        <v>150</v>
      </c>
      <c r="C308" s="10">
        <v>40</v>
      </c>
      <c r="D308" s="10">
        <f t="shared" si="28"/>
        <v>275880</v>
      </c>
      <c r="E308" s="10">
        <v>150</v>
      </c>
      <c r="F308" s="3">
        <f t="shared" si="29"/>
        <v>0.83474067386161832</v>
      </c>
      <c r="G308" s="2">
        <v>1.7000000000000001E-2</v>
      </c>
      <c r="H308" s="7">
        <f t="shared" si="30"/>
        <v>153.00000000000003</v>
      </c>
      <c r="I308" s="7">
        <f t="shared" si="31"/>
        <v>450.00000000000006</v>
      </c>
      <c r="J308">
        <f t="shared" si="32"/>
        <v>0.83475336322869953</v>
      </c>
      <c r="K308">
        <f t="shared" si="33"/>
        <v>2.0583566433515405E-12</v>
      </c>
      <c r="L308">
        <f t="shared" si="34"/>
        <v>0.20583566433515404</v>
      </c>
    </row>
    <row r="309" spans="2:12">
      <c r="B309" s="2">
        <v>150.5</v>
      </c>
      <c r="C309" s="10">
        <v>39.1</v>
      </c>
      <c r="D309" s="10">
        <f t="shared" si="28"/>
        <v>269672.7</v>
      </c>
      <c r="E309" s="10">
        <v>150.1</v>
      </c>
      <c r="F309" s="3">
        <f t="shared" si="29"/>
        <v>0.85395465356687295</v>
      </c>
      <c r="G309" s="2">
        <v>1.7000000000000001E-2</v>
      </c>
      <c r="H309" s="7">
        <f t="shared" si="30"/>
        <v>153.51</v>
      </c>
      <c r="I309" s="7">
        <f t="shared" si="31"/>
        <v>451.49999999999994</v>
      </c>
      <c r="J309">
        <f t="shared" si="32"/>
        <v>0.85396763501657236</v>
      </c>
      <c r="K309">
        <f t="shared" si="33"/>
        <v>2.1057356965233149E-12</v>
      </c>
      <c r="L309">
        <f t="shared" si="34"/>
        <v>0.21057356965233148</v>
      </c>
    </row>
    <row r="310" spans="2:12">
      <c r="B310" s="2">
        <v>151</v>
      </c>
      <c r="C310" s="10">
        <v>37.9</v>
      </c>
      <c r="D310" s="10">
        <f t="shared" si="28"/>
        <v>261396.3</v>
      </c>
      <c r="E310" s="10">
        <v>150.1</v>
      </c>
      <c r="F310" s="3">
        <f t="shared" si="29"/>
        <v>0.88099279563231492</v>
      </c>
      <c r="G310" s="2">
        <v>1.7000000000000001E-2</v>
      </c>
      <c r="H310" s="7">
        <f t="shared" si="30"/>
        <v>154.02000000000001</v>
      </c>
      <c r="I310" s="7">
        <f t="shared" si="31"/>
        <v>453</v>
      </c>
      <c r="J310">
        <f t="shared" si="32"/>
        <v>0.88100618810416842</v>
      </c>
      <c r="K310">
        <f t="shared" si="33"/>
        <v>2.1724080668617837E-12</v>
      </c>
      <c r="L310">
        <f t="shared" si="34"/>
        <v>0.21724080668617837</v>
      </c>
    </row>
    <row r="311" spans="2:12">
      <c r="B311" s="2">
        <v>151.5</v>
      </c>
      <c r="C311" s="10">
        <v>36.799999999999997</v>
      </c>
      <c r="D311" s="10">
        <f t="shared" si="28"/>
        <v>253809.59999999998</v>
      </c>
      <c r="E311" s="10">
        <v>150.1</v>
      </c>
      <c r="F311" s="3">
        <f t="shared" si="29"/>
        <v>0.90732681941480264</v>
      </c>
      <c r="G311" s="2">
        <v>1.7000000000000001E-2</v>
      </c>
      <c r="H311" s="7">
        <f t="shared" si="30"/>
        <v>154.53000000000003</v>
      </c>
      <c r="I311" s="7">
        <f t="shared" si="31"/>
        <v>454.50000000000006</v>
      </c>
      <c r="J311">
        <f t="shared" si="32"/>
        <v>0.90734061220510831</v>
      </c>
      <c r="K311">
        <f t="shared" si="33"/>
        <v>2.2373441775560222E-12</v>
      </c>
      <c r="L311">
        <f t="shared" si="34"/>
        <v>0.22373441775560224</v>
      </c>
    </row>
    <row r="312" spans="2:12">
      <c r="B312" s="2">
        <v>152</v>
      </c>
      <c r="C312" s="10">
        <v>36</v>
      </c>
      <c r="D312" s="10">
        <f t="shared" si="28"/>
        <v>248292</v>
      </c>
      <c r="E312" s="10">
        <v>150.1</v>
      </c>
      <c r="F312" s="3">
        <f t="shared" si="29"/>
        <v>0.92748963762402037</v>
      </c>
      <c r="G312" s="2">
        <v>1.7000000000000001E-2</v>
      </c>
      <c r="H312" s="7">
        <f t="shared" si="30"/>
        <v>155.04</v>
      </c>
      <c r="I312" s="7">
        <f t="shared" si="31"/>
        <v>455.99999999999994</v>
      </c>
      <c r="J312">
        <f t="shared" si="32"/>
        <v>0.92750373692077737</v>
      </c>
      <c r="K312">
        <f t="shared" si="33"/>
        <v>2.2870629370572668E-12</v>
      </c>
      <c r="L312">
        <f t="shared" si="34"/>
        <v>0.22870629370572668</v>
      </c>
    </row>
    <row r="313" spans="2:12">
      <c r="B313" s="2">
        <v>152.5</v>
      </c>
      <c r="C313" s="10">
        <v>43.4</v>
      </c>
      <c r="D313" s="10">
        <f t="shared" si="28"/>
        <v>299329.8</v>
      </c>
      <c r="E313" s="10">
        <v>150</v>
      </c>
      <c r="F313" s="3">
        <f t="shared" si="29"/>
        <v>0.76934624319043166</v>
      </c>
      <c r="G313" s="2">
        <v>1.7000000000000001E-2</v>
      </c>
      <c r="H313" s="7">
        <f t="shared" si="30"/>
        <v>155.55000000000001</v>
      </c>
      <c r="I313" s="7">
        <f t="shared" si="31"/>
        <v>457.5</v>
      </c>
      <c r="J313">
        <f t="shared" si="32"/>
        <v>0.76935793845963096</v>
      </c>
      <c r="K313">
        <f t="shared" si="33"/>
        <v>1.8971028970981936E-12</v>
      </c>
      <c r="L313">
        <f t="shared" si="34"/>
        <v>0.18971028970981935</v>
      </c>
    </row>
    <row r="314" spans="2:12">
      <c r="B314" s="2">
        <v>153</v>
      </c>
      <c r="C314" s="10">
        <v>41.6</v>
      </c>
      <c r="D314" s="10">
        <f t="shared" si="28"/>
        <v>286915.20000000001</v>
      </c>
      <c r="E314" s="10">
        <v>150</v>
      </c>
      <c r="F314" s="3">
        <f t="shared" si="29"/>
        <v>0.80263526332847912</v>
      </c>
      <c r="G314" s="2">
        <v>1.7000000000000001E-2</v>
      </c>
      <c r="H314" s="7">
        <f t="shared" si="30"/>
        <v>156.06</v>
      </c>
      <c r="I314" s="7">
        <f t="shared" si="31"/>
        <v>459</v>
      </c>
      <c r="J314">
        <f t="shared" si="32"/>
        <v>0.80264746464298031</v>
      </c>
      <c r="K314">
        <f t="shared" si="33"/>
        <v>1.9791890801457117E-12</v>
      </c>
      <c r="L314">
        <f t="shared" si="34"/>
        <v>0.19791890801457118</v>
      </c>
    </row>
    <row r="315" spans="2:12">
      <c r="B315" s="2">
        <v>153.5</v>
      </c>
      <c r="C315" s="10">
        <v>40.200000000000003</v>
      </c>
      <c r="D315" s="10">
        <f t="shared" si="28"/>
        <v>277259.40000000002</v>
      </c>
      <c r="E315" s="10">
        <v>150.19999999999999</v>
      </c>
      <c r="F315" s="3">
        <f t="shared" si="29"/>
        <v>0.83058773518568985</v>
      </c>
      <c r="G315" s="2">
        <v>1.7000000000000001E-2</v>
      </c>
      <c r="H315" s="7">
        <f t="shared" si="30"/>
        <v>156.57000000000002</v>
      </c>
      <c r="I315" s="7">
        <f t="shared" si="31"/>
        <v>460.50000000000006</v>
      </c>
      <c r="J315">
        <f t="shared" si="32"/>
        <v>0.83060036142159155</v>
      </c>
      <c r="K315">
        <f t="shared" si="33"/>
        <v>2.0481160630363585E-12</v>
      </c>
      <c r="L315">
        <f t="shared" si="34"/>
        <v>0.20481160630363585</v>
      </c>
    </row>
    <row r="316" spans="2:12">
      <c r="B316" s="2">
        <v>154</v>
      </c>
      <c r="C316" s="10">
        <v>38.799999999999997</v>
      </c>
      <c r="D316" s="10">
        <f t="shared" si="28"/>
        <v>267603.59999999998</v>
      </c>
      <c r="E316" s="10">
        <v>150.1</v>
      </c>
      <c r="F316" s="3">
        <f t="shared" si="29"/>
        <v>0.86055739573362722</v>
      </c>
      <c r="G316" s="2">
        <v>1.7000000000000001E-2</v>
      </c>
      <c r="H316" s="7">
        <f t="shared" si="30"/>
        <v>157.08000000000001</v>
      </c>
      <c r="I316" s="7">
        <f t="shared" si="31"/>
        <v>462</v>
      </c>
      <c r="J316">
        <f t="shared" si="32"/>
        <v>0.86057047755536042</v>
      </c>
      <c r="K316">
        <f t="shared" si="33"/>
        <v>2.1220171580943717E-12</v>
      </c>
      <c r="L316">
        <f t="shared" si="34"/>
        <v>0.21220171580943717</v>
      </c>
    </row>
    <row r="317" spans="2:12">
      <c r="B317" s="2">
        <v>154.5</v>
      </c>
      <c r="C317" s="10">
        <v>37.4</v>
      </c>
      <c r="D317" s="10">
        <f t="shared" si="28"/>
        <v>257947.8</v>
      </c>
      <c r="E317" s="10">
        <v>150.19999999999999</v>
      </c>
      <c r="F317" s="3">
        <f t="shared" si="29"/>
        <v>0.89277077418354911</v>
      </c>
      <c r="G317" s="2">
        <v>1.7000000000000001E-2</v>
      </c>
      <c r="H317" s="7">
        <f t="shared" si="30"/>
        <v>157.59</v>
      </c>
      <c r="I317" s="7">
        <f t="shared" si="31"/>
        <v>463.5</v>
      </c>
      <c r="J317">
        <f t="shared" si="32"/>
        <v>0.892784345699144</v>
      </c>
      <c r="K317">
        <f t="shared" si="33"/>
        <v>2.201450955456193E-12</v>
      </c>
      <c r="L317">
        <f t="shared" si="34"/>
        <v>0.22014509554561931</v>
      </c>
    </row>
    <row r="318" spans="2:12">
      <c r="B318" s="2">
        <v>155</v>
      </c>
      <c r="C318" s="10">
        <v>36.299999999999997</v>
      </c>
      <c r="D318" s="10">
        <f t="shared" si="28"/>
        <v>250361.09999999998</v>
      </c>
      <c r="E318" s="10">
        <v>150.1</v>
      </c>
      <c r="F318" s="3">
        <f t="shared" si="29"/>
        <v>0.91982443400729297</v>
      </c>
      <c r="G318" s="2">
        <v>1.7000000000000001E-2</v>
      </c>
      <c r="H318" s="7">
        <f t="shared" si="30"/>
        <v>158.10000000000002</v>
      </c>
      <c r="I318" s="7">
        <f t="shared" si="31"/>
        <v>465.00000000000006</v>
      </c>
      <c r="J318">
        <f t="shared" si="32"/>
        <v>0.91983841678093625</v>
      </c>
      <c r="K318">
        <f t="shared" si="33"/>
        <v>2.2681615904700166E-12</v>
      </c>
      <c r="L318">
        <f t="shared" si="34"/>
        <v>0.22681615904700167</v>
      </c>
    </row>
    <row r="319" spans="2:12">
      <c r="B319" s="2">
        <v>155.5</v>
      </c>
      <c r="C319" s="10">
        <v>37.200000000000003</v>
      </c>
      <c r="D319" s="10">
        <f t="shared" si="28"/>
        <v>256568.40000000002</v>
      </c>
      <c r="E319" s="10">
        <v>150.19999999999999</v>
      </c>
      <c r="F319" s="3">
        <f t="shared" si="29"/>
        <v>0.89757061705550356</v>
      </c>
      <c r="G319" s="2">
        <v>1.7000000000000001E-2</v>
      </c>
      <c r="H319" s="7">
        <f t="shared" si="30"/>
        <v>158.61000000000001</v>
      </c>
      <c r="I319" s="7">
        <f t="shared" si="31"/>
        <v>466.5</v>
      </c>
      <c r="J319">
        <f t="shared" si="32"/>
        <v>0.89758426153623605</v>
      </c>
      <c r="K319">
        <f t="shared" si="33"/>
        <v>2.2132867132812259E-12</v>
      </c>
      <c r="L319">
        <f t="shared" si="34"/>
        <v>0.22132867132812259</v>
      </c>
    </row>
    <row r="320" spans="2:12">
      <c r="B320" s="2">
        <v>156</v>
      </c>
      <c r="C320" s="10">
        <v>36.200000000000003</v>
      </c>
      <c r="D320" s="10">
        <f t="shared" si="28"/>
        <v>249671.40000000002</v>
      </c>
      <c r="E320" s="10">
        <v>150.19999999999999</v>
      </c>
      <c r="F320" s="3">
        <f t="shared" si="29"/>
        <v>0.92236538548245117</v>
      </c>
      <c r="G320" s="2">
        <v>1.7000000000000001E-2</v>
      </c>
      <c r="H320" s="7">
        <f t="shared" si="30"/>
        <v>159.12</v>
      </c>
      <c r="I320" s="7">
        <f t="shared" si="31"/>
        <v>468</v>
      </c>
      <c r="J320">
        <f t="shared" si="32"/>
        <v>0.92237940688254083</v>
      </c>
      <c r="K320">
        <f t="shared" si="33"/>
        <v>2.2744272302226961E-12</v>
      </c>
      <c r="L320">
        <f t="shared" si="34"/>
        <v>0.22744272302226962</v>
      </c>
    </row>
    <row r="321" spans="2:12">
      <c r="B321" s="2">
        <v>156.5</v>
      </c>
      <c r="C321" s="10">
        <v>35.5</v>
      </c>
      <c r="D321" s="10">
        <f t="shared" si="28"/>
        <v>244843.5</v>
      </c>
      <c r="E321" s="10">
        <v>150.19999999999999</v>
      </c>
      <c r="F321" s="3">
        <f t="shared" si="29"/>
        <v>0.94055287195675308</v>
      </c>
      <c r="G321" s="2">
        <v>1.7000000000000001E-2</v>
      </c>
      <c r="H321" s="7">
        <f t="shared" si="30"/>
        <v>159.63000000000002</v>
      </c>
      <c r="I321" s="7">
        <f t="shared" si="31"/>
        <v>469.50000000000006</v>
      </c>
      <c r="J321">
        <f t="shared" si="32"/>
        <v>0.94056716983515443</v>
      </c>
      <c r="K321">
        <f t="shared" si="33"/>
        <v>2.3192750911003272E-12</v>
      </c>
      <c r="L321">
        <f t="shared" si="34"/>
        <v>0.23192750911003271</v>
      </c>
    </row>
    <row r="322" spans="2:12">
      <c r="B322" s="2">
        <v>157</v>
      </c>
      <c r="C322" s="10">
        <v>34.799999999999997</v>
      </c>
      <c r="D322" s="10">
        <f t="shared" si="28"/>
        <v>240015.59999999998</v>
      </c>
      <c r="E322" s="10">
        <v>150.19999999999999</v>
      </c>
      <c r="F322" s="3">
        <f t="shared" si="29"/>
        <v>0.95947203892140054</v>
      </c>
      <c r="G322" s="2">
        <v>1.7000000000000001E-2</v>
      </c>
      <c r="H322" s="7">
        <f t="shared" si="30"/>
        <v>160.14000000000001</v>
      </c>
      <c r="I322" s="7">
        <f t="shared" si="31"/>
        <v>471</v>
      </c>
      <c r="J322">
        <f t="shared" si="32"/>
        <v>0.95948662440080412</v>
      </c>
      <c r="K322">
        <f t="shared" si="33"/>
        <v>2.3659271762661382E-12</v>
      </c>
      <c r="L322">
        <f t="shared" si="34"/>
        <v>0.23659271762661382</v>
      </c>
    </row>
    <row r="323" spans="2:12">
      <c r="B323" s="2">
        <v>157.5</v>
      </c>
      <c r="C323" s="10">
        <v>32.9</v>
      </c>
      <c r="D323" s="10">
        <f t="shared" si="28"/>
        <v>226911.3</v>
      </c>
      <c r="E323" s="10">
        <v>150.1</v>
      </c>
      <c r="F323" s="3">
        <f t="shared" si="29"/>
        <v>1.0148822782512077</v>
      </c>
      <c r="G323" s="2">
        <v>1.7000000000000001E-2</v>
      </c>
      <c r="H323" s="7">
        <f t="shared" si="30"/>
        <v>160.65</v>
      </c>
      <c r="I323" s="7">
        <f t="shared" si="31"/>
        <v>472.5</v>
      </c>
      <c r="J323">
        <f t="shared" si="32"/>
        <v>1.0148977060531301</v>
      </c>
      <c r="K323">
        <f t="shared" si="33"/>
        <v>2.502561268512511E-12</v>
      </c>
      <c r="L323">
        <f t="shared" si="34"/>
        <v>0.25025612685125109</v>
      </c>
    </row>
    <row r="324" spans="2:12">
      <c r="B324" s="2">
        <v>158</v>
      </c>
      <c r="C324" s="10">
        <v>31.6</v>
      </c>
      <c r="D324" s="10">
        <f t="shared" si="28"/>
        <v>217945.2</v>
      </c>
      <c r="E324" s="10">
        <v>150</v>
      </c>
      <c r="F324" s="3">
        <f t="shared" si="29"/>
        <v>1.0566337643817953</v>
      </c>
      <c r="G324" s="2">
        <v>1.7000000000000001E-2</v>
      </c>
      <c r="H324" s="7">
        <f t="shared" si="30"/>
        <v>161.16000000000003</v>
      </c>
      <c r="I324" s="7">
        <f t="shared" si="31"/>
        <v>474.00000000000006</v>
      </c>
      <c r="J324">
        <f t="shared" si="32"/>
        <v>1.0566498268717714</v>
      </c>
      <c r="K324">
        <f t="shared" si="33"/>
        <v>2.6055147384196711E-12</v>
      </c>
      <c r="L324">
        <f t="shared" si="34"/>
        <v>0.26055147384196714</v>
      </c>
    </row>
    <row r="325" spans="2:12">
      <c r="B325" s="2">
        <v>158.5</v>
      </c>
      <c r="C325" s="10">
        <v>30.3</v>
      </c>
      <c r="D325" s="10">
        <f t="shared" si="28"/>
        <v>208979.1</v>
      </c>
      <c r="E325" s="10">
        <v>150.1</v>
      </c>
      <c r="F325" s="3">
        <f t="shared" si="29"/>
        <v>1.1019678862859648</v>
      </c>
      <c r="G325" s="2">
        <v>1.7000000000000001E-2</v>
      </c>
      <c r="H325" s="7">
        <f t="shared" si="30"/>
        <v>161.67000000000002</v>
      </c>
      <c r="I325" s="7">
        <f t="shared" si="31"/>
        <v>475.5</v>
      </c>
      <c r="J325">
        <f t="shared" si="32"/>
        <v>1.1019846379256759</v>
      </c>
      <c r="K325">
        <f t="shared" si="33"/>
        <v>2.7173024994739801E-12</v>
      </c>
      <c r="L325">
        <f t="shared" si="34"/>
        <v>0.27173024994739803</v>
      </c>
    </row>
    <row r="326" spans="2:12">
      <c r="B326" s="2">
        <v>159</v>
      </c>
      <c r="C326" s="10">
        <v>28.9</v>
      </c>
      <c r="D326" s="10">
        <f t="shared" si="28"/>
        <v>199323.3</v>
      </c>
      <c r="E326" s="10">
        <v>150.1</v>
      </c>
      <c r="F326" s="3">
        <f t="shared" si="29"/>
        <v>1.1553504136492989</v>
      </c>
      <c r="G326" s="2">
        <v>1.7000000000000001E-2</v>
      </c>
      <c r="H326" s="7">
        <f t="shared" si="30"/>
        <v>162.18</v>
      </c>
      <c r="I326" s="7">
        <f t="shared" si="31"/>
        <v>477</v>
      </c>
      <c r="J326">
        <f t="shared" si="32"/>
        <v>1.1553679767871277</v>
      </c>
      <c r="K326">
        <f t="shared" si="33"/>
        <v>2.8489365305903671E-12</v>
      </c>
      <c r="L326">
        <f t="shared" si="34"/>
        <v>0.28489365305903669</v>
      </c>
    </row>
    <row r="327" spans="2:12">
      <c r="B327" s="2">
        <v>159.5</v>
      </c>
      <c r="C327" s="10">
        <v>27.9</v>
      </c>
      <c r="D327" s="10">
        <f t="shared" si="28"/>
        <v>192426.3</v>
      </c>
      <c r="E327" s="10">
        <v>150.1</v>
      </c>
      <c r="F327" s="3">
        <f t="shared" si="29"/>
        <v>1.1967608227406716</v>
      </c>
      <c r="G327" s="2">
        <v>1.7000000000000001E-2</v>
      </c>
      <c r="H327" s="7">
        <f t="shared" si="30"/>
        <v>162.69</v>
      </c>
      <c r="I327" s="7">
        <f t="shared" si="31"/>
        <v>478.49999999999994</v>
      </c>
      <c r="J327">
        <f t="shared" si="32"/>
        <v>1.1967790153816482</v>
      </c>
      <c r="K327">
        <f t="shared" si="33"/>
        <v>2.9510489510416347E-12</v>
      </c>
      <c r="L327">
        <f t="shared" si="34"/>
        <v>0.29510489510416349</v>
      </c>
    </row>
    <row r="328" spans="2:12">
      <c r="B328" s="2">
        <v>160</v>
      </c>
      <c r="C328" s="10">
        <v>26.6</v>
      </c>
      <c r="D328" s="10">
        <f t="shared" si="28"/>
        <v>183460.2</v>
      </c>
      <c r="E328" s="10">
        <v>150.1</v>
      </c>
      <c r="F328" s="3">
        <f t="shared" si="29"/>
        <v>1.2552491336264937</v>
      </c>
      <c r="G328" s="2">
        <v>1.7000000000000001E-2</v>
      </c>
      <c r="H328" s="7">
        <f t="shared" si="30"/>
        <v>163.20000000000002</v>
      </c>
      <c r="I328" s="7">
        <f t="shared" si="31"/>
        <v>480</v>
      </c>
      <c r="J328">
        <f t="shared" si="32"/>
        <v>1.2552682153815029</v>
      </c>
      <c r="K328">
        <f t="shared" si="33"/>
        <v>3.0952731478970526E-12</v>
      </c>
      <c r="L328">
        <f t="shared" si="34"/>
        <v>0.30952731478970524</v>
      </c>
    </row>
    <row r="329" spans="2:12">
      <c r="B329" s="2">
        <v>160.5</v>
      </c>
      <c r="C329" s="10">
        <v>25.7</v>
      </c>
      <c r="D329" s="10">
        <f t="shared" ref="D329:D392" si="35">C329*6897</f>
        <v>177252.9</v>
      </c>
      <c r="E329" s="10">
        <v>150.1</v>
      </c>
      <c r="F329" s="3">
        <f t="shared" ref="F329:F392" si="36">(14700*G329*$C$3)/((($C$4/2)*($C$4/2)*3.14159265359)*C329)</f>
        <v>1.2992072744927912</v>
      </c>
      <c r="G329" s="2">
        <v>1.7000000000000001E-2</v>
      </c>
      <c r="H329" s="7">
        <f t="shared" ref="H329:H392" si="37">(G329*B329)*60</f>
        <v>163.71000000000004</v>
      </c>
      <c r="I329" s="7">
        <f t="shared" ref="I329:I392" si="38">H329/$C$5</f>
        <v>481.50000000000006</v>
      </c>
      <c r="J329">
        <f t="shared" ref="J329:J392" si="39">(G329*(14700)*1.46)/(10.927*C329)</f>
        <v>1.2992270244804662</v>
      </c>
      <c r="K329">
        <f t="shared" ref="K329:K392" si="40">(G329*(1/4000)*1.46)/(10.927*D329)</f>
        <v>3.2036679273953937E-12</v>
      </c>
      <c r="L329">
        <f t="shared" ref="L329:L392" si="41">K329*100000000000</f>
        <v>0.32036679273953939</v>
      </c>
    </row>
    <row r="330" spans="2:12">
      <c r="B330" s="2">
        <v>161</v>
      </c>
      <c r="C330" s="10">
        <v>25</v>
      </c>
      <c r="D330" s="10">
        <f t="shared" si="35"/>
        <v>172425</v>
      </c>
      <c r="E330" s="10">
        <v>150.1</v>
      </c>
      <c r="F330" s="3">
        <f t="shared" si="36"/>
        <v>1.3355850781785894</v>
      </c>
      <c r="G330" s="2">
        <v>1.7000000000000001E-2</v>
      </c>
      <c r="H330" s="7">
        <f t="shared" si="37"/>
        <v>164.22</v>
      </c>
      <c r="I330" s="7">
        <f t="shared" si="38"/>
        <v>482.99999999999994</v>
      </c>
      <c r="J330">
        <f t="shared" si="39"/>
        <v>1.3356053811659192</v>
      </c>
      <c r="K330">
        <f t="shared" si="40"/>
        <v>3.2933706293624646E-12</v>
      </c>
      <c r="L330">
        <f t="shared" si="41"/>
        <v>0.32933706293624648</v>
      </c>
    </row>
    <row r="331" spans="2:12">
      <c r="B331" s="2">
        <v>161.5</v>
      </c>
      <c r="C331" s="10">
        <v>24.2</v>
      </c>
      <c r="D331" s="10">
        <f t="shared" si="35"/>
        <v>166907.4</v>
      </c>
      <c r="E331" s="10">
        <v>150</v>
      </c>
      <c r="F331" s="3">
        <f t="shared" si="36"/>
        <v>1.3797366510109395</v>
      </c>
      <c r="G331" s="2">
        <v>1.7000000000000001E-2</v>
      </c>
      <c r="H331" s="7">
        <f t="shared" si="37"/>
        <v>164.73000000000002</v>
      </c>
      <c r="I331" s="7">
        <f t="shared" si="38"/>
        <v>484.5</v>
      </c>
      <c r="J331">
        <f t="shared" si="39"/>
        <v>1.3797576251714041</v>
      </c>
      <c r="K331">
        <f t="shared" si="40"/>
        <v>3.4022423857050254E-12</v>
      </c>
      <c r="L331">
        <f t="shared" si="41"/>
        <v>0.34022423857050255</v>
      </c>
    </row>
    <row r="332" spans="2:12">
      <c r="B332" s="2">
        <v>162</v>
      </c>
      <c r="C332" s="10">
        <v>23.3</v>
      </c>
      <c r="D332" s="10">
        <f t="shared" si="35"/>
        <v>160700.1</v>
      </c>
      <c r="E332" s="10">
        <v>150</v>
      </c>
      <c r="F332" s="3">
        <f t="shared" si="36"/>
        <v>1.4330311997624348</v>
      </c>
      <c r="G332" s="2">
        <v>1.7000000000000001E-2</v>
      </c>
      <c r="H332" s="7">
        <f t="shared" si="37"/>
        <v>165.24</v>
      </c>
      <c r="I332" s="7">
        <f t="shared" si="38"/>
        <v>486</v>
      </c>
      <c r="J332">
        <f t="shared" si="39"/>
        <v>1.4330529840836044</v>
      </c>
      <c r="K332">
        <f t="shared" si="40"/>
        <v>3.5336594735648758E-12</v>
      </c>
      <c r="L332">
        <f t="shared" si="41"/>
        <v>0.35336594735648758</v>
      </c>
    </row>
    <row r="333" spans="2:12">
      <c r="B333" s="2">
        <v>162.5</v>
      </c>
      <c r="C333" s="10">
        <v>22.6</v>
      </c>
      <c r="D333" s="10">
        <f t="shared" si="35"/>
        <v>155872.20000000001</v>
      </c>
      <c r="E333" s="10">
        <v>150.1</v>
      </c>
      <c r="F333" s="3">
        <f t="shared" si="36"/>
        <v>1.4774171218789705</v>
      </c>
      <c r="G333" s="2">
        <v>1.7000000000000001E-2</v>
      </c>
      <c r="H333" s="7">
        <f t="shared" si="37"/>
        <v>165.75</v>
      </c>
      <c r="I333" s="7">
        <f t="shared" si="38"/>
        <v>487.49999999999994</v>
      </c>
      <c r="J333">
        <f t="shared" si="39"/>
        <v>1.4774395809357515</v>
      </c>
      <c r="K333">
        <f t="shared" si="40"/>
        <v>3.6431091032770623E-12</v>
      </c>
      <c r="L333">
        <f t="shared" si="41"/>
        <v>0.36431091032770624</v>
      </c>
    </row>
    <row r="334" spans="2:12">
      <c r="B334" s="2">
        <v>163</v>
      </c>
      <c r="C334" s="10">
        <v>21.9</v>
      </c>
      <c r="D334" s="10">
        <f t="shared" si="35"/>
        <v>151044.29999999999</v>
      </c>
      <c r="E334" s="10">
        <v>150</v>
      </c>
      <c r="F334" s="3">
        <f t="shared" si="36"/>
        <v>1.5246405002038692</v>
      </c>
      <c r="G334" s="2">
        <v>1.7000000000000001E-2</v>
      </c>
      <c r="H334" s="7">
        <f t="shared" si="37"/>
        <v>166.26000000000002</v>
      </c>
      <c r="I334" s="7">
        <f t="shared" si="38"/>
        <v>489</v>
      </c>
      <c r="J334">
        <f t="shared" si="39"/>
        <v>1.524663677130045</v>
      </c>
      <c r="K334">
        <f t="shared" si="40"/>
        <v>3.75955551297085E-12</v>
      </c>
      <c r="L334">
        <f t="shared" si="41"/>
        <v>0.37595555129708502</v>
      </c>
    </row>
    <row r="335" spans="2:12">
      <c r="B335" s="2">
        <v>163.5</v>
      </c>
      <c r="C335" s="10">
        <v>21.1</v>
      </c>
      <c r="D335" s="10">
        <f t="shared" si="35"/>
        <v>145526.70000000001</v>
      </c>
      <c r="E335" s="10">
        <v>149.9</v>
      </c>
      <c r="F335" s="3">
        <f t="shared" si="36"/>
        <v>1.5824467750931153</v>
      </c>
      <c r="G335" s="2">
        <v>1.7000000000000001E-2</v>
      </c>
      <c r="H335" s="7">
        <f t="shared" si="37"/>
        <v>166.77</v>
      </c>
      <c r="I335" s="7">
        <f t="shared" si="38"/>
        <v>490.5</v>
      </c>
      <c r="J335">
        <f t="shared" si="39"/>
        <v>1.582470830765307</v>
      </c>
      <c r="K335">
        <f t="shared" si="40"/>
        <v>3.9020979020882273E-12</v>
      </c>
      <c r="L335">
        <f t="shared" si="41"/>
        <v>0.39020979020882274</v>
      </c>
    </row>
    <row r="336" spans="2:12">
      <c r="B336" s="2">
        <v>164</v>
      </c>
      <c r="C336" s="10">
        <v>20.6</v>
      </c>
      <c r="D336" s="10">
        <f t="shared" si="35"/>
        <v>142078.20000000001</v>
      </c>
      <c r="E336" s="10">
        <v>150.1</v>
      </c>
      <c r="F336" s="3">
        <f t="shared" si="36"/>
        <v>1.6208556774012006</v>
      </c>
      <c r="G336" s="2">
        <v>1.7000000000000001E-2</v>
      </c>
      <c r="H336" s="7">
        <f t="shared" si="37"/>
        <v>167.28000000000003</v>
      </c>
      <c r="I336" s="7">
        <f t="shared" si="38"/>
        <v>492.00000000000006</v>
      </c>
      <c r="J336">
        <f t="shared" si="39"/>
        <v>1.620880316948931</v>
      </c>
      <c r="K336">
        <f t="shared" si="40"/>
        <v>3.9968090162165823E-12</v>
      </c>
      <c r="L336">
        <f t="shared" si="41"/>
        <v>0.39968090162165826</v>
      </c>
    </row>
    <row r="337" spans="2:12">
      <c r="B337" s="2">
        <v>164.5</v>
      </c>
      <c r="C337" s="10">
        <v>3.8</v>
      </c>
      <c r="D337" s="10">
        <f t="shared" si="35"/>
        <v>26208.6</v>
      </c>
      <c r="E337" s="10">
        <v>150</v>
      </c>
      <c r="F337" s="3">
        <f t="shared" si="36"/>
        <v>8.7867439353854575</v>
      </c>
      <c r="G337" s="2">
        <v>1.7000000000000001E-2</v>
      </c>
      <c r="H337" s="7">
        <f t="shared" si="37"/>
        <v>167.79</v>
      </c>
      <c r="I337" s="7">
        <f t="shared" si="38"/>
        <v>493.49999999999994</v>
      </c>
      <c r="J337">
        <f t="shared" si="39"/>
        <v>8.7868775076705212</v>
      </c>
      <c r="K337">
        <f t="shared" si="40"/>
        <v>2.1666912035279372E-11</v>
      </c>
      <c r="L337">
        <f t="shared" si="41"/>
        <v>2.1666912035279373</v>
      </c>
    </row>
    <row r="338" spans="2:12">
      <c r="B338" s="2">
        <v>165</v>
      </c>
      <c r="C338" s="10">
        <v>9.4</v>
      </c>
      <c r="D338" s="10">
        <f t="shared" si="35"/>
        <v>64831.8</v>
      </c>
      <c r="E338" s="10">
        <v>150.1</v>
      </c>
      <c r="F338" s="3">
        <f t="shared" si="36"/>
        <v>3.5520879738792273</v>
      </c>
      <c r="G338" s="2">
        <v>1.7000000000000001E-2</v>
      </c>
      <c r="H338" s="7">
        <f t="shared" si="37"/>
        <v>168.3</v>
      </c>
      <c r="I338" s="7">
        <f t="shared" si="38"/>
        <v>495</v>
      </c>
      <c r="J338">
        <f t="shared" si="39"/>
        <v>3.552141971185955</v>
      </c>
      <c r="K338">
        <f t="shared" si="40"/>
        <v>8.7589644397937874E-12</v>
      </c>
      <c r="L338">
        <f t="shared" si="41"/>
        <v>0.87589644397937871</v>
      </c>
    </row>
    <row r="339" spans="2:12">
      <c r="B339" s="2">
        <v>165.5</v>
      </c>
      <c r="C339" s="10">
        <v>12.7</v>
      </c>
      <c r="D339" s="10">
        <f t="shared" si="35"/>
        <v>87591.9</v>
      </c>
      <c r="E339" s="10">
        <v>150</v>
      </c>
      <c r="F339" s="3">
        <f t="shared" si="36"/>
        <v>2.6291044846035225</v>
      </c>
      <c r="G339" s="2">
        <v>1.7000000000000001E-2</v>
      </c>
      <c r="H339" s="7">
        <f t="shared" si="37"/>
        <v>168.81000000000003</v>
      </c>
      <c r="I339" s="7">
        <f t="shared" si="38"/>
        <v>496.50000000000006</v>
      </c>
      <c r="J339">
        <f t="shared" si="39"/>
        <v>2.6291444511140143</v>
      </c>
      <c r="K339">
        <f t="shared" si="40"/>
        <v>6.4830130499261111E-12</v>
      </c>
      <c r="L339">
        <f t="shared" si="41"/>
        <v>0.64830130499261107</v>
      </c>
    </row>
    <row r="340" spans="2:12">
      <c r="B340" s="2">
        <v>166</v>
      </c>
      <c r="C340" s="10">
        <v>15.9</v>
      </c>
      <c r="D340" s="10">
        <f t="shared" si="35"/>
        <v>109662.3</v>
      </c>
      <c r="E340" s="10">
        <v>150</v>
      </c>
      <c r="F340" s="3">
        <f t="shared" si="36"/>
        <v>2.0999765380166502</v>
      </c>
      <c r="G340" s="2">
        <v>1.7000000000000001E-2</v>
      </c>
      <c r="H340" s="7">
        <f t="shared" si="37"/>
        <v>169.32</v>
      </c>
      <c r="I340" s="7">
        <f t="shared" si="38"/>
        <v>497.99999999999994</v>
      </c>
      <c r="J340">
        <f t="shared" si="39"/>
        <v>2.1000084609527034</v>
      </c>
      <c r="K340">
        <f t="shared" si="40"/>
        <v>5.1782557065447553E-12</v>
      </c>
      <c r="L340">
        <f t="shared" si="41"/>
        <v>0.51782557065447554</v>
      </c>
    </row>
    <row r="341" spans="2:12">
      <c r="B341" s="2">
        <v>166.5</v>
      </c>
      <c r="C341" s="10">
        <v>18.8</v>
      </c>
      <c r="D341" s="10">
        <f t="shared" si="35"/>
        <v>129663.6</v>
      </c>
      <c r="E341" s="10">
        <v>150</v>
      </c>
      <c r="F341" s="3">
        <f t="shared" si="36"/>
        <v>1.7760439869396136</v>
      </c>
      <c r="G341" s="2">
        <v>1.7000000000000001E-2</v>
      </c>
      <c r="H341" s="7">
        <f t="shared" si="37"/>
        <v>169.83</v>
      </c>
      <c r="I341" s="7">
        <f t="shared" si="38"/>
        <v>499.5</v>
      </c>
      <c r="J341">
        <f t="shared" si="39"/>
        <v>1.7760709855929775</v>
      </c>
      <c r="K341">
        <f t="shared" si="40"/>
        <v>4.3794822198968937E-12</v>
      </c>
      <c r="L341">
        <f t="shared" si="41"/>
        <v>0.43794822198968936</v>
      </c>
    </row>
    <row r="342" spans="2:12">
      <c r="B342" s="2">
        <v>167</v>
      </c>
      <c r="C342" s="10">
        <v>21.7</v>
      </c>
      <c r="D342" s="10">
        <f t="shared" si="35"/>
        <v>149664.9</v>
      </c>
      <c r="E342" s="10">
        <v>150</v>
      </c>
      <c r="F342" s="3">
        <f t="shared" si="36"/>
        <v>1.5386924863808633</v>
      </c>
      <c r="G342" s="2">
        <v>1.7000000000000001E-2</v>
      </c>
      <c r="H342" s="7">
        <f t="shared" si="37"/>
        <v>170.34000000000003</v>
      </c>
      <c r="I342" s="7">
        <f t="shared" si="38"/>
        <v>501.00000000000006</v>
      </c>
      <c r="J342">
        <f t="shared" si="39"/>
        <v>1.5387158769192619</v>
      </c>
      <c r="K342">
        <f t="shared" si="40"/>
        <v>3.7942057941963872E-12</v>
      </c>
      <c r="L342">
        <f t="shared" si="41"/>
        <v>0.37942057941963869</v>
      </c>
    </row>
    <row r="343" spans="2:12">
      <c r="B343" s="2">
        <v>167.5</v>
      </c>
      <c r="C343" s="10">
        <v>24.6</v>
      </c>
      <c r="D343" s="10">
        <f t="shared" si="35"/>
        <v>169666.2</v>
      </c>
      <c r="E343" s="10">
        <v>150.1</v>
      </c>
      <c r="F343" s="3">
        <f t="shared" si="36"/>
        <v>1.3573019087180787</v>
      </c>
      <c r="G343" s="2">
        <v>1.7000000000000001E-2</v>
      </c>
      <c r="H343" s="7">
        <f t="shared" si="37"/>
        <v>170.85000000000002</v>
      </c>
      <c r="I343" s="7">
        <f t="shared" si="38"/>
        <v>502.50000000000006</v>
      </c>
      <c r="J343">
        <f t="shared" si="39"/>
        <v>1.3573225418352839</v>
      </c>
      <c r="K343">
        <f t="shared" si="40"/>
        <v>3.3469213713033173E-12</v>
      </c>
      <c r="L343">
        <f t="shared" si="41"/>
        <v>0.33469213713033175</v>
      </c>
    </row>
    <row r="344" spans="2:12">
      <c r="B344" s="2">
        <v>168</v>
      </c>
      <c r="C344" s="10">
        <v>26.3</v>
      </c>
      <c r="D344" s="10">
        <f t="shared" si="35"/>
        <v>181391.1</v>
      </c>
      <c r="E344" s="10">
        <v>149.9</v>
      </c>
      <c r="F344" s="3">
        <f t="shared" si="36"/>
        <v>1.2695675648085449</v>
      </c>
      <c r="G344" s="2">
        <v>1.7000000000000001E-2</v>
      </c>
      <c r="H344" s="7">
        <f t="shared" si="37"/>
        <v>171.36</v>
      </c>
      <c r="I344" s="7">
        <f t="shared" si="38"/>
        <v>504</v>
      </c>
      <c r="J344">
        <f t="shared" si="39"/>
        <v>1.2695868642261592</v>
      </c>
      <c r="K344">
        <f t="shared" si="40"/>
        <v>3.1305804461620379E-12</v>
      </c>
      <c r="L344">
        <f t="shared" si="41"/>
        <v>0.31305804461620379</v>
      </c>
    </row>
    <row r="345" spans="2:12">
      <c r="B345" s="2">
        <v>168.5</v>
      </c>
      <c r="C345" s="10">
        <v>27.1</v>
      </c>
      <c r="D345" s="10">
        <f t="shared" si="35"/>
        <v>186908.7</v>
      </c>
      <c r="E345" s="10">
        <v>150</v>
      </c>
      <c r="F345" s="3">
        <f t="shared" si="36"/>
        <v>1.232089555515304</v>
      </c>
      <c r="G345" s="2">
        <v>1.7000000000000001E-2</v>
      </c>
      <c r="H345" s="7">
        <f t="shared" si="37"/>
        <v>171.87</v>
      </c>
      <c r="I345" s="7">
        <f t="shared" si="38"/>
        <v>505.5</v>
      </c>
      <c r="J345">
        <f t="shared" si="39"/>
        <v>1.2321082852084124</v>
      </c>
      <c r="K345">
        <f t="shared" si="40"/>
        <v>3.0381647872347452E-12</v>
      </c>
      <c r="L345">
        <f t="shared" si="41"/>
        <v>0.3038164787234745</v>
      </c>
    </row>
    <row r="346" spans="2:12">
      <c r="B346" s="2">
        <v>169</v>
      </c>
      <c r="C346" s="10">
        <v>29.2</v>
      </c>
      <c r="D346" s="10">
        <f t="shared" si="35"/>
        <v>201392.4</v>
      </c>
      <c r="E346" s="10">
        <v>149.9</v>
      </c>
      <c r="F346" s="3">
        <f t="shared" si="36"/>
        <v>1.1434803751529019</v>
      </c>
      <c r="G346" s="2">
        <v>1.7000000000000001E-2</v>
      </c>
      <c r="H346" s="7">
        <f t="shared" si="37"/>
        <v>172.38000000000002</v>
      </c>
      <c r="I346" s="7">
        <f t="shared" si="38"/>
        <v>507.00000000000006</v>
      </c>
      <c r="J346">
        <f t="shared" si="39"/>
        <v>1.1434977578475336</v>
      </c>
      <c r="K346">
        <f t="shared" si="40"/>
        <v>2.8196666347281375E-12</v>
      </c>
      <c r="L346">
        <f t="shared" si="41"/>
        <v>0.28196666347281374</v>
      </c>
    </row>
    <row r="347" spans="2:12">
      <c r="B347" s="2">
        <v>169.5</v>
      </c>
      <c r="C347" s="10">
        <v>32.200000000000003</v>
      </c>
      <c r="D347" s="10">
        <f t="shared" si="35"/>
        <v>222083.40000000002</v>
      </c>
      <c r="E347" s="10">
        <v>150</v>
      </c>
      <c r="F347" s="3">
        <f t="shared" si="36"/>
        <v>1.0369449364740599</v>
      </c>
      <c r="G347" s="2">
        <v>1.7000000000000001E-2</v>
      </c>
      <c r="H347" s="7">
        <f t="shared" si="37"/>
        <v>172.89000000000001</v>
      </c>
      <c r="I347" s="7">
        <f t="shared" si="38"/>
        <v>508.5</v>
      </c>
      <c r="J347">
        <f t="shared" si="39"/>
        <v>1.0369606996629808</v>
      </c>
      <c r="K347">
        <f t="shared" si="40"/>
        <v>2.5569647743497391E-12</v>
      </c>
      <c r="L347">
        <f t="shared" si="41"/>
        <v>0.25569647743497392</v>
      </c>
    </row>
    <row r="348" spans="2:12">
      <c r="B348" s="2">
        <v>170</v>
      </c>
      <c r="C348" s="10">
        <v>35.299999999999997</v>
      </c>
      <c r="D348" s="10">
        <f t="shared" si="35"/>
        <v>243464.09999999998</v>
      </c>
      <c r="E348" s="10">
        <v>149.9</v>
      </c>
      <c r="F348" s="3">
        <f t="shared" si="36"/>
        <v>0.94588178341259876</v>
      </c>
      <c r="G348" s="2">
        <v>1.7000000000000001E-2</v>
      </c>
      <c r="H348" s="7">
        <f t="shared" si="37"/>
        <v>173.4</v>
      </c>
      <c r="I348" s="7">
        <f t="shared" si="38"/>
        <v>510</v>
      </c>
      <c r="J348">
        <f t="shared" si="39"/>
        <v>0.9458961622988098</v>
      </c>
      <c r="K348">
        <f t="shared" si="40"/>
        <v>2.3324154598884313E-12</v>
      </c>
      <c r="L348">
        <f t="shared" si="41"/>
        <v>0.23324154598884314</v>
      </c>
    </row>
    <row r="349" spans="2:12">
      <c r="B349" s="2">
        <v>170.5</v>
      </c>
      <c r="C349" s="10">
        <v>37.700000000000003</v>
      </c>
      <c r="D349" s="10">
        <f t="shared" si="35"/>
        <v>260016.90000000002</v>
      </c>
      <c r="E349" s="10">
        <v>150</v>
      </c>
      <c r="F349" s="3">
        <f t="shared" si="36"/>
        <v>0.88566649746590809</v>
      </c>
      <c r="G349" s="2">
        <v>1.7000000000000001E-2</v>
      </c>
      <c r="H349" s="7">
        <f t="shared" si="37"/>
        <v>173.91000000000003</v>
      </c>
      <c r="I349" s="7">
        <f t="shared" si="38"/>
        <v>511.50000000000006</v>
      </c>
      <c r="J349">
        <f t="shared" si="39"/>
        <v>0.88567996098535762</v>
      </c>
      <c r="K349">
        <f t="shared" si="40"/>
        <v>2.1839327780918197E-12</v>
      </c>
      <c r="L349">
        <f t="shared" si="41"/>
        <v>0.21839327780918197</v>
      </c>
    </row>
    <row r="350" spans="2:12">
      <c r="B350" s="2">
        <v>171</v>
      </c>
      <c r="C350" s="10">
        <v>40.200000000000003</v>
      </c>
      <c r="D350" s="10">
        <f t="shared" si="35"/>
        <v>277259.40000000002</v>
      </c>
      <c r="E350" s="10">
        <v>149.9</v>
      </c>
      <c r="F350" s="3">
        <f t="shared" si="36"/>
        <v>0.83058773518568985</v>
      </c>
      <c r="G350" s="2">
        <v>1.7000000000000001E-2</v>
      </c>
      <c r="H350" s="7">
        <f t="shared" si="37"/>
        <v>174.42000000000002</v>
      </c>
      <c r="I350" s="7">
        <f t="shared" si="38"/>
        <v>513</v>
      </c>
      <c r="J350">
        <f t="shared" si="39"/>
        <v>0.83060036142159155</v>
      </c>
      <c r="K350">
        <f t="shared" si="40"/>
        <v>2.0481160630363585E-12</v>
      </c>
      <c r="L350">
        <f t="shared" si="41"/>
        <v>0.20481160630363585</v>
      </c>
    </row>
    <row r="351" spans="2:12">
      <c r="B351" s="2">
        <v>171.5</v>
      </c>
      <c r="C351" s="10">
        <v>42.6</v>
      </c>
      <c r="D351" s="10">
        <f t="shared" si="35"/>
        <v>293812.2</v>
      </c>
      <c r="E351" s="10">
        <v>150</v>
      </c>
      <c r="F351" s="3">
        <f t="shared" si="36"/>
        <v>0.7837940599639609</v>
      </c>
      <c r="G351" s="2">
        <v>1.7000000000000001E-2</v>
      </c>
      <c r="H351" s="7">
        <f t="shared" si="37"/>
        <v>174.93</v>
      </c>
      <c r="I351" s="7">
        <f t="shared" si="38"/>
        <v>514.5</v>
      </c>
      <c r="J351">
        <f t="shared" si="39"/>
        <v>0.7838059748626286</v>
      </c>
      <c r="K351">
        <f t="shared" si="40"/>
        <v>1.9327292425836056E-12</v>
      </c>
      <c r="L351">
        <f t="shared" si="41"/>
        <v>0.19327292425836057</v>
      </c>
    </row>
    <row r="352" spans="2:12">
      <c r="B352" s="2">
        <v>172</v>
      </c>
      <c r="C352" s="10">
        <v>45.9</v>
      </c>
      <c r="D352" s="10">
        <f t="shared" si="35"/>
        <v>316572.3</v>
      </c>
      <c r="E352" s="10">
        <v>149.9</v>
      </c>
      <c r="F352" s="3">
        <f t="shared" si="36"/>
        <v>0.72744285303844736</v>
      </c>
      <c r="G352" s="2">
        <v>1.7000000000000001E-2</v>
      </c>
      <c r="H352" s="7">
        <f t="shared" si="37"/>
        <v>175.44000000000003</v>
      </c>
      <c r="I352" s="7">
        <f t="shared" si="38"/>
        <v>516</v>
      </c>
      <c r="J352">
        <f t="shared" si="39"/>
        <v>0.72745391131041359</v>
      </c>
      <c r="K352">
        <f t="shared" si="40"/>
        <v>1.7937748525939349E-12</v>
      </c>
      <c r="L352">
        <f t="shared" si="41"/>
        <v>0.17937748525939348</v>
      </c>
    </row>
    <row r="353" spans="2:12">
      <c r="B353" s="2">
        <v>172.5</v>
      </c>
      <c r="C353" s="10">
        <v>47.6</v>
      </c>
      <c r="D353" s="10">
        <f t="shared" si="35"/>
        <v>328297.2</v>
      </c>
      <c r="E353" s="10">
        <v>150</v>
      </c>
      <c r="F353" s="3">
        <f t="shared" si="36"/>
        <v>0.70146275114421708</v>
      </c>
      <c r="G353" s="2">
        <v>1.7000000000000001E-2</v>
      </c>
      <c r="H353" s="7">
        <f t="shared" si="37"/>
        <v>175.95000000000002</v>
      </c>
      <c r="I353" s="7">
        <f t="shared" si="38"/>
        <v>517.5</v>
      </c>
      <c r="J353">
        <f t="shared" si="39"/>
        <v>0.70147341447789879</v>
      </c>
      <c r="K353">
        <f t="shared" si="40"/>
        <v>1.7297114650012942E-12</v>
      </c>
      <c r="L353">
        <f t="shared" si="41"/>
        <v>0.1729711465001294</v>
      </c>
    </row>
    <row r="354" spans="2:12">
      <c r="B354" s="2">
        <v>173</v>
      </c>
      <c r="C354" s="10">
        <v>49.5</v>
      </c>
      <c r="D354" s="10">
        <f t="shared" si="35"/>
        <v>341401.5</v>
      </c>
      <c r="E354" s="10">
        <v>150</v>
      </c>
      <c r="F354" s="3">
        <f t="shared" si="36"/>
        <v>0.67453791827201481</v>
      </c>
      <c r="G354" s="2">
        <v>1.7000000000000001E-2</v>
      </c>
      <c r="H354" s="7">
        <f t="shared" si="37"/>
        <v>176.46</v>
      </c>
      <c r="I354" s="7">
        <f t="shared" si="38"/>
        <v>519</v>
      </c>
      <c r="J354">
        <f t="shared" si="39"/>
        <v>0.67454817230601982</v>
      </c>
      <c r="K354">
        <f t="shared" si="40"/>
        <v>1.6633184996780122E-12</v>
      </c>
      <c r="L354">
        <f t="shared" si="41"/>
        <v>0.16633184996780123</v>
      </c>
    </row>
    <row r="355" spans="2:12">
      <c r="B355" s="2">
        <v>173.5</v>
      </c>
      <c r="C355" s="10">
        <v>50.5</v>
      </c>
      <c r="D355" s="10">
        <f t="shared" si="35"/>
        <v>348298.5</v>
      </c>
      <c r="E355" s="10">
        <v>150</v>
      </c>
      <c r="F355" s="3">
        <f t="shared" si="36"/>
        <v>0.66118073177157888</v>
      </c>
      <c r="G355" s="2">
        <v>1.7000000000000001E-2</v>
      </c>
      <c r="H355" s="7">
        <f t="shared" si="37"/>
        <v>176.97</v>
      </c>
      <c r="I355" s="7">
        <f t="shared" si="38"/>
        <v>520.5</v>
      </c>
      <c r="J355">
        <f t="shared" si="39"/>
        <v>0.66119078275540555</v>
      </c>
      <c r="K355">
        <f t="shared" si="40"/>
        <v>1.6303814996843882E-12</v>
      </c>
      <c r="L355">
        <f t="shared" si="41"/>
        <v>0.16303814996843882</v>
      </c>
    </row>
    <row r="356" spans="2:12">
      <c r="B356" s="2">
        <v>174</v>
      </c>
      <c r="C356" s="10">
        <v>52.7</v>
      </c>
      <c r="D356" s="10">
        <f t="shared" si="35"/>
        <v>363471.9</v>
      </c>
      <c r="E356" s="10">
        <v>149.9</v>
      </c>
      <c r="F356" s="3">
        <f t="shared" si="36"/>
        <v>0.6335792590980025</v>
      </c>
      <c r="G356" s="2">
        <v>1.7000000000000001E-2</v>
      </c>
      <c r="H356" s="7">
        <f t="shared" si="37"/>
        <v>177.48000000000002</v>
      </c>
      <c r="I356" s="7">
        <f t="shared" si="38"/>
        <v>522</v>
      </c>
      <c r="J356">
        <f t="shared" si="39"/>
        <v>0.63358889049616662</v>
      </c>
      <c r="K356">
        <f t="shared" si="40"/>
        <v>1.5623200329043947E-12</v>
      </c>
      <c r="L356">
        <f t="shared" si="41"/>
        <v>0.15623200329043946</v>
      </c>
    </row>
    <row r="357" spans="2:12">
      <c r="B357" s="2">
        <v>174.5</v>
      </c>
      <c r="C357" s="10">
        <v>56.5</v>
      </c>
      <c r="D357" s="10">
        <f t="shared" si="35"/>
        <v>389680.5</v>
      </c>
      <c r="E357" s="10">
        <v>149.9</v>
      </c>
      <c r="F357" s="3">
        <f t="shared" si="36"/>
        <v>0.59096684875158823</v>
      </c>
      <c r="G357" s="2">
        <v>1.7000000000000001E-2</v>
      </c>
      <c r="H357" s="7">
        <f t="shared" si="37"/>
        <v>177.99</v>
      </c>
      <c r="I357" s="7">
        <f t="shared" si="38"/>
        <v>523.5</v>
      </c>
      <c r="J357">
        <f t="shared" si="39"/>
        <v>0.59097583237430051</v>
      </c>
      <c r="K357">
        <f t="shared" si="40"/>
        <v>1.457243641310825E-12</v>
      </c>
      <c r="L357">
        <f t="shared" si="41"/>
        <v>0.1457243641310825</v>
      </c>
    </row>
    <row r="358" spans="2:12">
      <c r="B358" s="2">
        <v>175</v>
      </c>
      <c r="C358" s="10">
        <v>57.7</v>
      </c>
      <c r="D358" s="10">
        <f t="shared" si="35"/>
        <v>397956.9</v>
      </c>
      <c r="E358" s="10">
        <v>150</v>
      </c>
      <c r="F358" s="3">
        <f t="shared" si="36"/>
        <v>0.57867637702711838</v>
      </c>
      <c r="G358" s="2">
        <v>1.7000000000000001E-2</v>
      </c>
      <c r="H358" s="7">
        <f t="shared" si="37"/>
        <v>178.5</v>
      </c>
      <c r="I358" s="7">
        <f t="shared" si="38"/>
        <v>525</v>
      </c>
      <c r="J358">
        <f t="shared" si="39"/>
        <v>0.57868517381538964</v>
      </c>
      <c r="K358">
        <f t="shared" si="40"/>
        <v>1.4269370144551404E-12</v>
      </c>
      <c r="L358">
        <f t="shared" si="41"/>
        <v>0.14269370144551405</v>
      </c>
    </row>
    <row r="359" spans="2:12">
      <c r="B359" s="2">
        <v>175.5</v>
      </c>
      <c r="C359" s="10">
        <v>57.7</v>
      </c>
      <c r="D359" s="10">
        <f t="shared" si="35"/>
        <v>397956.9</v>
      </c>
      <c r="E359" s="10">
        <v>150</v>
      </c>
      <c r="F359" s="3">
        <f t="shared" si="36"/>
        <v>0.57867637702711838</v>
      </c>
      <c r="G359" s="2">
        <v>1.7000000000000001E-2</v>
      </c>
      <c r="H359" s="7">
        <f t="shared" si="37"/>
        <v>179.01000000000002</v>
      </c>
      <c r="I359" s="7">
        <f t="shared" si="38"/>
        <v>526.5</v>
      </c>
      <c r="J359">
        <f t="shared" si="39"/>
        <v>0.57868517381538964</v>
      </c>
      <c r="K359">
        <f t="shared" si="40"/>
        <v>1.4269370144551404E-12</v>
      </c>
      <c r="L359">
        <f t="shared" si="41"/>
        <v>0.14269370144551405</v>
      </c>
    </row>
    <row r="360" spans="2:12">
      <c r="B360" s="2">
        <v>176</v>
      </c>
      <c r="C360" s="10">
        <v>58.5</v>
      </c>
      <c r="D360" s="10">
        <f t="shared" si="35"/>
        <v>403474.5</v>
      </c>
      <c r="E360" s="10">
        <v>150</v>
      </c>
      <c r="F360" s="3">
        <f t="shared" si="36"/>
        <v>0.57076285392247406</v>
      </c>
      <c r="G360" s="2">
        <v>1.7000000000000001E-2</v>
      </c>
      <c r="H360" s="7">
        <f t="shared" si="37"/>
        <v>179.52</v>
      </c>
      <c r="I360" s="7">
        <f t="shared" si="38"/>
        <v>528</v>
      </c>
      <c r="J360">
        <f t="shared" si="39"/>
        <v>0.57077153041278594</v>
      </c>
      <c r="K360">
        <f t="shared" si="40"/>
        <v>1.407423345881395E-12</v>
      </c>
      <c r="L360">
        <f t="shared" si="41"/>
        <v>0.14074233458813951</v>
      </c>
    </row>
    <row r="361" spans="2:12">
      <c r="B361" s="2">
        <v>176.5</v>
      </c>
      <c r="C361" s="10">
        <v>60.5</v>
      </c>
      <c r="D361" s="10">
        <f t="shared" si="35"/>
        <v>417268.5</v>
      </c>
      <c r="E361" s="10">
        <v>150</v>
      </c>
      <c r="F361" s="3">
        <f t="shared" si="36"/>
        <v>0.55189466040437574</v>
      </c>
      <c r="G361" s="2">
        <v>1.7000000000000001E-2</v>
      </c>
      <c r="H361" s="7">
        <f t="shared" si="37"/>
        <v>180.03</v>
      </c>
      <c r="I361" s="7">
        <f t="shared" si="38"/>
        <v>529.5</v>
      </c>
      <c r="J361">
        <f t="shared" si="39"/>
        <v>0.55190305006856166</v>
      </c>
      <c r="K361">
        <f t="shared" si="40"/>
        <v>1.3608969542820099E-12</v>
      </c>
      <c r="L361">
        <f t="shared" si="41"/>
        <v>0.13608969542820099</v>
      </c>
    </row>
    <row r="362" spans="2:12">
      <c r="B362" s="2">
        <v>177</v>
      </c>
      <c r="C362" s="10">
        <v>60.2</v>
      </c>
      <c r="D362" s="10">
        <f t="shared" si="35"/>
        <v>415199.4</v>
      </c>
      <c r="E362" s="10">
        <v>150</v>
      </c>
      <c r="F362" s="3">
        <f t="shared" si="36"/>
        <v>0.55464496602100888</v>
      </c>
      <c r="G362" s="2">
        <v>1.7000000000000001E-2</v>
      </c>
      <c r="H362" s="7">
        <f t="shared" si="37"/>
        <v>180.54000000000002</v>
      </c>
      <c r="I362" s="7">
        <f t="shared" si="38"/>
        <v>531</v>
      </c>
      <c r="J362">
        <f t="shared" si="39"/>
        <v>0.55465339749415254</v>
      </c>
      <c r="K362">
        <f t="shared" si="40"/>
        <v>1.3676788327917211E-12</v>
      </c>
      <c r="L362">
        <f t="shared" si="41"/>
        <v>0.13676788327917211</v>
      </c>
    </row>
    <row r="363" spans="2:12">
      <c r="B363" s="2">
        <v>177.5</v>
      </c>
      <c r="C363" s="10">
        <v>66.5</v>
      </c>
      <c r="D363" s="10">
        <f t="shared" si="35"/>
        <v>458650.5</v>
      </c>
      <c r="E363" s="10">
        <v>150</v>
      </c>
      <c r="F363" s="3">
        <f t="shared" si="36"/>
        <v>0.50209965345059748</v>
      </c>
      <c r="G363" s="2">
        <v>1.7000000000000001E-2</v>
      </c>
      <c r="H363" s="7">
        <f t="shared" si="37"/>
        <v>181.05</v>
      </c>
      <c r="I363" s="7">
        <f t="shared" si="38"/>
        <v>532.5</v>
      </c>
      <c r="J363">
        <f t="shared" si="39"/>
        <v>0.50210728615260125</v>
      </c>
      <c r="K363">
        <f t="shared" si="40"/>
        <v>1.2381092591588213E-12</v>
      </c>
      <c r="L363">
        <f t="shared" si="41"/>
        <v>0.12381092591588212</v>
      </c>
    </row>
    <row r="364" spans="2:12">
      <c r="B364" s="2">
        <v>178</v>
      </c>
      <c r="C364" s="10">
        <v>66.099999999999994</v>
      </c>
      <c r="D364" s="10">
        <f t="shared" si="35"/>
        <v>455891.69999999995</v>
      </c>
      <c r="E364" s="10">
        <v>150</v>
      </c>
      <c r="F364" s="3">
        <f t="shared" si="36"/>
        <v>0.50513807797979937</v>
      </c>
      <c r="G364" s="2">
        <v>1.7000000000000001E-2</v>
      </c>
      <c r="H364" s="7">
        <f t="shared" si="37"/>
        <v>181.56</v>
      </c>
      <c r="I364" s="7">
        <f t="shared" si="38"/>
        <v>534</v>
      </c>
      <c r="J364">
        <f t="shared" si="39"/>
        <v>0.50514575687062002</v>
      </c>
      <c r="K364">
        <f t="shared" si="40"/>
        <v>1.2456015996075888E-12</v>
      </c>
      <c r="L364">
        <f t="shared" si="41"/>
        <v>0.12456015996075888</v>
      </c>
    </row>
    <row r="365" spans="2:12">
      <c r="B365" s="2">
        <v>178.5</v>
      </c>
      <c r="C365" s="10">
        <v>61.2</v>
      </c>
      <c r="D365" s="10">
        <f t="shared" si="35"/>
        <v>422096.4</v>
      </c>
      <c r="E365" s="10">
        <v>150</v>
      </c>
      <c r="F365" s="3">
        <f t="shared" si="36"/>
        <v>0.54558213977883552</v>
      </c>
      <c r="G365" s="2">
        <v>1.7000000000000001E-2</v>
      </c>
      <c r="H365" s="7">
        <f t="shared" si="37"/>
        <v>182.07000000000002</v>
      </c>
      <c r="I365" s="7">
        <f t="shared" si="38"/>
        <v>535.5</v>
      </c>
      <c r="J365">
        <f t="shared" si="39"/>
        <v>0.54559043348281011</v>
      </c>
      <c r="K365">
        <f t="shared" si="40"/>
        <v>1.345331139445451E-12</v>
      </c>
      <c r="L365">
        <f t="shared" si="41"/>
        <v>0.13453311394454509</v>
      </c>
    </row>
    <row r="366" spans="2:12">
      <c r="B366" s="2">
        <v>179</v>
      </c>
      <c r="C366" s="10">
        <v>63.3</v>
      </c>
      <c r="D366" s="10">
        <f t="shared" si="35"/>
        <v>436580.1</v>
      </c>
      <c r="E366" s="10">
        <v>150</v>
      </c>
      <c r="F366" s="3">
        <f t="shared" si="36"/>
        <v>0.52748225836437179</v>
      </c>
      <c r="G366" s="2">
        <v>1.7000000000000001E-2</v>
      </c>
      <c r="H366" s="7">
        <f t="shared" si="37"/>
        <v>182.58</v>
      </c>
      <c r="I366" s="7">
        <f t="shared" si="38"/>
        <v>537</v>
      </c>
      <c r="J366">
        <f t="shared" si="39"/>
        <v>0.52749027692176909</v>
      </c>
      <c r="K366">
        <f t="shared" si="40"/>
        <v>1.3006993006960762E-12</v>
      </c>
      <c r="L366">
        <f t="shared" si="41"/>
        <v>0.13006993006960763</v>
      </c>
    </row>
    <row r="367" spans="2:12">
      <c r="B367" s="2">
        <v>179.5</v>
      </c>
      <c r="C367" s="10">
        <v>68</v>
      </c>
      <c r="D367" s="10">
        <f t="shared" si="35"/>
        <v>468996</v>
      </c>
      <c r="E367" s="10">
        <v>150</v>
      </c>
      <c r="F367" s="3">
        <f t="shared" si="36"/>
        <v>0.49102392580095194</v>
      </c>
      <c r="G367" s="2">
        <v>1.7000000000000001E-2</v>
      </c>
      <c r="H367" s="7">
        <f t="shared" si="37"/>
        <v>183.09000000000003</v>
      </c>
      <c r="I367" s="7">
        <f t="shared" si="38"/>
        <v>538.5</v>
      </c>
      <c r="J367">
        <f t="shared" si="39"/>
        <v>0.49103139013452918</v>
      </c>
      <c r="K367">
        <f t="shared" si="40"/>
        <v>1.210798025500906E-12</v>
      </c>
      <c r="L367">
        <f t="shared" si="41"/>
        <v>0.1210798025500906</v>
      </c>
    </row>
    <row r="368" spans="2:12">
      <c r="B368" s="2">
        <v>180</v>
      </c>
      <c r="C368" s="10">
        <v>64.2</v>
      </c>
      <c r="D368" s="10">
        <f t="shared" si="35"/>
        <v>442787.4</v>
      </c>
      <c r="E368" s="10">
        <v>150</v>
      </c>
      <c r="F368" s="3">
        <f t="shared" si="36"/>
        <v>0.52008764726580581</v>
      </c>
      <c r="G368" s="2">
        <v>1.7000000000000001E-2</v>
      </c>
      <c r="H368" s="7">
        <f t="shared" si="37"/>
        <v>183.6</v>
      </c>
      <c r="I368" s="7">
        <f t="shared" si="38"/>
        <v>540</v>
      </c>
      <c r="J368">
        <f t="shared" si="39"/>
        <v>0.52009555341351987</v>
      </c>
      <c r="K368">
        <f t="shared" si="40"/>
        <v>1.2824651983498691E-12</v>
      </c>
      <c r="L368">
        <f t="shared" si="41"/>
        <v>0.12824651983498692</v>
      </c>
    </row>
    <row r="369" spans="2:12">
      <c r="B369" s="2">
        <v>180.5</v>
      </c>
      <c r="C369" s="10">
        <v>59.2</v>
      </c>
      <c r="D369" s="10">
        <f t="shared" si="35"/>
        <v>408302.4</v>
      </c>
      <c r="E369" s="10">
        <v>149.9</v>
      </c>
      <c r="F369" s="3">
        <f t="shared" si="36"/>
        <v>0.56401396882541777</v>
      </c>
      <c r="G369" s="2">
        <v>1.7000000000000001E-2</v>
      </c>
      <c r="H369" s="7">
        <f t="shared" si="37"/>
        <v>184.11</v>
      </c>
      <c r="I369" s="7">
        <f t="shared" si="38"/>
        <v>541.5</v>
      </c>
      <c r="J369">
        <f t="shared" si="39"/>
        <v>0.56402254272209418</v>
      </c>
      <c r="K369">
        <f t="shared" si="40"/>
        <v>1.3907815157780674E-12</v>
      </c>
      <c r="L369">
        <f t="shared" si="41"/>
        <v>0.13907815157780673</v>
      </c>
    </row>
    <row r="370" spans="2:12">
      <c r="B370" s="2">
        <v>181</v>
      </c>
      <c r="C370" s="10">
        <v>60.4</v>
      </c>
      <c r="D370" s="10">
        <f t="shared" si="35"/>
        <v>416578.8</v>
      </c>
      <c r="E370" s="10">
        <v>149.9</v>
      </c>
      <c r="F370" s="3">
        <f t="shared" si="36"/>
        <v>0.55280839328583997</v>
      </c>
      <c r="G370" s="2">
        <v>1.7000000000000001E-2</v>
      </c>
      <c r="H370" s="7">
        <f t="shared" si="37"/>
        <v>184.62000000000003</v>
      </c>
      <c r="I370" s="7">
        <f t="shared" si="38"/>
        <v>543.00000000000011</v>
      </c>
      <c r="J370">
        <f t="shared" si="39"/>
        <v>0.55281679684019847</v>
      </c>
      <c r="K370">
        <f t="shared" si="40"/>
        <v>1.3631500949347948E-12</v>
      </c>
      <c r="L370">
        <f t="shared" si="41"/>
        <v>0.13631500949347949</v>
      </c>
    </row>
    <row r="371" spans="2:12">
      <c r="B371" s="2">
        <v>181.5</v>
      </c>
      <c r="C371" s="10">
        <v>61</v>
      </c>
      <c r="D371" s="10">
        <f t="shared" si="35"/>
        <v>420717</v>
      </c>
      <c r="E371" s="10">
        <v>149.9</v>
      </c>
      <c r="F371" s="3">
        <f t="shared" si="36"/>
        <v>0.54737093367974965</v>
      </c>
      <c r="G371" s="2">
        <v>1.7000000000000001E-2</v>
      </c>
      <c r="H371" s="7">
        <f t="shared" si="37"/>
        <v>185.13</v>
      </c>
      <c r="I371" s="7">
        <f t="shared" si="38"/>
        <v>544.5</v>
      </c>
      <c r="J371">
        <f t="shared" si="39"/>
        <v>0.54737925457619641</v>
      </c>
      <c r="K371">
        <f t="shared" si="40"/>
        <v>1.3497420612141248E-12</v>
      </c>
      <c r="L371">
        <f t="shared" si="41"/>
        <v>0.13497420612141248</v>
      </c>
    </row>
    <row r="372" spans="2:12">
      <c r="B372" s="2">
        <v>182</v>
      </c>
      <c r="C372" s="10">
        <v>62.2</v>
      </c>
      <c r="D372" s="10">
        <f t="shared" si="35"/>
        <v>428993.4</v>
      </c>
      <c r="E372" s="10">
        <v>149.9</v>
      </c>
      <c r="F372" s="3">
        <f t="shared" si="36"/>
        <v>0.53681072274059061</v>
      </c>
      <c r="G372" s="2">
        <v>1.7000000000000001E-2</v>
      </c>
      <c r="H372" s="7">
        <f t="shared" si="37"/>
        <v>185.64000000000001</v>
      </c>
      <c r="I372" s="7">
        <f t="shared" si="38"/>
        <v>546</v>
      </c>
      <c r="J372">
        <f t="shared" si="39"/>
        <v>0.53681888310527304</v>
      </c>
      <c r="K372">
        <f t="shared" si="40"/>
        <v>1.3237020214479359E-12</v>
      </c>
      <c r="L372">
        <f t="shared" si="41"/>
        <v>0.13237020214479359</v>
      </c>
    </row>
    <row r="373" spans="2:12">
      <c r="B373" s="2">
        <v>182.5</v>
      </c>
      <c r="C373" s="10">
        <v>65.7</v>
      </c>
      <c r="D373" s="10">
        <f t="shared" si="35"/>
        <v>453132.9</v>
      </c>
      <c r="E373" s="10">
        <v>149.80000000000001</v>
      </c>
      <c r="F373" s="3">
        <f t="shared" si="36"/>
        <v>0.5082135000679564</v>
      </c>
      <c r="G373" s="2">
        <v>1.7000000000000001E-2</v>
      </c>
      <c r="H373" s="7">
        <f t="shared" si="37"/>
        <v>186.15</v>
      </c>
      <c r="I373" s="7">
        <f t="shared" si="38"/>
        <v>547.5</v>
      </c>
      <c r="J373">
        <f t="shared" si="39"/>
        <v>0.50822122571001493</v>
      </c>
      <c r="K373">
        <f t="shared" si="40"/>
        <v>1.2531851709902831E-12</v>
      </c>
      <c r="L373">
        <f t="shared" si="41"/>
        <v>0.1253185170990283</v>
      </c>
    </row>
    <row r="374" spans="2:12">
      <c r="B374" s="2">
        <v>183</v>
      </c>
      <c r="C374" s="10">
        <v>70.7</v>
      </c>
      <c r="D374" s="10">
        <f t="shared" si="35"/>
        <v>487617.9</v>
      </c>
      <c r="E374" s="10">
        <v>149.9</v>
      </c>
      <c r="F374" s="3">
        <f t="shared" si="36"/>
        <v>0.47227195126541344</v>
      </c>
      <c r="G374" s="2">
        <v>1.7000000000000001E-2</v>
      </c>
      <c r="H374" s="7">
        <f t="shared" si="37"/>
        <v>186.66000000000003</v>
      </c>
      <c r="I374" s="7">
        <f t="shared" si="38"/>
        <v>549</v>
      </c>
      <c r="J374">
        <f t="shared" si="39"/>
        <v>0.47227913053957538</v>
      </c>
      <c r="K374">
        <f t="shared" si="40"/>
        <v>1.1645582140602773E-12</v>
      </c>
      <c r="L374">
        <f t="shared" si="41"/>
        <v>0.11645582140602773</v>
      </c>
    </row>
    <row r="375" spans="2:12">
      <c r="B375" s="2">
        <v>183.5</v>
      </c>
      <c r="C375" s="10">
        <v>59</v>
      </c>
      <c r="D375" s="10">
        <f t="shared" si="35"/>
        <v>406923</v>
      </c>
      <c r="E375" s="10">
        <v>149.9</v>
      </c>
      <c r="F375" s="3">
        <f t="shared" si="36"/>
        <v>0.56592588058414806</v>
      </c>
      <c r="G375" s="2">
        <v>1.7000000000000001E-2</v>
      </c>
      <c r="H375" s="7">
        <f t="shared" si="37"/>
        <v>187.17000000000002</v>
      </c>
      <c r="I375" s="7">
        <f t="shared" si="38"/>
        <v>550.5</v>
      </c>
      <c r="J375">
        <f t="shared" si="39"/>
        <v>0.56593448354488107</v>
      </c>
      <c r="K375">
        <f t="shared" si="40"/>
        <v>1.3954960293908746E-12</v>
      </c>
      <c r="L375">
        <f t="shared" si="41"/>
        <v>0.13954960293908747</v>
      </c>
    </row>
    <row r="376" spans="2:12">
      <c r="B376" s="2">
        <v>184</v>
      </c>
      <c r="C376" s="10">
        <v>60.5</v>
      </c>
      <c r="D376" s="10">
        <f t="shared" si="35"/>
        <v>417268.5</v>
      </c>
      <c r="E376" s="10">
        <v>149.80000000000001</v>
      </c>
      <c r="F376" s="3">
        <f t="shared" si="36"/>
        <v>0.55189466040437574</v>
      </c>
      <c r="G376" s="2">
        <v>1.7000000000000001E-2</v>
      </c>
      <c r="H376" s="7">
        <f t="shared" si="37"/>
        <v>187.68</v>
      </c>
      <c r="I376" s="7">
        <f t="shared" si="38"/>
        <v>552</v>
      </c>
      <c r="J376">
        <f t="shared" si="39"/>
        <v>0.55190305006856166</v>
      </c>
      <c r="K376">
        <f t="shared" si="40"/>
        <v>1.3608969542820099E-12</v>
      </c>
      <c r="L376">
        <f t="shared" si="41"/>
        <v>0.13608969542820099</v>
      </c>
    </row>
    <row r="377" spans="2:12">
      <c r="B377" s="2">
        <v>184.5</v>
      </c>
      <c r="C377" s="10">
        <v>61.2</v>
      </c>
      <c r="D377" s="10">
        <f t="shared" si="35"/>
        <v>422096.4</v>
      </c>
      <c r="E377" s="10">
        <v>149.9</v>
      </c>
      <c r="F377" s="3">
        <f t="shared" si="36"/>
        <v>0.54558213977883552</v>
      </c>
      <c r="G377" s="2">
        <v>1.7000000000000001E-2</v>
      </c>
      <c r="H377" s="7">
        <f t="shared" si="37"/>
        <v>188.19000000000003</v>
      </c>
      <c r="I377" s="7">
        <f t="shared" si="38"/>
        <v>553.5</v>
      </c>
      <c r="J377">
        <f t="shared" si="39"/>
        <v>0.54559043348281011</v>
      </c>
      <c r="K377">
        <f t="shared" si="40"/>
        <v>1.345331139445451E-12</v>
      </c>
      <c r="L377">
        <f t="shared" si="41"/>
        <v>0.13453311394454509</v>
      </c>
    </row>
    <row r="378" spans="2:12">
      <c r="B378" s="2">
        <v>185</v>
      </c>
      <c r="C378" s="10">
        <v>61.2</v>
      </c>
      <c r="D378" s="10">
        <f t="shared" si="35"/>
        <v>422096.4</v>
      </c>
      <c r="E378" s="10">
        <v>149.9</v>
      </c>
      <c r="F378" s="3">
        <f t="shared" si="36"/>
        <v>0.54558213977883552</v>
      </c>
      <c r="G378" s="2">
        <v>1.7000000000000001E-2</v>
      </c>
      <c r="H378" s="7">
        <f t="shared" si="37"/>
        <v>188.7</v>
      </c>
      <c r="I378" s="7">
        <f t="shared" si="38"/>
        <v>554.99999999999989</v>
      </c>
      <c r="J378">
        <f t="shared" si="39"/>
        <v>0.54559043348281011</v>
      </c>
      <c r="K378">
        <f t="shared" si="40"/>
        <v>1.345331139445451E-12</v>
      </c>
      <c r="L378">
        <f t="shared" si="41"/>
        <v>0.13453311394454509</v>
      </c>
    </row>
    <row r="379" spans="2:12">
      <c r="B379" s="2">
        <v>185.5</v>
      </c>
      <c r="C379" s="10">
        <v>61.6</v>
      </c>
      <c r="D379" s="10">
        <f t="shared" si="35"/>
        <v>424855.2</v>
      </c>
      <c r="E379" s="10">
        <v>150</v>
      </c>
      <c r="F379" s="3">
        <f t="shared" si="36"/>
        <v>0.54203939861144046</v>
      </c>
      <c r="G379" s="2">
        <v>1.7000000000000001E-2</v>
      </c>
      <c r="H379" s="7">
        <f t="shared" si="37"/>
        <v>189.21</v>
      </c>
      <c r="I379" s="7">
        <f t="shared" si="38"/>
        <v>556.5</v>
      </c>
      <c r="J379">
        <f t="shared" si="39"/>
        <v>0.54204763846019444</v>
      </c>
      <c r="K379">
        <f t="shared" si="40"/>
        <v>1.3365952229555456E-12</v>
      </c>
      <c r="L379">
        <f t="shared" si="41"/>
        <v>0.13365952229555456</v>
      </c>
    </row>
    <row r="380" spans="2:12">
      <c r="B380" s="2">
        <v>186</v>
      </c>
      <c r="C380" s="10">
        <v>61.7</v>
      </c>
      <c r="D380" s="10">
        <f t="shared" si="35"/>
        <v>425544.9</v>
      </c>
      <c r="E380" s="10">
        <v>150</v>
      </c>
      <c r="F380" s="3">
        <f t="shared" si="36"/>
        <v>0.54116089067203788</v>
      </c>
      <c r="G380" s="2">
        <v>1.7000000000000001E-2</v>
      </c>
      <c r="H380" s="7">
        <f t="shared" si="37"/>
        <v>189.72000000000003</v>
      </c>
      <c r="I380" s="7">
        <f t="shared" si="38"/>
        <v>558</v>
      </c>
      <c r="J380">
        <f t="shared" si="39"/>
        <v>0.54116911716609362</v>
      </c>
      <c r="K380">
        <f t="shared" si="40"/>
        <v>1.3344289422052123E-12</v>
      </c>
      <c r="L380">
        <f t="shared" si="41"/>
        <v>0.13344289422052125</v>
      </c>
    </row>
    <row r="381" spans="2:12">
      <c r="B381" s="2">
        <v>186.5</v>
      </c>
      <c r="C381" s="10">
        <v>61.5</v>
      </c>
      <c r="D381" s="10">
        <f t="shared" si="35"/>
        <v>424165.5</v>
      </c>
      <c r="E381" s="10">
        <v>150</v>
      </c>
      <c r="F381" s="3">
        <f t="shared" si="36"/>
        <v>0.54292076348723151</v>
      </c>
      <c r="G381" s="2">
        <v>1.7000000000000001E-2</v>
      </c>
      <c r="H381" s="7">
        <f t="shared" si="37"/>
        <v>190.23000000000002</v>
      </c>
      <c r="I381" s="7">
        <f t="shared" si="38"/>
        <v>559.5</v>
      </c>
      <c r="J381">
        <f t="shared" si="39"/>
        <v>0.54292901673411353</v>
      </c>
      <c r="K381">
        <f t="shared" si="40"/>
        <v>1.3387685485213269E-12</v>
      </c>
      <c r="L381">
        <f t="shared" si="41"/>
        <v>0.13387685485213269</v>
      </c>
    </row>
    <row r="382" spans="2:12">
      <c r="B382" s="2">
        <v>187</v>
      </c>
      <c r="C382" s="10">
        <v>61.5</v>
      </c>
      <c r="D382" s="10">
        <f t="shared" si="35"/>
        <v>424165.5</v>
      </c>
      <c r="E382" s="10">
        <v>150</v>
      </c>
      <c r="F382" s="3">
        <f t="shared" si="36"/>
        <v>0.54292076348723151</v>
      </c>
      <c r="G382" s="2">
        <v>1.7000000000000001E-2</v>
      </c>
      <c r="H382" s="7">
        <f t="shared" si="37"/>
        <v>190.74</v>
      </c>
      <c r="I382" s="7">
        <f t="shared" si="38"/>
        <v>561</v>
      </c>
      <c r="J382">
        <f t="shared" si="39"/>
        <v>0.54292901673411353</v>
      </c>
      <c r="K382">
        <f t="shared" si="40"/>
        <v>1.3387685485213269E-12</v>
      </c>
      <c r="L382">
        <f t="shared" si="41"/>
        <v>0.13387685485213269</v>
      </c>
    </row>
    <row r="383" spans="2:12">
      <c r="B383" s="2">
        <v>187.5</v>
      </c>
      <c r="C383" s="10">
        <v>61.1</v>
      </c>
      <c r="D383" s="10">
        <f t="shared" si="35"/>
        <v>421406.7</v>
      </c>
      <c r="E383" s="10">
        <v>150</v>
      </c>
      <c r="F383" s="3">
        <f t="shared" si="36"/>
        <v>0.54647507290449637</v>
      </c>
      <c r="G383" s="2">
        <v>1.7000000000000001E-2</v>
      </c>
      <c r="H383" s="7">
        <f t="shared" si="37"/>
        <v>191.25000000000003</v>
      </c>
      <c r="I383" s="7">
        <f t="shared" si="38"/>
        <v>562.5</v>
      </c>
      <c r="J383">
        <f t="shared" si="39"/>
        <v>0.54648338018245468</v>
      </c>
      <c r="K383">
        <f t="shared" si="40"/>
        <v>1.3475329907375059E-12</v>
      </c>
      <c r="L383">
        <f t="shared" si="41"/>
        <v>0.13475329907375058</v>
      </c>
    </row>
    <row r="384" spans="2:12">
      <c r="B384" s="2">
        <v>188</v>
      </c>
      <c r="C384" s="10">
        <v>60.8</v>
      </c>
      <c r="D384" s="10">
        <f t="shared" si="35"/>
        <v>419337.6</v>
      </c>
      <c r="E384" s="10">
        <v>150</v>
      </c>
      <c r="F384" s="3">
        <f t="shared" si="36"/>
        <v>0.54917149596159109</v>
      </c>
      <c r="G384" s="2">
        <v>1.7000000000000001E-2</v>
      </c>
      <c r="H384" s="7">
        <f t="shared" si="37"/>
        <v>191.76000000000002</v>
      </c>
      <c r="I384" s="7">
        <f t="shared" si="38"/>
        <v>564</v>
      </c>
      <c r="J384">
        <f t="shared" si="39"/>
        <v>0.54917984422940758</v>
      </c>
      <c r="K384">
        <f t="shared" si="40"/>
        <v>1.3541820022049607E-12</v>
      </c>
      <c r="L384">
        <f t="shared" si="41"/>
        <v>0.13541820022049608</v>
      </c>
    </row>
    <row r="385" spans="2:12">
      <c r="B385" s="2">
        <v>188.5</v>
      </c>
      <c r="C385" s="10">
        <v>60.4</v>
      </c>
      <c r="D385" s="10">
        <f t="shared" si="35"/>
        <v>416578.8</v>
      </c>
      <c r="E385" s="10">
        <v>150</v>
      </c>
      <c r="F385" s="3">
        <f t="shared" si="36"/>
        <v>0.55280839328583997</v>
      </c>
      <c r="G385" s="2">
        <v>1.7000000000000001E-2</v>
      </c>
      <c r="H385" s="7">
        <f t="shared" si="37"/>
        <v>192.27</v>
      </c>
      <c r="I385" s="7">
        <f t="shared" si="38"/>
        <v>565.5</v>
      </c>
      <c r="J385">
        <f t="shared" si="39"/>
        <v>0.55281679684019847</v>
      </c>
      <c r="K385">
        <f t="shared" si="40"/>
        <v>1.3631500949347948E-12</v>
      </c>
      <c r="L385">
        <f t="shared" si="41"/>
        <v>0.13631500949347949</v>
      </c>
    </row>
    <row r="386" spans="2:12">
      <c r="B386" s="2">
        <v>189</v>
      </c>
      <c r="C386" s="10">
        <v>59.6</v>
      </c>
      <c r="D386" s="10">
        <f t="shared" si="35"/>
        <v>411061.2</v>
      </c>
      <c r="E386" s="10">
        <v>150.1</v>
      </c>
      <c r="F386" s="3">
        <f t="shared" si="36"/>
        <v>0.56022864017558283</v>
      </c>
      <c r="G386" s="2">
        <v>1.7000000000000001E-2</v>
      </c>
      <c r="H386" s="7">
        <f t="shared" si="37"/>
        <v>192.78</v>
      </c>
      <c r="I386" s="7">
        <f t="shared" si="38"/>
        <v>567</v>
      </c>
      <c r="J386">
        <f t="shared" si="39"/>
        <v>0.56023715652932859</v>
      </c>
      <c r="K386">
        <f t="shared" si="40"/>
        <v>1.381447411645329E-12</v>
      </c>
      <c r="L386">
        <f t="shared" si="41"/>
        <v>0.1381447411645329</v>
      </c>
    </row>
    <row r="387" spans="2:12">
      <c r="B387" s="2">
        <v>189.5</v>
      </c>
      <c r="C387" s="10">
        <v>58.5</v>
      </c>
      <c r="D387" s="10">
        <f t="shared" si="35"/>
        <v>403474.5</v>
      </c>
      <c r="E387" s="10">
        <v>150</v>
      </c>
      <c r="F387" s="3">
        <f t="shared" si="36"/>
        <v>0.57076285392247406</v>
      </c>
      <c r="G387" s="2">
        <v>1.7000000000000001E-2</v>
      </c>
      <c r="H387" s="7">
        <f t="shared" si="37"/>
        <v>193.29000000000002</v>
      </c>
      <c r="I387" s="7">
        <f t="shared" si="38"/>
        <v>568.5</v>
      </c>
      <c r="J387">
        <f t="shared" si="39"/>
        <v>0.57077153041278594</v>
      </c>
      <c r="K387">
        <f t="shared" si="40"/>
        <v>1.407423345881395E-12</v>
      </c>
      <c r="L387">
        <f t="shared" si="41"/>
        <v>0.14074233458813951</v>
      </c>
    </row>
    <row r="388" spans="2:12">
      <c r="B388" s="2">
        <v>190</v>
      </c>
      <c r="C388" s="10">
        <v>58.1</v>
      </c>
      <c r="D388" s="10">
        <f t="shared" si="35"/>
        <v>400715.7</v>
      </c>
      <c r="E388" s="10">
        <v>150</v>
      </c>
      <c r="F388" s="3">
        <f t="shared" si="36"/>
        <v>0.57469237443140675</v>
      </c>
      <c r="G388" s="2">
        <v>1.7000000000000001E-2</v>
      </c>
      <c r="H388" s="7">
        <f t="shared" si="37"/>
        <v>193.8</v>
      </c>
      <c r="I388" s="7">
        <f t="shared" si="38"/>
        <v>570</v>
      </c>
      <c r="J388">
        <f t="shared" si="39"/>
        <v>0.5747011106565918</v>
      </c>
      <c r="K388">
        <f t="shared" si="40"/>
        <v>1.4171130074709399E-12</v>
      </c>
      <c r="L388">
        <f t="shared" si="41"/>
        <v>0.14171130074709398</v>
      </c>
    </row>
    <row r="389" spans="2:12">
      <c r="B389" s="2">
        <v>190.5</v>
      </c>
      <c r="C389" s="10">
        <v>57.4</v>
      </c>
      <c r="D389" s="10">
        <f t="shared" si="35"/>
        <v>395887.8</v>
      </c>
      <c r="E389" s="10">
        <v>150</v>
      </c>
      <c r="F389" s="3">
        <f t="shared" si="36"/>
        <v>0.58170081802203377</v>
      </c>
      <c r="G389" s="2">
        <v>1.7000000000000001E-2</v>
      </c>
      <c r="H389" s="7">
        <f t="shared" si="37"/>
        <v>194.31</v>
      </c>
      <c r="I389" s="7">
        <f t="shared" si="38"/>
        <v>571.5</v>
      </c>
      <c r="J389">
        <f t="shared" si="39"/>
        <v>0.58170966078655018</v>
      </c>
      <c r="K389">
        <f t="shared" si="40"/>
        <v>1.4343948734157073E-12</v>
      </c>
      <c r="L389">
        <f t="shared" si="41"/>
        <v>0.14343948734157072</v>
      </c>
    </row>
    <row r="390" spans="2:12">
      <c r="B390" s="2">
        <v>191</v>
      </c>
      <c r="C390" s="10">
        <v>56.7</v>
      </c>
      <c r="D390" s="10">
        <f t="shared" si="35"/>
        <v>391059.9</v>
      </c>
      <c r="E390" s="10">
        <v>150.1</v>
      </c>
      <c r="F390" s="3">
        <f t="shared" si="36"/>
        <v>0.58888230960255261</v>
      </c>
      <c r="G390" s="2">
        <v>1.7000000000000001E-2</v>
      </c>
      <c r="H390" s="7">
        <f t="shared" si="37"/>
        <v>194.82000000000002</v>
      </c>
      <c r="I390" s="7">
        <f t="shared" si="38"/>
        <v>573</v>
      </c>
      <c r="J390">
        <f t="shared" si="39"/>
        <v>0.58889126153700133</v>
      </c>
      <c r="K390">
        <f t="shared" si="40"/>
        <v>1.4521034520998519E-12</v>
      </c>
      <c r="L390">
        <f t="shared" si="41"/>
        <v>0.14521034520998519</v>
      </c>
    </row>
    <row r="391" spans="2:12">
      <c r="B391" s="2">
        <v>191.5</v>
      </c>
      <c r="C391" s="10">
        <v>55.2</v>
      </c>
      <c r="D391" s="10">
        <f t="shared" si="35"/>
        <v>380714.4</v>
      </c>
      <c r="E391" s="10">
        <v>150.1</v>
      </c>
      <c r="F391" s="3">
        <f t="shared" si="36"/>
        <v>0.60488454627653498</v>
      </c>
      <c r="G391" s="2">
        <v>1.7000000000000001E-2</v>
      </c>
      <c r="H391" s="7">
        <f t="shared" si="37"/>
        <v>195.33</v>
      </c>
      <c r="I391" s="7">
        <f t="shared" si="38"/>
        <v>574.5</v>
      </c>
      <c r="J391">
        <f t="shared" si="39"/>
        <v>0.60489374147007213</v>
      </c>
      <c r="K391">
        <f t="shared" si="40"/>
        <v>1.4915627850373478E-12</v>
      </c>
      <c r="L391">
        <f t="shared" si="41"/>
        <v>0.14915627850373478</v>
      </c>
    </row>
    <row r="392" spans="2:12">
      <c r="B392" s="2">
        <v>192</v>
      </c>
      <c r="C392" s="10">
        <v>54.5</v>
      </c>
      <c r="D392" s="10">
        <f t="shared" si="35"/>
        <v>375886.5</v>
      </c>
      <c r="E392" s="10">
        <v>150.19999999999999</v>
      </c>
      <c r="F392" s="3">
        <f t="shared" si="36"/>
        <v>0.61265370558650889</v>
      </c>
      <c r="G392" s="2">
        <v>1.7000000000000001E-2</v>
      </c>
      <c r="H392" s="7">
        <f t="shared" si="37"/>
        <v>195.84</v>
      </c>
      <c r="I392" s="7">
        <f t="shared" si="38"/>
        <v>576</v>
      </c>
      <c r="J392">
        <f t="shared" si="39"/>
        <v>0.61266301888344921</v>
      </c>
      <c r="K392">
        <f t="shared" si="40"/>
        <v>1.5107204721846168E-12</v>
      </c>
      <c r="L392">
        <f t="shared" si="41"/>
        <v>0.15107204721846168</v>
      </c>
    </row>
    <row r="393" spans="2:12">
      <c r="B393" s="2">
        <v>192.5</v>
      </c>
      <c r="C393" s="10">
        <v>52.9</v>
      </c>
      <c r="D393" s="10">
        <f t="shared" ref="D393:D456" si="42">C393*6897</f>
        <v>364851.3</v>
      </c>
      <c r="E393" s="10">
        <v>150.19999999999999</v>
      </c>
      <c r="F393" s="3">
        <f t="shared" ref="F393:F456" si="43">(14700*G393*$C$3)/((($C$4/2)*($C$4/2)*3.14159265359)*C393)</f>
        <v>0.63118387437551482</v>
      </c>
      <c r="G393" s="2">
        <v>1.7000000000000001E-2</v>
      </c>
      <c r="H393" s="7">
        <f t="shared" ref="H393:H456" si="44">(G393*B393)*60</f>
        <v>196.35000000000002</v>
      </c>
      <c r="I393" s="7">
        <f t="shared" ref="I393:I456" si="45">H393/$C$5</f>
        <v>577.5</v>
      </c>
      <c r="J393">
        <f t="shared" ref="J393:J456" si="46">(G393*(14700)*1.46)/(10.927*C393)</f>
        <v>0.63119346936007537</v>
      </c>
      <c r="K393">
        <f t="shared" ref="K393:K456" si="47">(G393*(1/4000)*1.46)/(10.927*D393)</f>
        <v>1.5564133409085372E-12</v>
      </c>
      <c r="L393">
        <f t="shared" ref="L393:L456" si="48">K393*100000000000</f>
        <v>0.15564133409085373</v>
      </c>
    </row>
    <row r="394" spans="2:12">
      <c r="B394" s="2">
        <v>193</v>
      </c>
      <c r="C394" s="10">
        <v>53.4</v>
      </c>
      <c r="D394" s="10">
        <f t="shared" si="42"/>
        <v>368299.8</v>
      </c>
      <c r="E394" s="10">
        <v>150.19999999999999</v>
      </c>
      <c r="F394" s="3">
        <f t="shared" si="43"/>
        <v>0.6252739130049576</v>
      </c>
      <c r="G394" s="2">
        <v>1.7000000000000001E-2</v>
      </c>
      <c r="H394" s="7">
        <f t="shared" si="44"/>
        <v>196.86</v>
      </c>
      <c r="I394" s="7">
        <f t="shared" si="45"/>
        <v>579</v>
      </c>
      <c r="J394">
        <f t="shared" si="46"/>
        <v>0.62528341814883859</v>
      </c>
      <c r="K394">
        <f t="shared" si="47"/>
        <v>1.5418401822857979E-12</v>
      </c>
      <c r="L394">
        <f t="shared" si="48"/>
        <v>0.1541840182285798</v>
      </c>
    </row>
    <row r="395" spans="2:12">
      <c r="B395" s="2">
        <v>193.5</v>
      </c>
      <c r="C395" s="10">
        <v>49.5</v>
      </c>
      <c r="D395" s="10">
        <f t="shared" si="42"/>
        <v>341401.5</v>
      </c>
      <c r="E395" s="10">
        <v>150.19999999999999</v>
      </c>
      <c r="F395" s="3">
        <f t="shared" si="43"/>
        <v>0.67453791827201481</v>
      </c>
      <c r="G395" s="2">
        <v>1.7000000000000001E-2</v>
      </c>
      <c r="H395" s="7">
        <f t="shared" si="44"/>
        <v>197.37</v>
      </c>
      <c r="I395" s="7">
        <f t="shared" si="45"/>
        <v>580.5</v>
      </c>
      <c r="J395">
        <f t="shared" si="46"/>
        <v>0.67454817230601982</v>
      </c>
      <c r="K395">
        <f t="shared" si="47"/>
        <v>1.6633184996780122E-12</v>
      </c>
      <c r="L395">
        <f t="shared" si="48"/>
        <v>0.16633184996780123</v>
      </c>
    </row>
    <row r="396" spans="2:12">
      <c r="B396" s="2">
        <v>194</v>
      </c>
      <c r="C396" s="10">
        <v>47.9</v>
      </c>
      <c r="D396" s="10">
        <f t="shared" si="42"/>
        <v>330366.3</v>
      </c>
      <c r="E396" s="10">
        <v>150.19999999999999</v>
      </c>
      <c r="F396" s="3">
        <f t="shared" si="43"/>
        <v>0.69706945625187344</v>
      </c>
      <c r="G396" s="2">
        <v>1.7000000000000001E-2</v>
      </c>
      <c r="H396" s="7">
        <f t="shared" si="44"/>
        <v>197.88</v>
      </c>
      <c r="I396" s="7">
        <f t="shared" si="45"/>
        <v>582</v>
      </c>
      <c r="J396">
        <f t="shared" si="46"/>
        <v>0.69708005280058427</v>
      </c>
      <c r="K396">
        <f t="shared" si="47"/>
        <v>1.7188781990409521E-12</v>
      </c>
      <c r="L396">
        <f t="shared" si="48"/>
        <v>0.17188781990409521</v>
      </c>
    </row>
    <row r="397" spans="2:12">
      <c r="B397" s="2">
        <v>194.5</v>
      </c>
      <c r="C397" s="10">
        <v>49.4</v>
      </c>
      <c r="D397" s="10">
        <f t="shared" si="42"/>
        <v>340711.8</v>
      </c>
      <c r="E397" s="10">
        <v>150.19999999999999</v>
      </c>
      <c r="F397" s="3">
        <f t="shared" si="43"/>
        <v>0.67590337964503511</v>
      </c>
      <c r="G397" s="2">
        <v>1.7000000000000001E-2</v>
      </c>
      <c r="H397" s="7">
        <f t="shared" si="44"/>
        <v>198.39000000000001</v>
      </c>
      <c r="I397" s="7">
        <f t="shared" si="45"/>
        <v>583.5</v>
      </c>
      <c r="J397">
        <f t="shared" si="46"/>
        <v>0.675913654436194</v>
      </c>
      <c r="K397">
        <f t="shared" si="47"/>
        <v>1.6666855411753362E-12</v>
      </c>
      <c r="L397">
        <f t="shared" si="48"/>
        <v>0.16666855411753362</v>
      </c>
    </row>
    <row r="398" spans="2:12">
      <c r="B398" s="2">
        <v>195</v>
      </c>
      <c r="C398" s="10">
        <v>50.2</v>
      </c>
      <c r="D398" s="10">
        <f t="shared" si="42"/>
        <v>346229.4</v>
      </c>
      <c r="E398" s="10">
        <v>150.1</v>
      </c>
      <c r="F398" s="3">
        <f t="shared" si="43"/>
        <v>0.6651320110451141</v>
      </c>
      <c r="G398" s="2">
        <v>1.7000000000000001E-2</v>
      </c>
      <c r="H398" s="7">
        <f t="shared" si="44"/>
        <v>198.90000000000003</v>
      </c>
      <c r="I398" s="7">
        <f t="shared" si="45"/>
        <v>585.00000000000011</v>
      </c>
      <c r="J398">
        <f t="shared" si="46"/>
        <v>0.66514212209458135</v>
      </c>
      <c r="K398">
        <f t="shared" si="47"/>
        <v>1.640124815419554E-12</v>
      </c>
      <c r="L398">
        <f t="shared" si="48"/>
        <v>0.16401248154195541</v>
      </c>
    </row>
    <row r="399" spans="2:12">
      <c r="B399" s="2">
        <v>195.5</v>
      </c>
      <c r="C399" s="10">
        <v>48.1</v>
      </c>
      <c r="D399" s="10">
        <f t="shared" si="42"/>
        <v>331745.7</v>
      </c>
      <c r="E399" s="10">
        <v>150.1</v>
      </c>
      <c r="F399" s="3">
        <f t="shared" si="43"/>
        <v>0.69417103855436024</v>
      </c>
      <c r="G399" s="2">
        <v>1.7000000000000001E-2</v>
      </c>
      <c r="H399" s="7">
        <f t="shared" si="44"/>
        <v>199.41</v>
      </c>
      <c r="I399" s="7">
        <f t="shared" si="45"/>
        <v>586.5</v>
      </c>
      <c r="J399">
        <f t="shared" si="46"/>
        <v>0.69418159104257748</v>
      </c>
      <c r="K399">
        <f t="shared" si="47"/>
        <v>1.7117310963422371E-12</v>
      </c>
      <c r="L399">
        <f t="shared" si="48"/>
        <v>0.17117310963422372</v>
      </c>
    </row>
    <row r="400" spans="2:12">
      <c r="B400" s="2">
        <v>196</v>
      </c>
      <c r="C400" s="10">
        <v>48.8</v>
      </c>
      <c r="D400" s="10">
        <f t="shared" si="42"/>
        <v>336573.6</v>
      </c>
      <c r="E400" s="10">
        <v>150.1</v>
      </c>
      <c r="F400" s="3">
        <f t="shared" si="43"/>
        <v>0.68421366709968723</v>
      </c>
      <c r="G400" s="2">
        <v>1.7000000000000001E-2</v>
      </c>
      <c r="H400" s="7">
        <f t="shared" si="44"/>
        <v>199.92000000000002</v>
      </c>
      <c r="I400" s="7">
        <f t="shared" si="45"/>
        <v>588</v>
      </c>
      <c r="J400">
        <f t="shared" si="46"/>
        <v>0.68422406822024562</v>
      </c>
      <c r="K400">
        <f t="shared" si="47"/>
        <v>1.687177576517656E-12</v>
      </c>
      <c r="L400">
        <f t="shared" si="48"/>
        <v>0.16871775765176561</v>
      </c>
    </row>
    <row r="401" spans="2:12">
      <c r="B401" s="2">
        <v>196.5</v>
      </c>
      <c r="C401" s="10">
        <v>47.4</v>
      </c>
      <c r="D401" s="10">
        <f t="shared" si="42"/>
        <v>326917.8</v>
      </c>
      <c r="E401" s="10">
        <v>150</v>
      </c>
      <c r="F401" s="3">
        <f t="shared" si="43"/>
        <v>0.70442250958786357</v>
      </c>
      <c r="G401" s="2">
        <v>1.7000000000000001E-2</v>
      </c>
      <c r="H401" s="7">
        <f t="shared" si="44"/>
        <v>200.43</v>
      </c>
      <c r="I401" s="7">
        <f t="shared" si="45"/>
        <v>589.5</v>
      </c>
      <c r="J401">
        <f t="shared" si="46"/>
        <v>0.70443321791451441</v>
      </c>
      <c r="K401">
        <f t="shared" si="47"/>
        <v>1.7370098256131141E-12</v>
      </c>
      <c r="L401">
        <f t="shared" si="48"/>
        <v>0.17370098256131142</v>
      </c>
    </row>
    <row r="402" spans="2:12">
      <c r="B402" s="2">
        <v>197</v>
      </c>
      <c r="C402" s="10">
        <v>47.1</v>
      </c>
      <c r="D402" s="10">
        <f t="shared" si="42"/>
        <v>324848.7</v>
      </c>
      <c r="E402" s="10">
        <v>150.19999999999999</v>
      </c>
      <c r="F402" s="3">
        <f t="shared" si="43"/>
        <v>0.7089092771648563</v>
      </c>
      <c r="G402" s="2">
        <v>1.7000000000000001E-2</v>
      </c>
      <c r="H402" s="7">
        <f t="shared" si="44"/>
        <v>200.94</v>
      </c>
      <c r="I402" s="7">
        <f t="shared" si="45"/>
        <v>591</v>
      </c>
      <c r="J402">
        <f t="shared" si="46"/>
        <v>0.7089200536974094</v>
      </c>
      <c r="K402">
        <f t="shared" si="47"/>
        <v>1.748073582464153E-12</v>
      </c>
      <c r="L402">
        <f t="shared" si="48"/>
        <v>0.1748073582464153</v>
      </c>
    </row>
    <row r="403" spans="2:12">
      <c r="B403" s="2">
        <v>197.5</v>
      </c>
      <c r="C403" s="10">
        <v>47.2</v>
      </c>
      <c r="D403" s="10">
        <f t="shared" si="42"/>
        <v>325538.40000000002</v>
      </c>
      <c r="E403" s="10">
        <v>150.19999999999999</v>
      </c>
      <c r="F403" s="3">
        <f t="shared" si="43"/>
        <v>0.70740735073018501</v>
      </c>
      <c r="G403" s="2">
        <v>1.7000000000000001E-2</v>
      </c>
      <c r="H403" s="7">
        <f t="shared" si="44"/>
        <v>201.45000000000002</v>
      </c>
      <c r="I403" s="7">
        <f t="shared" si="45"/>
        <v>592.5</v>
      </c>
      <c r="J403">
        <f t="shared" si="46"/>
        <v>0.7074181044311012</v>
      </c>
      <c r="K403">
        <f t="shared" si="47"/>
        <v>1.7443700367385934E-12</v>
      </c>
      <c r="L403">
        <f t="shared" si="48"/>
        <v>0.17443700367385934</v>
      </c>
    </row>
    <row r="404" spans="2:12">
      <c r="B404" s="2">
        <v>198</v>
      </c>
      <c r="C404" s="10">
        <v>46.2</v>
      </c>
      <c r="D404" s="10">
        <f t="shared" si="42"/>
        <v>318641.40000000002</v>
      </c>
      <c r="E404" s="10">
        <v>150.1</v>
      </c>
      <c r="F404" s="3">
        <f t="shared" si="43"/>
        <v>0.72271919814858732</v>
      </c>
      <c r="G404" s="2">
        <v>1.7000000000000001E-2</v>
      </c>
      <c r="H404" s="7">
        <f t="shared" si="44"/>
        <v>201.96</v>
      </c>
      <c r="I404" s="7">
        <f t="shared" si="45"/>
        <v>594</v>
      </c>
      <c r="J404">
        <f t="shared" si="46"/>
        <v>0.72273018461359262</v>
      </c>
      <c r="K404">
        <f t="shared" si="47"/>
        <v>1.7821269639407274E-12</v>
      </c>
      <c r="L404">
        <f t="shared" si="48"/>
        <v>0.17821269639407272</v>
      </c>
    </row>
    <row r="405" spans="2:12">
      <c r="B405" s="2">
        <v>198.5</v>
      </c>
      <c r="C405" s="10">
        <v>46.1</v>
      </c>
      <c r="D405" s="10">
        <f t="shared" si="42"/>
        <v>317951.7</v>
      </c>
      <c r="E405" s="10">
        <v>150.1</v>
      </c>
      <c r="F405" s="3">
        <f t="shared" si="43"/>
        <v>0.72428691875194651</v>
      </c>
      <c r="G405" s="2">
        <v>1.7000000000000001E-2</v>
      </c>
      <c r="H405" s="7">
        <f t="shared" si="44"/>
        <v>202.47000000000003</v>
      </c>
      <c r="I405" s="7">
        <f t="shared" si="45"/>
        <v>595.5</v>
      </c>
      <c r="J405">
        <f t="shared" si="46"/>
        <v>0.72429792904876322</v>
      </c>
      <c r="K405">
        <f t="shared" si="47"/>
        <v>1.7859927491119654E-12</v>
      </c>
      <c r="L405">
        <f t="shared" si="48"/>
        <v>0.17859927491119654</v>
      </c>
    </row>
    <row r="406" spans="2:12">
      <c r="B406" s="2">
        <v>199</v>
      </c>
      <c r="C406" s="10">
        <v>46.4</v>
      </c>
      <c r="D406" s="10">
        <f t="shared" si="42"/>
        <v>320020.8</v>
      </c>
      <c r="E406" s="10">
        <v>150.1</v>
      </c>
      <c r="F406" s="3">
        <f t="shared" si="43"/>
        <v>0.71960402919105038</v>
      </c>
      <c r="G406" s="2">
        <v>1.7000000000000001E-2</v>
      </c>
      <c r="H406" s="7">
        <f t="shared" si="44"/>
        <v>202.98000000000002</v>
      </c>
      <c r="I406" s="7">
        <f t="shared" si="45"/>
        <v>597</v>
      </c>
      <c r="J406">
        <f t="shared" si="46"/>
        <v>0.71961496830060312</v>
      </c>
      <c r="K406">
        <f t="shared" si="47"/>
        <v>1.7744453821996037E-12</v>
      </c>
      <c r="L406">
        <f t="shared" si="48"/>
        <v>0.17744453821996037</v>
      </c>
    </row>
    <row r="407" spans="2:12">
      <c r="B407" s="2">
        <v>199.5</v>
      </c>
      <c r="C407" s="10">
        <v>45.3</v>
      </c>
      <c r="D407" s="10">
        <f t="shared" si="42"/>
        <v>312434.09999999998</v>
      </c>
      <c r="E407" s="10">
        <v>150.1</v>
      </c>
      <c r="F407" s="3">
        <f t="shared" si="43"/>
        <v>0.73707785771445333</v>
      </c>
      <c r="G407" s="2">
        <v>1.7000000000000001E-2</v>
      </c>
      <c r="H407" s="7">
        <f t="shared" si="44"/>
        <v>203.49</v>
      </c>
      <c r="I407" s="7">
        <f t="shared" si="45"/>
        <v>598.5</v>
      </c>
      <c r="J407">
        <f t="shared" si="46"/>
        <v>0.73708906245359784</v>
      </c>
      <c r="K407">
        <f t="shared" si="47"/>
        <v>1.8175334599130601E-12</v>
      </c>
      <c r="L407">
        <f t="shared" si="48"/>
        <v>0.18175334599130602</v>
      </c>
    </row>
    <row r="408" spans="2:12">
      <c r="B408" s="2">
        <v>200</v>
      </c>
      <c r="C408" s="10">
        <v>44.4</v>
      </c>
      <c r="D408" s="10">
        <f t="shared" si="42"/>
        <v>306226.8</v>
      </c>
      <c r="E408" s="10">
        <v>150.1</v>
      </c>
      <c r="F408" s="3">
        <f t="shared" si="43"/>
        <v>0.75201862510055706</v>
      </c>
      <c r="G408" s="2">
        <v>1.7000000000000001E-2</v>
      </c>
      <c r="H408" s="7">
        <f t="shared" si="44"/>
        <v>204.00000000000003</v>
      </c>
      <c r="I408" s="7">
        <f t="shared" si="45"/>
        <v>600</v>
      </c>
      <c r="J408">
        <f t="shared" si="46"/>
        <v>0.75203005696279235</v>
      </c>
      <c r="K408">
        <f t="shared" si="47"/>
        <v>1.8543753543707571E-12</v>
      </c>
      <c r="L408">
        <f t="shared" si="48"/>
        <v>0.1854375354370757</v>
      </c>
    </row>
    <row r="409" spans="2:12">
      <c r="B409" s="2">
        <v>200.5</v>
      </c>
      <c r="C409" s="10">
        <v>43.9</v>
      </c>
      <c r="D409" s="10">
        <f t="shared" si="42"/>
        <v>302778.3</v>
      </c>
      <c r="E409" s="10">
        <v>150.1</v>
      </c>
      <c r="F409" s="3">
        <f t="shared" si="43"/>
        <v>0.76058375750489149</v>
      </c>
      <c r="G409" s="2">
        <v>1.7000000000000001E-2</v>
      </c>
      <c r="H409" s="7">
        <f t="shared" si="44"/>
        <v>204.51</v>
      </c>
      <c r="I409" s="7">
        <f t="shared" si="45"/>
        <v>601.49999999999989</v>
      </c>
      <c r="J409">
        <f t="shared" si="46"/>
        <v>0.76059531957056903</v>
      </c>
      <c r="K409">
        <f t="shared" si="47"/>
        <v>1.8754958025982145E-12</v>
      </c>
      <c r="L409">
        <f t="shared" si="48"/>
        <v>0.18754958025982146</v>
      </c>
    </row>
    <row r="410" spans="2:12">
      <c r="B410" s="2">
        <v>201</v>
      </c>
      <c r="C410" s="10">
        <v>43.1</v>
      </c>
      <c r="D410" s="10">
        <f t="shared" si="42"/>
        <v>297260.7</v>
      </c>
      <c r="E410" s="10">
        <v>150</v>
      </c>
      <c r="F410" s="3">
        <f t="shared" si="43"/>
        <v>0.77470132144929782</v>
      </c>
      <c r="G410" s="2">
        <v>1.7000000000000001E-2</v>
      </c>
      <c r="H410" s="7">
        <f t="shared" si="44"/>
        <v>205.02</v>
      </c>
      <c r="I410" s="7">
        <f t="shared" si="45"/>
        <v>603</v>
      </c>
      <c r="J410">
        <f t="shared" si="46"/>
        <v>0.77471309812408307</v>
      </c>
      <c r="K410">
        <f t="shared" si="47"/>
        <v>1.9103077896534017E-12</v>
      </c>
      <c r="L410">
        <f t="shared" si="48"/>
        <v>0.19103077896534015</v>
      </c>
    </row>
    <row r="411" spans="2:12">
      <c r="B411" s="2">
        <v>201.5</v>
      </c>
      <c r="C411" s="10">
        <v>42.6</v>
      </c>
      <c r="D411" s="10">
        <f t="shared" si="42"/>
        <v>293812.2</v>
      </c>
      <c r="E411" s="10">
        <v>150</v>
      </c>
      <c r="F411" s="3">
        <f t="shared" si="43"/>
        <v>0.7837940599639609</v>
      </c>
      <c r="G411" s="2">
        <v>1.7000000000000001E-2</v>
      </c>
      <c r="H411" s="7">
        <f t="shared" si="44"/>
        <v>205.53000000000003</v>
      </c>
      <c r="I411" s="7">
        <f t="shared" si="45"/>
        <v>604.5</v>
      </c>
      <c r="J411">
        <f t="shared" si="46"/>
        <v>0.7838059748626286</v>
      </c>
      <c r="K411">
        <f t="shared" si="47"/>
        <v>1.9327292425836056E-12</v>
      </c>
      <c r="L411">
        <f t="shared" si="48"/>
        <v>0.19327292425836057</v>
      </c>
    </row>
    <row r="412" spans="2:12">
      <c r="B412" s="2">
        <v>202</v>
      </c>
      <c r="C412" s="10">
        <v>42.2</v>
      </c>
      <c r="D412" s="10">
        <f t="shared" si="42"/>
        <v>291053.40000000002</v>
      </c>
      <c r="E412" s="10">
        <v>150.1</v>
      </c>
      <c r="F412" s="3">
        <f t="shared" si="43"/>
        <v>0.79122338754655763</v>
      </c>
      <c r="G412" s="2">
        <v>1.7000000000000001E-2</v>
      </c>
      <c r="H412" s="7">
        <f t="shared" si="44"/>
        <v>206.04000000000002</v>
      </c>
      <c r="I412" s="7">
        <f t="shared" si="45"/>
        <v>606</v>
      </c>
      <c r="J412">
        <f t="shared" si="46"/>
        <v>0.79123541538265352</v>
      </c>
      <c r="K412">
        <f t="shared" si="47"/>
        <v>1.9510489510441136E-12</v>
      </c>
      <c r="L412">
        <f t="shared" si="48"/>
        <v>0.19510489510441137</v>
      </c>
    </row>
    <row r="413" spans="2:12">
      <c r="B413" s="2">
        <v>202.5</v>
      </c>
      <c r="C413" s="10">
        <v>41.1</v>
      </c>
      <c r="D413" s="10">
        <f t="shared" si="42"/>
        <v>283466.7</v>
      </c>
      <c r="E413" s="10">
        <v>150</v>
      </c>
      <c r="F413" s="3">
        <f t="shared" si="43"/>
        <v>0.81239968259038275</v>
      </c>
      <c r="G413" s="2">
        <v>1.7000000000000001E-2</v>
      </c>
      <c r="H413" s="7">
        <f t="shared" si="44"/>
        <v>206.55</v>
      </c>
      <c r="I413" s="7">
        <f t="shared" si="45"/>
        <v>607.5</v>
      </c>
      <c r="J413">
        <f t="shared" si="46"/>
        <v>0.81241203233936699</v>
      </c>
      <c r="K413">
        <f t="shared" si="47"/>
        <v>2.0032668061815474E-12</v>
      </c>
      <c r="L413">
        <f t="shared" si="48"/>
        <v>0.20032668061815473</v>
      </c>
    </row>
    <row r="414" spans="2:12">
      <c r="B414" s="2">
        <v>203</v>
      </c>
      <c r="C414" s="10">
        <v>39.6</v>
      </c>
      <c r="D414" s="10">
        <f t="shared" si="42"/>
        <v>273121.2</v>
      </c>
      <c r="E414" s="10">
        <v>150</v>
      </c>
      <c r="F414" s="3">
        <f t="shared" si="43"/>
        <v>0.84317239784001852</v>
      </c>
      <c r="G414" s="2">
        <v>1.7000000000000001E-2</v>
      </c>
      <c r="H414" s="7">
        <f t="shared" si="44"/>
        <v>207.06</v>
      </c>
      <c r="I414" s="7">
        <f t="shared" si="45"/>
        <v>609</v>
      </c>
      <c r="J414">
        <f t="shared" si="46"/>
        <v>0.84318521538252478</v>
      </c>
      <c r="K414">
        <f t="shared" si="47"/>
        <v>2.079148124597515E-12</v>
      </c>
      <c r="L414">
        <f t="shared" si="48"/>
        <v>0.20791481245975149</v>
      </c>
    </row>
    <row r="415" spans="2:12">
      <c r="B415" s="2">
        <v>203.5</v>
      </c>
      <c r="C415" s="10">
        <v>38.5</v>
      </c>
      <c r="D415" s="10">
        <f t="shared" si="42"/>
        <v>265534.5</v>
      </c>
      <c r="E415" s="10">
        <v>150</v>
      </c>
      <c r="F415" s="3">
        <f t="shared" si="43"/>
        <v>0.86726303777830482</v>
      </c>
      <c r="G415" s="2">
        <v>1.7000000000000001E-2</v>
      </c>
      <c r="H415" s="7">
        <f t="shared" si="44"/>
        <v>207.57000000000002</v>
      </c>
      <c r="I415" s="7">
        <f t="shared" si="45"/>
        <v>610.5</v>
      </c>
      <c r="J415">
        <f t="shared" si="46"/>
        <v>0.86727622153631112</v>
      </c>
      <c r="K415">
        <f t="shared" si="47"/>
        <v>2.1385523567288729E-12</v>
      </c>
      <c r="L415">
        <f t="shared" si="48"/>
        <v>0.21385523567288728</v>
      </c>
    </row>
    <row r="416" spans="2:12">
      <c r="B416" s="2">
        <v>204</v>
      </c>
      <c r="C416" s="10">
        <v>37.1</v>
      </c>
      <c r="D416" s="10">
        <f t="shared" si="42"/>
        <v>255878.7</v>
      </c>
      <c r="E416" s="10">
        <v>150</v>
      </c>
      <c r="F416" s="3">
        <f t="shared" si="43"/>
        <v>0.89998994486427852</v>
      </c>
      <c r="G416" s="2">
        <v>1.7000000000000001E-2</v>
      </c>
      <c r="H416" s="7">
        <f t="shared" si="44"/>
        <v>208.08</v>
      </c>
      <c r="I416" s="7">
        <f t="shared" si="45"/>
        <v>612</v>
      </c>
      <c r="J416">
        <f t="shared" si="46"/>
        <v>0.900003626122587</v>
      </c>
      <c r="K416">
        <f t="shared" si="47"/>
        <v>2.2192524456620379E-12</v>
      </c>
      <c r="L416">
        <f t="shared" si="48"/>
        <v>0.2219252445662038</v>
      </c>
    </row>
    <row r="417" spans="2:12">
      <c r="B417" s="2">
        <v>204.5</v>
      </c>
      <c r="C417" s="10">
        <v>35.700000000000003</v>
      </c>
      <c r="D417" s="10">
        <f t="shared" si="42"/>
        <v>246222.90000000002</v>
      </c>
      <c r="E417" s="10">
        <v>150</v>
      </c>
      <c r="F417" s="3">
        <f t="shared" si="43"/>
        <v>0.93528366819228936</v>
      </c>
      <c r="G417" s="2">
        <v>1.7000000000000001E-2</v>
      </c>
      <c r="H417" s="7">
        <f t="shared" si="44"/>
        <v>208.59</v>
      </c>
      <c r="I417" s="7">
        <f t="shared" si="45"/>
        <v>613.5</v>
      </c>
      <c r="J417">
        <f t="shared" si="46"/>
        <v>0.93529788597053165</v>
      </c>
      <c r="K417">
        <f t="shared" si="47"/>
        <v>2.306281953335059E-12</v>
      </c>
      <c r="L417">
        <f t="shared" si="48"/>
        <v>0.2306281953335059</v>
      </c>
    </row>
    <row r="418" spans="2:12">
      <c r="B418" s="2">
        <v>205</v>
      </c>
      <c r="C418" s="10">
        <v>34.5</v>
      </c>
      <c r="D418" s="10">
        <f t="shared" si="42"/>
        <v>237946.5</v>
      </c>
      <c r="E418" s="10">
        <v>150</v>
      </c>
      <c r="F418" s="3">
        <f t="shared" si="43"/>
        <v>0.96781527404245615</v>
      </c>
      <c r="G418" s="2">
        <v>1.7000000000000001E-2</v>
      </c>
      <c r="H418" s="7">
        <f t="shared" si="44"/>
        <v>209.10000000000002</v>
      </c>
      <c r="I418" s="7">
        <f t="shared" si="45"/>
        <v>615</v>
      </c>
      <c r="J418">
        <f t="shared" si="46"/>
        <v>0.96782998635211548</v>
      </c>
      <c r="K418">
        <f t="shared" si="47"/>
        <v>2.386500456059757E-12</v>
      </c>
      <c r="L418">
        <f t="shared" si="48"/>
        <v>0.23865004560597569</v>
      </c>
    </row>
    <row r="419" spans="2:12">
      <c r="B419" s="2">
        <v>205.5</v>
      </c>
      <c r="C419" s="10">
        <v>33.4</v>
      </c>
      <c r="D419" s="10">
        <f t="shared" si="42"/>
        <v>230359.8</v>
      </c>
      <c r="E419" s="10">
        <v>150</v>
      </c>
      <c r="F419" s="3">
        <f t="shared" si="43"/>
        <v>0.99968942977439335</v>
      </c>
      <c r="G419" s="2">
        <v>1.7000000000000001E-2</v>
      </c>
      <c r="H419" s="7">
        <f t="shared" si="44"/>
        <v>209.61</v>
      </c>
      <c r="I419" s="7">
        <f t="shared" si="45"/>
        <v>616.5</v>
      </c>
      <c r="J419">
        <f t="shared" si="46"/>
        <v>0.99970462662119708</v>
      </c>
      <c r="K419">
        <f t="shared" si="47"/>
        <v>2.4650977764689104E-12</v>
      </c>
      <c r="L419">
        <f t="shared" si="48"/>
        <v>0.24650977764689103</v>
      </c>
    </row>
    <row r="420" spans="2:12">
      <c r="B420" s="2">
        <v>206</v>
      </c>
      <c r="C420" s="10">
        <v>32.6</v>
      </c>
      <c r="D420" s="10">
        <f t="shared" si="42"/>
        <v>224842.2</v>
      </c>
      <c r="E420" s="10">
        <v>150</v>
      </c>
      <c r="F420" s="3">
        <f t="shared" si="43"/>
        <v>1.024221685719777</v>
      </c>
      <c r="G420" s="2">
        <v>1.7000000000000001E-2</v>
      </c>
      <c r="H420" s="7">
        <f t="shared" si="44"/>
        <v>210.12</v>
      </c>
      <c r="I420" s="7">
        <f t="shared" si="45"/>
        <v>618</v>
      </c>
      <c r="J420">
        <f t="shared" si="46"/>
        <v>1.024237255495337</v>
      </c>
      <c r="K420">
        <f t="shared" si="47"/>
        <v>2.5255909734374729E-12</v>
      </c>
      <c r="L420">
        <f t="shared" si="48"/>
        <v>0.25255909734374726</v>
      </c>
    </row>
    <row r="421" spans="2:12">
      <c r="B421" s="2">
        <v>206.5</v>
      </c>
      <c r="C421" s="10">
        <v>30.3</v>
      </c>
      <c r="D421" s="10">
        <f t="shared" si="42"/>
        <v>208979.1</v>
      </c>
      <c r="E421" s="10">
        <v>150</v>
      </c>
      <c r="F421" s="3">
        <f t="shared" si="43"/>
        <v>1.1019678862859648</v>
      </c>
      <c r="G421" s="2">
        <v>1.7000000000000001E-2</v>
      </c>
      <c r="H421" s="7">
        <f t="shared" si="44"/>
        <v>210.63000000000002</v>
      </c>
      <c r="I421" s="7">
        <f t="shared" si="45"/>
        <v>619.5</v>
      </c>
      <c r="J421">
        <f t="shared" si="46"/>
        <v>1.1019846379256759</v>
      </c>
      <c r="K421">
        <f t="shared" si="47"/>
        <v>2.7173024994739801E-12</v>
      </c>
      <c r="L421">
        <f t="shared" si="48"/>
        <v>0.27173024994739803</v>
      </c>
    </row>
    <row r="422" spans="2:12">
      <c r="B422" s="2">
        <v>207</v>
      </c>
      <c r="C422" s="10">
        <v>29.5</v>
      </c>
      <c r="D422" s="10">
        <f t="shared" si="42"/>
        <v>203461.5</v>
      </c>
      <c r="E422" s="10">
        <v>150</v>
      </c>
      <c r="F422" s="3">
        <f t="shared" si="43"/>
        <v>1.1318517611682961</v>
      </c>
      <c r="G422" s="2">
        <v>1.7000000000000001E-2</v>
      </c>
      <c r="H422" s="7">
        <f t="shared" si="44"/>
        <v>211.14000000000001</v>
      </c>
      <c r="I422" s="7">
        <f t="shared" si="45"/>
        <v>621</v>
      </c>
      <c r="J422">
        <f t="shared" si="46"/>
        <v>1.1318689670897621</v>
      </c>
      <c r="K422">
        <f t="shared" si="47"/>
        <v>2.7909920587817492E-12</v>
      </c>
      <c r="L422">
        <f t="shared" si="48"/>
        <v>0.27909920587817494</v>
      </c>
    </row>
    <row r="423" spans="2:12">
      <c r="B423" s="2">
        <v>207.5</v>
      </c>
      <c r="C423" s="10">
        <v>28.7</v>
      </c>
      <c r="D423" s="10">
        <f t="shared" si="42"/>
        <v>197943.9</v>
      </c>
      <c r="E423" s="10">
        <v>150</v>
      </c>
      <c r="F423" s="3">
        <f t="shared" si="43"/>
        <v>1.1634016360440675</v>
      </c>
      <c r="G423" s="2">
        <v>1.7000000000000001E-2</v>
      </c>
      <c r="H423" s="7">
        <f t="shared" si="44"/>
        <v>211.65</v>
      </c>
      <c r="I423" s="7">
        <f t="shared" si="45"/>
        <v>622.5</v>
      </c>
      <c r="J423">
        <f t="shared" si="46"/>
        <v>1.1634193215731004</v>
      </c>
      <c r="K423">
        <f t="shared" si="47"/>
        <v>2.8687897468314146E-12</v>
      </c>
      <c r="L423">
        <f t="shared" si="48"/>
        <v>0.28687897468314144</v>
      </c>
    </row>
    <row r="424" spans="2:12">
      <c r="B424" s="2">
        <v>208</v>
      </c>
      <c r="C424" s="10">
        <v>28.2</v>
      </c>
      <c r="D424" s="10">
        <f t="shared" si="42"/>
        <v>194495.4</v>
      </c>
      <c r="E424" s="10">
        <v>150</v>
      </c>
      <c r="F424" s="3">
        <f t="shared" si="43"/>
        <v>1.1840293246264091</v>
      </c>
      <c r="G424" s="2">
        <v>1.7000000000000001E-2</v>
      </c>
      <c r="H424" s="7">
        <f t="shared" si="44"/>
        <v>212.16000000000003</v>
      </c>
      <c r="I424" s="7">
        <f t="shared" si="45"/>
        <v>624</v>
      </c>
      <c r="J424">
        <f t="shared" si="46"/>
        <v>1.184047323728652</v>
      </c>
      <c r="K424">
        <f t="shared" si="47"/>
        <v>2.9196548132645959E-12</v>
      </c>
      <c r="L424">
        <f t="shared" si="48"/>
        <v>0.29196548132645961</v>
      </c>
    </row>
    <row r="425" spans="2:12">
      <c r="B425" s="2">
        <v>208.5</v>
      </c>
      <c r="C425" s="10">
        <v>27.4</v>
      </c>
      <c r="D425" s="10">
        <f t="shared" si="42"/>
        <v>188977.8</v>
      </c>
      <c r="E425" s="10">
        <v>150</v>
      </c>
      <c r="F425" s="3">
        <f t="shared" si="43"/>
        <v>1.2185995238855742</v>
      </c>
      <c r="G425" s="2">
        <v>1.7000000000000001E-2</v>
      </c>
      <c r="H425" s="7">
        <f t="shared" si="44"/>
        <v>212.67000000000002</v>
      </c>
      <c r="I425" s="7">
        <f t="shared" si="45"/>
        <v>625.5</v>
      </c>
      <c r="J425">
        <f t="shared" si="46"/>
        <v>1.2186180485090505</v>
      </c>
      <c r="K425">
        <f t="shared" si="47"/>
        <v>3.0049002092723214E-12</v>
      </c>
      <c r="L425">
        <f t="shared" si="48"/>
        <v>0.30049002092723215</v>
      </c>
    </row>
    <row r="426" spans="2:12">
      <c r="B426" s="2">
        <v>209</v>
      </c>
      <c r="C426" s="10">
        <v>27.4</v>
      </c>
      <c r="D426" s="10">
        <f t="shared" si="42"/>
        <v>188977.8</v>
      </c>
      <c r="E426" s="10">
        <v>150</v>
      </c>
      <c r="F426" s="3">
        <f t="shared" si="43"/>
        <v>1.2185995238855742</v>
      </c>
      <c r="G426" s="2">
        <v>1.7000000000000001E-2</v>
      </c>
      <c r="H426" s="7">
        <f t="shared" si="44"/>
        <v>213.18000000000004</v>
      </c>
      <c r="I426" s="7">
        <f t="shared" si="45"/>
        <v>627.00000000000011</v>
      </c>
      <c r="J426">
        <f t="shared" si="46"/>
        <v>1.2186180485090505</v>
      </c>
      <c r="K426">
        <f t="shared" si="47"/>
        <v>3.0049002092723214E-12</v>
      </c>
      <c r="L426">
        <f t="shared" si="48"/>
        <v>0.30049002092723215</v>
      </c>
    </row>
    <row r="427" spans="2:12">
      <c r="B427" s="2">
        <v>209.5</v>
      </c>
      <c r="C427" s="10">
        <v>25</v>
      </c>
      <c r="D427" s="10">
        <f t="shared" si="42"/>
        <v>172425</v>
      </c>
      <c r="E427" s="10">
        <v>150</v>
      </c>
      <c r="F427" s="3">
        <f t="shared" si="43"/>
        <v>1.3355850781785894</v>
      </c>
      <c r="G427" s="2">
        <v>1.7000000000000001E-2</v>
      </c>
      <c r="H427" s="7">
        <f t="shared" si="44"/>
        <v>213.69</v>
      </c>
      <c r="I427" s="7">
        <f t="shared" si="45"/>
        <v>628.5</v>
      </c>
      <c r="J427">
        <f t="shared" si="46"/>
        <v>1.3356053811659192</v>
      </c>
      <c r="K427">
        <f t="shared" si="47"/>
        <v>3.2933706293624646E-12</v>
      </c>
      <c r="L427">
        <f t="shared" si="48"/>
        <v>0.32933706293624648</v>
      </c>
    </row>
    <row r="428" spans="2:12">
      <c r="B428" s="2">
        <v>210</v>
      </c>
      <c r="C428" s="10">
        <v>25.3</v>
      </c>
      <c r="D428" s="10">
        <f t="shared" si="42"/>
        <v>174494.1</v>
      </c>
      <c r="E428" s="10">
        <v>150</v>
      </c>
      <c r="F428" s="3">
        <f t="shared" si="43"/>
        <v>1.3197481009669856</v>
      </c>
      <c r="G428" s="2">
        <v>1.7000000000000001E-2</v>
      </c>
      <c r="H428" s="7">
        <f t="shared" si="44"/>
        <v>214.20000000000002</v>
      </c>
      <c r="I428" s="7">
        <f t="shared" si="45"/>
        <v>630</v>
      </c>
      <c r="J428">
        <f t="shared" si="46"/>
        <v>1.3197681632074301</v>
      </c>
      <c r="K428">
        <f t="shared" si="47"/>
        <v>3.25431880371785E-12</v>
      </c>
      <c r="L428">
        <f t="shared" si="48"/>
        <v>0.325431880371785</v>
      </c>
    </row>
    <row r="429" spans="2:12">
      <c r="B429" s="2">
        <v>210.5</v>
      </c>
      <c r="C429" s="10">
        <v>23.8</v>
      </c>
      <c r="D429" s="10">
        <f t="shared" si="42"/>
        <v>164148.6</v>
      </c>
      <c r="E429" s="10">
        <v>150</v>
      </c>
      <c r="F429" s="3">
        <f t="shared" si="43"/>
        <v>1.4029255022884342</v>
      </c>
      <c r="G429" s="2">
        <v>1.7000000000000001E-2</v>
      </c>
      <c r="H429" s="7">
        <f t="shared" si="44"/>
        <v>214.71000000000004</v>
      </c>
      <c r="I429" s="7">
        <f t="shared" si="45"/>
        <v>631.50000000000011</v>
      </c>
      <c r="J429">
        <f t="shared" si="46"/>
        <v>1.4029468289557976</v>
      </c>
      <c r="K429">
        <f t="shared" si="47"/>
        <v>3.4594229300025883E-12</v>
      </c>
      <c r="L429">
        <f t="shared" si="48"/>
        <v>0.3459422930002588</v>
      </c>
    </row>
    <row r="430" spans="2:12">
      <c r="B430" s="2">
        <v>211</v>
      </c>
      <c r="C430" s="10">
        <v>23.5</v>
      </c>
      <c r="D430" s="10">
        <f t="shared" si="42"/>
        <v>162079.5</v>
      </c>
      <c r="E430" s="10">
        <v>150</v>
      </c>
      <c r="F430" s="3">
        <f t="shared" si="43"/>
        <v>1.4208351895516909</v>
      </c>
      <c r="G430" s="2">
        <v>1.7000000000000001E-2</v>
      </c>
      <c r="H430" s="7">
        <f t="shared" si="44"/>
        <v>215.22</v>
      </c>
      <c r="I430" s="7">
        <f t="shared" si="45"/>
        <v>633</v>
      </c>
      <c r="J430">
        <f t="shared" si="46"/>
        <v>1.4208567884743823</v>
      </c>
      <c r="K430">
        <f t="shared" si="47"/>
        <v>3.5035857759175154E-12</v>
      </c>
      <c r="L430">
        <f t="shared" si="48"/>
        <v>0.35035857759175154</v>
      </c>
    </row>
    <row r="431" spans="2:12">
      <c r="B431" s="2">
        <v>211.5</v>
      </c>
      <c r="C431" s="10">
        <v>21.2</v>
      </c>
      <c r="D431" s="10">
        <f t="shared" si="42"/>
        <v>146216.4</v>
      </c>
      <c r="E431" s="10">
        <v>150</v>
      </c>
      <c r="F431" s="3">
        <f t="shared" si="43"/>
        <v>1.5749824035124875</v>
      </c>
      <c r="G431" s="2">
        <v>1.7000000000000001E-2</v>
      </c>
      <c r="H431" s="7">
        <f t="shared" si="44"/>
        <v>215.73000000000002</v>
      </c>
      <c r="I431" s="7">
        <f t="shared" si="45"/>
        <v>634.5</v>
      </c>
      <c r="J431">
        <f t="shared" si="46"/>
        <v>1.5750063457145276</v>
      </c>
      <c r="K431">
        <f t="shared" si="47"/>
        <v>3.8836917799085663E-12</v>
      </c>
      <c r="L431">
        <f t="shared" si="48"/>
        <v>0.38836917799085663</v>
      </c>
    </row>
    <row r="432" spans="2:12">
      <c r="B432" s="2">
        <v>212</v>
      </c>
      <c r="C432" s="10">
        <v>21.2</v>
      </c>
      <c r="D432" s="10">
        <f t="shared" si="42"/>
        <v>146216.4</v>
      </c>
      <c r="E432" s="10">
        <v>150</v>
      </c>
      <c r="F432" s="3">
        <f t="shared" si="43"/>
        <v>1.5749824035124875</v>
      </c>
      <c r="G432" s="2">
        <v>1.7000000000000001E-2</v>
      </c>
      <c r="H432" s="7">
        <f t="shared" si="44"/>
        <v>216.24</v>
      </c>
      <c r="I432" s="7">
        <f t="shared" si="45"/>
        <v>636</v>
      </c>
      <c r="J432">
        <f t="shared" si="46"/>
        <v>1.5750063457145276</v>
      </c>
      <c r="K432">
        <f t="shared" si="47"/>
        <v>3.8836917799085663E-12</v>
      </c>
      <c r="L432">
        <f t="shared" si="48"/>
        <v>0.38836917799085663</v>
      </c>
    </row>
    <row r="433" spans="2:12">
      <c r="B433" s="2">
        <v>212.5</v>
      </c>
      <c r="C433" s="10">
        <v>20.3</v>
      </c>
      <c r="D433" s="10">
        <f t="shared" si="42"/>
        <v>140009.1</v>
      </c>
      <c r="E433" s="10">
        <v>150</v>
      </c>
      <c r="F433" s="3">
        <f t="shared" si="43"/>
        <v>1.6448092095795435</v>
      </c>
      <c r="G433" s="2">
        <v>1.7000000000000001E-2</v>
      </c>
      <c r="H433" s="7">
        <f t="shared" si="44"/>
        <v>216.75000000000003</v>
      </c>
      <c r="I433" s="7">
        <f t="shared" si="45"/>
        <v>637.5</v>
      </c>
      <c r="J433">
        <f t="shared" si="46"/>
        <v>1.6448342132585214</v>
      </c>
      <c r="K433">
        <f t="shared" si="47"/>
        <v>4.0558751593133795E-12</v>
      </c>
      <c r="L433">
        <f t="shared" si="48"/>
        <v>0.40558751593133796</v>
      </c>
    </row>
    <row r="434" spans="2:12">
      <c r="B434" s="2">
        <v>213</v>
      </c>
      <c r="C434" s="10">
        <v>19.5</v>
      </c>
      <c r="D434" s="10">
        <f t="shared" si="42"/>
        <v>134491.5</v>
      </c>
      <c r="E434" s="10">
        <v>150</v>
      </c>
      <c r="F434" s="3">
        <f t="shared" si="43"/>
        <v>1.7122885617674222</v>
      </c>
      <c r="G434" s="2">
        <v>1.7000000000000001E-2</v>
      </c>
      <c r="H434" s="7">
        <f t="shared" si="44"/>
        <v>217.26000000000002</v>
      </c>
      <c r="I434" s="7">
        <f t="shared" si="45"/>
        <v>639</v>
      </c>
      <c r="J434">
        <f t="shared" si="46"/>
        <v>1.7123145912383582</v>
      </c>
      <c r="K434">
        <f t="shared" si="47"/>
        <v>4.2222700376441847E-12</v>
      </c>
      <c r="L434">
        <f t="shared" si="48"/>
        <v>0.42222700376441846</v>
      </c>
    </row>
    <row r="435" spans="2:12">
      <c r="B435" s="2">
        <v>213.5</v>
      </c>
      <c r="C435" s="10">
        <v>19.2</v>
      </c>
      <c r="D435" s="10">
        <f t="shared" si="42"/>
        <v>132422.39999999999</v>
      </c>
      <c r="E435" s="10">
        <v>149.9</v>
      </c>
      <c r="F435" s="3">
        <f t="shared" si="43"/>
        <v>1.7390430705450384</v>
      </c>
      <c r="G435" s="2">
        <v>1.7000000000000001E-2</v>
      </c>
      <c r="H435" s="7">
        <f t="shared" si="44"/>
        <v>217.77</v>
      </c>
      <c r="I435" s="7">
        <f t="shared" si="45"/>
        <v>640.5</v>
      </c>
      <c r="J435">
        <f t="shared" si="46"/>
        <v>1.7390695067264574</v>
      </c>
      <c r="K435">
        <f t="shared" si="47"/>
        <v>4.2882430069823762E-12</v>
      </c>
      <c r="L435">
        <f t="shared" si="48"/>
        <v>0.42882430069823763</v>
      </c>
    </row>
    <row r="436" spans="2:12">
      <c r="B436" s="2">
        <v>214</v>
      </c>
      <c r="C436" s="10">
        <v>18.899999999999999</v>
      </c>
      <c r="D436" s="10">
        <f t="shared" si="42"/>
        <v>130353.29999999999</v>
      </c>
      <c r="E436" s="10">
        <v>149.9</v>
      </c>
      <c r="F436" s="3">
        <f t="shared" si="43"/>
        <v>1.7666469288076581</v>
      </c>
      <c r="G436" s="2">
        <v>1.7000000000000001E-2</v>
      </c>
      <c r="H436" s="7">
        <f t="shared" si="44"/>
        <v>218.28000000000003</v>
      </c>
      <c r="I436" s="7">
        <f t="shared" si="45"/>
        <v>642</v>
      </c>
      <c r="J436">
        <f t="shared" si="46"/>
        <v>1.7666737846110045</v>
      </c>
      <c r="K436">
        <f t="shared" si="47"/>
        <v>4.3563103562995558E-12</v>
      </c>
      <c r="L436">
        <f t="shared" si="48"/>
        <v>0.43563103562995559</v>
      </c>
    </row>
    <row r="437" spans="2:12">
      <c r="B437" s="2">
        <v>214.5</v>
      </c>
      <c r="C437" s="10">
        <v>17.3</v>
      </c>
      <c r="D437" s="10">
        <f t="shared" si="42"/>
        <v>119318.1</v>
      </c>
      <c r="E437" s="10">
        <v>150</v>
      </c>
      <c r="F437" s="3">
        <f t="shared" si="43"/>
        <v>1.93003624014247</v>
      </c>
      <c r="G437" s="2">
        <v>1.7000000000000001E-2</v>
      </c>
      <c r="H437" s="7">
        <f t="shared" si="44"/>
        <v>218.79</v>
      </c>
      <c r="I437" s="7">
        <f t="shared" si="45"/>
        <v>643.49999999999989</v>
      </c>
      <c r="J437">
        <f t="shared" si="46"/>
        <v>1.9300655797195363</v>
      </c>
      <c r="K437">
        <f t="shared" si="47"/>
        <v>4.7592061117954684E-12</v>
      </c>
      <c r="L437">
        <f t="shared" si="48"/>
        <v>0.47592061117954682</v>
      </c>
    </row>
    <row r="438" spans="2:12">
      <c r="B438" s="2">
        <v>215</v>
      </c>
      <c r="C438" s="10">
        <v>16</v>
      </c>
      <c r="D438" s="10">
        <f t="shared" si="42"/>
        <v>110352</v>
      </c>
      <c r="E438" s="10">
        <v>150</v>
      </c>
      <c r="F438" s="3">
        <f t="shared" si="43"/>
        <v>2.0868516846540457</v>
      </c>
      <c r="G438" s="2">
        <v>1.7000000000000001E-2</v>
      </c>
      <c r="H438" s="7">
        <f t="shared" si="44"/>
        <v>219.3</v>
      </c>
      <c r="I438" s="7">
        <f t="shared" si="45"/>
        <v>645</v>
      </c>
      <c r="J438">
        <f t="shared" si="46"/>
        <v>2.0868834080717487</v>
      </c>
      <c r="K438">
        <f t="shared" si="47"/>
        <v>5.1458916083788506E-12</v>
      </c>
      <c r="L438">
        <f t="shared" si="48"/>
        <v>0.51458916083788508</v>
      </c>
    </row>
    <row r="439" spans="2:12">
      <c r="B439" s="2">
        <v>215.5</v>
      </c>
      <c r="C439" s="10">
        <v>16.399999999999999</v>
      </c>
      <c r="D439" s="10">
        <f t="shared" si="42"/>
        <v>113110.79999999999</v>
      </c>
      <c r="E439" s="10">
        <v>150</v>
      </c>
      <c r="F439" s="3">
        <f t="shared" si="43"/>
        <v>2.0359528630771182</v>
      </c>
      <c r="G439" s="2">
        <v>1.7000000000000001E-2</v>
      </c>
      <c r="H439" s="7">
        <f t="shared" si="44"/>
        <v>219.81000000000003</v>
      </c>
      <c r="I439" s="7">
        <f t="shared" si="45"/>
        <v>646.5</v>
      </c>
      <c r="J439">
        <f t="shared" si="46"/>
        <v>2.0359838127529262</v>
      </c>
      <c r="K439">
        <f t="shared" si="47"/>
        <v>5.0203820569549766E-12</v>
      </c>
      <c r="L439">
        <f t="shared" si="48"/>
        <v>0.50203820569549762</v>
      </c>
    </row>
    <row r="440" spans="2:12">
      <c r="B440" s="2">
        <v>216</v>
      </c>
      <c r="C440" s="10">
        <v>15.4</v>
      </c>
      <c r="D440" s="10">
        <f t="shared" si="42"/>
        <v>106213.8</v>
      </c>
      <c r="E440" s="10">
        <v>150</v>
      </c>
      <c r="F440" s="3">
        <f t="shared" si="43"/>
        <v>2.1681575944457618</v>
      </c>
      <c r="G440" s="2">
        <v>1.7000000000000001E-2</v>
      </c>
      <c r="H440" s="7">
        <f t="shared" si="44"/>
        <v>220.32000000000002</v>
      </c>
      <c r="I440" s="7">
        <f t="shared" si="45"/>
        <v>648</v>
      </c>
      <c r="J440">
        <f t="shared" si="46"/>
        <v>2.1681905538407777</v>
      </c>
      <c r="K440">
        <f t="shared" si="47"/>
        <v>5.3463808918221825E-12</v>
      </c>
      <c r="L440">
        <f t="shared" si="48"/>
        <v>0.53463808918221822</v>
      </c>
    </row>
    <row r="441" spans="2:12">
      <c r="B441" s="2">
        <v>216.5</v>
      </c>
      <c r="C441" s="10">
        <v>14.9</v>
      </c>
      <c r="D441" s="10">
        <f t="shared" si="42"/>
        <v>102765.3</v>
      </c>
      <c r="E441" s="10">
        <v>150</v>
      </c>
      <c r="F441" s="3">
        <f t="shared" si="43"/>
        <v>2.2409145607023313</v>
      </c>
      <c r="G441" s="2">
        <v>1.7000000000000001E-2</v>
      </c>
      <c r="H441" s="7">
        <f t="shared" si="44"/>
        <v>220.83</v>
      </c>
      <c r="I441" s="7">
        <f t="shared" si="45"/>
        <v>649.5</v>
      </c>
      <c r="J441">
        <f t="shared" si="46"/>
        <v>2.2409486261173144</v>
      </c>
      <c r="K441">
        <f t="shared" si="47"/>
        <v>5.5257896465813161E-12</v>
      </c>
      <c r="L441">
        <f t="shared" si="48"/>
        <v>0.55257896465813161</v>
      </c>
    </row>
    <row r="442" spans="2:12">
      <c r="B442" s="2">
        <v>217</v>
      </c>
      <c r="C442" s="10">
        <v>14.4</v>
      </c>
      <c r="D442" s="10">
        <f t="shared" si="42"/>
        <v>99316.800000000003</v>
      </c>
      <c r="E442" s="10">
        <v>150</v>
      </c>
      <c r="F442" s="3">
        <f t="shared" si="43"/>
        <v>2.3187240940600509</v>
      </c>
      <c r="G442" s="2">
        <v>1.7000000000000001E-2</v>
      </c>
      <c r="H442" s="7">
        <f t="shared" si="44"/>
        <v>221.34</v>
      </c>
      <c r="I442" s="7">
        <f t="shared" si="45"/>
        <v>651</v>
      </c>
      <c r="J442">
        <f t="shared" si="46"/>
        <v>2.3187593423019428</v>
      </c>
      <c r="K442">
        <f t="shared" si="47"/>
        <v>5.7176573426431669E-12</v>
      </c>
      <c r="L442">
        <f t="shared" si="48"/>
        <v>0.57176573426431665</v>
      </c>
    </row>
    <row r="443" spans="2:12">
      <c r="B443" s="2">
        <v>217.5</v>
      </c>
      <c r="C443" s="10">
        <v>14.5</v>
      </c>
      <c r="D443" s="10">
        <f t="shared" si="42"/>
        <v>100006.5</v>
      </c>
      <c r="E443" s="10">
        <v>150</v>
      </c>
      <c r="F443" s="3">
        <f t="shared" si="43"/>
        <v>2.3027328934113611</v>
      </c>
      <c r="G443" s="2">
        <v>1.7000000000000001E-2</v>
      </c>
      <c r="H443" s="7">
        <f t="shared" si="44"/>
        <v>221.85000000000002</v>
      </c>
      <c r="I443" s="7">
        <f t="shared" si="45"/>
        <v>652.5</v>
      </c>
      <c r="J443">
        <f t="shared" si="46"/>
        <v>2.30276789856193</v>
      </c>
      <c r="K443">
        <f t="shared" si="47"/>
        <v>5.6782252230387311E-12</v>
      </c>
      <c r="L443">
        <f t="shared" si="48"/>
        <v>0.56782252230387309</v>
      </c>
    </row>
    <row r="444" spans="2:12">
      <c r="B444" s="2">
        <v>218</v>
      </c>
      <c r="C444" s="10">
        <v>14.3</v>
      </c>
      <c r="D444" s="10">
        <f t="shared" si="42"/>
        <v>98627.1</v>
      </c>
      <c r="E444" s="10">
        <v>150</v>
      </c>
      <c r="F444" s="3">
        <f t="shared" si="43"/>
        <v>2.3349389478646665</v>
      </c>
      <c r="G444" s="2">
        <v>1.7000000000000001E-2</v>
      </c>
      <c r="H444" s="7">
        <f t="shared" si="44"/>
        <v>222.36</v>
      </c>
      <c r="I444" s="7">
        <f t="shared" si="45"/>
        <v>654</v>
      </c>
      <c r="J444">
        <f t="shared" si="46"/>
        <v>2.334974442597761</v>
      </c>
      <c r="K444">
        <f t="shared" si="47"/>
        <v>5.7576409604238884E-12</v>
      </c>
      <c r="L444">
        <f t="shared" si="48"/>
        <v>0.57576409604238887</v>
      </c>
    </row>
    <row r="445" spans="2:12">
      <c r="B445" s="2">
        <v>218.5</v>
      </c>
      <c r="C445" s="10">
        <v>14.8</v>
      </c>
      <c r="D445" s="10">
        <f t="shared" si="42"/>
        <v>102075.6</v>
      </c>
      <c r="E445" s="10">
        <v>150</v>
      </c>
      <c r="F445" s="3">
        <f t="shared" si="43"/>
        <v>2.2560558753016711</v>
      </c>
      <c r="G445" s="2">
        <v>1.7000000000000001E-2</v>
      </c>
      <c r="H445" s="7">
        <f t="shared" si="44"/>
        <v>222.87</v>
      </c>
      <c r="I445" s="7">
        <f t="shared" si="45"/>
        <v>655.5</v>
      </c>
      <c r="J445">
        <f t="shared" si="46"/>
        <v>2.2560901708883767</v>
      </c>
      <c r="K445">
        <f t="shared" si="47"/>
        <v>5.5631260631122697E-12</v>
      </c>
      <c r="L445">
        <f t="shared" si="48"/>
        <v>0.55631260631122692</v>
      </c>
    </row>
    <row r="446" spans="2:12">
      <c r="B446" s="2">
        <v>219</v>
      </c>
      <c r="C446" s="10">
        <v>14.6</v>
      </c>
      <c r="D446" s="10">
        <f t="shared" si="42"/>
        <v>100696.2</v>
      </c>
      <c r="E446" s="10">
        <v>150</v>
      </c>
      <c r="F446" s="3">
        <f t="shared" si="43"/>
        <v>2.2869607503058038</v>
      </c>
      <c r="G446" s="2">
        <v>1.7000000000000001E-2</v>
      </c>
      <c r="H446" s="7">
        <f t="shared" si="44"/>
        <v>223.38000000000002</v>
      </c>
      <c r="I446" s="7">
        <f t="shared" si="45"/>
        <v>657</v>
      </c>
      <c r="J446">
        <f t="shared" si="46"/>
        <v>2.2869955156950672</v>
      </c>
      <c r="K446">
        <f t="shared" si="47"/>
        <v>5.639333269456275E-12</v>
      </c>
      <c r="L446">
        <f t="shared" si="48"/>
        <v>0.56393332694562748</v>
      </c>
    </row>
    <row r="447" spans="2:12">
      <c r="B447" s="2">
        <v>219.5</v>
      </c>
      <c r="C447" s="10">
        <v>13.7</v>
      </c>
      <c r="D447" s="10">
        <f t="shared" si="42"/>
        <v>94488.9</v>
      </c>
      <c r="E447" s="10">
        <v>150</v>
      </c>
      <c r="F447" s="3">
        <f t="shared" si="43"/>
        <v>2.4371990477711485</v>
      </c>
      <c r="G447" s="2">
        <v>1.7000000000000001E-2</v>
      </c>
      <c r="H447" s="7">
        <f t="shared" si="44"/>
        <v>223.89000000000004</v>
      </c>
      <c r="I447" s="7">
        <f t="shared" si="45"/>
        <v>658.50000000000011</v>
      </c>
      <c r="J447">
        <f t="shared" si="46"/>
        <v>2.4372360970181011</v>
      </c>
      <c r="K447">
        <f t="shared" si="47"/>
        <v>6.0098004185446429E-12</v>
      </c>
      <c r="L447">
        <f t="shared" si="48"/>
        <v>0.6009800418544643</v>
      </c>
    </row>
    <row r="448" spans="2:12">
      <c r="B448" s="2">
        <v>220</v>
      </c>
      <c r="C448" s="10">
        <v>13.6</v>
      </c>
      <c r="D448" s="10">
        <f t="shared" si="42"/>
        <v>93799.2</v>
      </c>
      <c r="E448" s="10">
        <v>150</v>
      </c>
      <c r="F448" s="3">
        <f t="shared" si="43"/>
        <v>2.4551196290047601</v>
      </c>
      <c r="G448" s="2">
        <v>1.7000000000000001E-2</v>
      </c>
      <c r="H448" s="7">
        <f t="shared" si="44"/>
        <v>224.4</v>
      </c>
      <c r="I448" s="7">
        <f t="shared" si="45"/>
        <v>660</v>
      </c>
      <c r="J448">
        <f t="shared" si="46"/>
        <v>2.4551569506726461</v>
      </c>
      <c r="K448">
        <f t="shared" si="47"/>
        <v>6.0539901275045306E-12</v>
      </c>
      <c r="L448">
        <f t="shared" si="48"/>
        <v>0.60539901275045305</v>
      </c>
    </row>
    <row r="449" spans="2:12">
      <c r="B449" s="2">
        <v>220.5</v>
      </c>
      <c r="C449" s="10">
        <v>14.5</v>
      </c>
      <c r="D449" s="10">
        <f t="shared" si="42"/>
        <v>100006.5</v>
      </c>
      <c r="E449" s="10">
        <v>150</v>
      </c>
      <c r="F449" s="3">
        <f t="shared" si="43"/>
        <v>2.3027328934113611</v>
      </c>
      <c r="G449" s="2">
        <v>1.7000000000000001E-2</v>
      </c>
      <c r="H449" s="7">
        <f t="shared" si="44"/>
        <v>224.91000000000003</v>
      </c>
      <c r="I449" s="7">
        <f t="shared" si="45"/>
        <v>661.5</v>
      </c>
      <c r="J449">
        <f t="shared" si="46"/>
        <v>2.30276789856193</v>
      </c>
      <c r="K449">
        <f t="shared" si="47"/>
        <v>5.6782252230387311E-12</v>
      </c>
      <c r="L449">
        <f t="shared" si="48"/>
        <v>0.56782252230387309</v>
      </c>
    </row>
    <row r="450" spans="2:12">
      <c r="B450" s="2">
        <v>221</v>
      </c>
      <c r="C450" s="10">
        <v>14.4</v>
      </c>
      <c r="D450" s="10">
        <f t="shared" si="42"/>
        <v>99316.800000000003</v>
      </c>
      <c r="E450" s="10">
        <v>150.1</v>
      </c>
      <c r="F450" s="3">
        <f t="shared" si="43"/>
        <v>2.3187240940600509</v>
      </c>
      <c r="G450" s="2">
        <v>1.7000000000000001E-2</v>
      </c>
      <c r="H450" s="7">
        <f t="shared" si="44"/>
        <v>225.42000000000002</v>
      </c>
      <c r="I450" s="7">
        <f t="shared" si="45"/>
        <v>663</v>
      </c>
      <c r="J450">
        <f t="shared" si="46"/>
        <v>2.3187593423019428</v>
      </c>
      <c r="K450">
        <f t="shared" si="47"/>
        <v>5.7176573426431669E-12</v>
      </c>
      <c r="L450">
        <f t="shared" si="48"/>
        <v>0.57176573426431665</v>
      </c>
    </row>
    <row r="451" spans="2:12">
      <c r="B451" s="2">
        <v>221.5</v>
      </c>
      <c r="C451" s="10">
        <v>13.1</v>
      </c>
      <c r="D451" s="10">
        <f t="shared" si="42"/>
        <v>90350.7</v>
      </c>
      <c r="E451" s="10">
        <v>150</v>
      </c>
      <c r="F451" s="3">
        <f t="shared" si="43"/>
        <v>2.548826485073644</v>
      </c>
      <c r="G451" s="2">
        <v>1.7000000000000001E-2</v>
      </c>
      <c r="H451" s="7">
        <f t="shared" si="44"/>
        <v>225.93</v>
      </c>
      <c r="I451" s="7">
        <f t="shared" si="45"/>
        <v>664.5</v>
      </c>
      <c r="J451">
        <f t="shared" si="46"/>
        <v>2.5488652312326705</v>
      </c>
      <c r="K451">
        <f t="shared" si="47"/>
        <v>6.2850584529818017E-12</v>
      </c>
      <c r="L451">
        <f t="shared" si="48"/>
        <v>0.62850584529818021</v>
      </c>
    </row>
    <row r="452" spans="2:12">
      <c r="B452" s="2">
        <v>222</v>
      </c>
      <c r="C452" s="10">
        <v>12.7</v>
      </c>
      <c r="D452" s="10">
        <f t="shared" si="42"/>
        <v>87591.9</v>
      </c>
      <c r="E452" s="10">
        <v>150</v>
      </c>
      <c r="F452" s="3">
        <f t="shared" si="43"/>
        <v>2.6291044846035225</v>
      </c>
      <c r="G452" s="2">
        <v>1.7000000000000001E-2</v>
      </c>
      <c r="H452" s="7">
        <f t="shared" si="44"/>
        <v>226.44000000000003</v>
      </c>
      <c r="I452" s="7">
        <f t="shared" si="45"/>
        <v>666</v>
      </c>
      <c r="J452">
        <f t="shared" si="46"/>
        <v>2.6291444511140143</v>
      </c>
      <c r="K452">
        <f t="shared" si="47"/>
        <v>6.4830130499261111E-12</v>
      </c>
      <c r="L452">
        <f t="shared" si="48"/>
        <v>0.64830130499261107</v>
      </c>
    </row>
    <row r="453" spans="2:12">
      <c r="B453" s="2">
        <v>222.5</v>
      </c>
      <c r="C453" s="10">
        <v>11</v>
      </c>
      <c r="D453" s="10">
        <f t="shared" si="42"/>
        <v>75867</v>
      </c>
      <c r="E453" s="10">
        <v>150</v>
      </c>
      <c r="F453" s="3">
        <f t="shared" si="43"/>
        <v>3.0354206322240667</v>
      </c>
      <c r="G453" s="2">
        <v>1.7000000000000001E-2</v>
      </c>
      <c r="H453" s="7">
        <f t="shared" si="44"/>
        <v>226.95000000000002</v>
      </c>
      <c r="I453" s="7">
        <f t="shared" si="45"/>
        <v>667.5</v>
      </c>
      <c r="J453">
        <f t="shared" si="46"/>
        <v>3.0354667753770892</v>
      </c>
      <c r="K453">
        <f t="shared" si="47"/>
        <v>7.484933248551055E-12</v>
      </c>
      <c r="L453">
        <f t="shared" si="48"/>
        <v>0.74849332485510545</v>
      </c>
    </row>
    <row r="454" spans="2:12">
      <c r="B454" s="2">
        <v>223</v>
      </c>
      <c r="C454" s="10">
        <v>9.4</v>
      </c>
      <c r="D454" s="10">
        <f t="shared" si="42"/>
        <v>64831.8</v>
      </c>
      <c r="E454" s="10">
        <v>150</v>
      </c>
      <c r="F454" s="3">
        <f t="shared" si="43"/>
        <v>3.5520879738792273</v>
      </c>
      <c r="G454" s="2">
        <v>1.7000000000000001E-2</v>
      </c>
      <c r="H454" s="7">
        <f t="shared" si="44"/>
        <v>227.46000000000004</v>
      </c>
      <c r="I454" s="7">
        <f t="shared" si="45"/>
        <v>669.00000000000011</v>
      </c>
      <c r="J454">
        <f t="shared" si="46"/>
        <v>3.552141971185955</v>
      </c>
      <c r="K454">
        <f t="shared" si="47"/>
        <v>8.7589644397937874E-12</v>
      </c>
      <c r="L454">
        <f t="shared" si="48"/>
        <v>0.87589644397937871</v>
      </c>
    </row>
    <row r="455" spans="2:12">
      <c r="B455" s="2">
        <v>223.5</v>
      </c>
      <c r="C455" s="10">
        <v>9.9</v>
      </c>
      <c r="D455" s="10">
        <f t="shared" si="42"/>
        <v>68280.3</v>
      </c>
      <c r="E455" s="10">
        <v>150</v>
      </c>
      <c r="F455" s="3">
        <f t="shared" si="43"/>
        <v>3.3726895913600741</v>
      </c>
      <c r="G455" s="2">
        <v>1.7000000000000001E-2</v>
      </c>
      <c r="H455" s="7">
        <f t="shared" si="44"/>
        <v>227.97</v>
      </c>
      <c r="I455" s="7">
        <f t="shared" si="45"/>
        <v>670.5</v>
      </c>
      <c r="J455">
        <f t="shared" si="46"/>
        <v>3.3727408615300991</v>
      </c>
      <c r="K455">
        <f t="shared" si="47"/>
        <v>8.3165924983900602E-12</v>
      </c>
      <c r="L455">
        <f t="shared" si="48"/>
        <v>0.83165924983900597</v>
      </c>
    </row>
    <row r="456" spans="2:12">
      <c r="B456" s="2">
        <v>224</v>
      </c>
      <c r="C456" s="10">
        <v>11.3</v>
      </c>
      <c r="D456" s="10">
        <f t="shared" si="42"/>
        <v>77936.100000000006</v>
      </c>
      <c r="E456" s="10">
        <v>150</v>
      </c>
      <c r="F456" s="3">
        <f t="shared" si="43"/>
        <v>2.9548342437579409</v>
      </c>
      <c r="G456" s="2">
        <v>1.7000000000000001E-2</v>
      </c>
      <c r="H456" s="7">
        <f t="shared" si="44"/>
        <v>228.48000000000002</v>
      </c>
      <c r="I456" s="7">
        <f t="shared" si="45"/>
        <v>672</v>
      </c>
      <c r="J456">
        <f t="shared" si="46"/>
        <v>2.9548791618715029</v>
      </c>
      <c r="K456">
        <f t="shared" si="47"/>
        <v>7.2862182065541246E-12</v>
      </c>
      <c r="L456">
        <f t="shared" si="48"/>
        <v>0.72862182065541248</v>
      </c>
    </row>
    <row r="457" spans="2:12">
      <c r="B457" s="2">
        <v>224.5</v>
      </c>
      <c r="C457" s="10">
        <v>9.4</v>
      </c>
      <c r="D457" s="10">
        <f t="shared" ref="D457:D520" si="49">C457*6897</f>
        <v>64831.8</v>
      </c>
      <c r="E457" s="10">
        <v>150</v>
      </c>
      <c r="F457" s="3">
        <f t="shared" ref="F457:F520" si="50">(14700*G457*$C$3)/((($C$4/2)*($C$4/2)*3.14159265359)*C457)</f>
        <v>3.5520879738792273</v>
      </c>
      <c r="G457" s="2">
        <v>1.7000000000000001E-2</v>
      </c>
      <c r="H457" s="7">
        <f t="shared" ref="H457:H520" si="51">(G457*B457)*60</f>
        <v>228.99000000000004</v>
      </c>
      <c r="I457" s="7">
        <f t="shared" ref="I457:I520" si="52">H457/$C$5</f>
        <v>673.50000000000011</v>
      </c>
      <c r="J457">
        <f t="shared" ref="J457:J520" si="53">(G457*(14700)*1.46)/(10.927*C457)</f>
        <v>3.552141971185955</v>
      </c>
      <c r="K457">
        <f t="shared" ref="K457:K520" si="54">(G457*(1/4000)*1.46)/(10.927*D457)</f>
        <v>8.7589644397937874E-12</v>
      </c>
      <c r="L457">
        <f t="shared" ref="L457:L520" si="55">K457*100000000000</f>
        <v>0.87589644397937871</v>
      </c>
    </row>
    <row r="458" spans="2:12">
      <c r="B458" s="2">
        <v>225</v>
      </c>
      <c r="C458" s="10">
        <v>7.8</v>
      </c>
      <c r="D458" s="10">
        <f t="shared" si="49"/>
        <v>53796.6</v>
      </c>
      <c r="E458" s="10">
        <v>150</v>
      </c>
      <c r="F458" s="3">
        <f t="shared" si="50"/>
        <v>4.2807214044185553</v>
      </c>
      <c r="G458" s="2">
        <v>1.7000000000000001E-2</v>
      </c>
      <c r="H458" s="7">
        <f t="shared" si="51"/>
        <v>229.5</v>
      </c>
      <c r="I458" s="7">
        <f t="shared" si="52"/>
        <v>675</v>
      </c>
      <c r="J458">
        <f t="shared" si="53"/>
        <v>4.2807864780958953</v>
      </c>
      <c r="K458">
        <f t="shared" si="54"/>
        <v>1.0555675094110462E-11</v>
      </c>
      <c r="L458">
        <f t="shared" si="55"/>
        <v>1.0555675094110462</v>
      </c>
    </row>
    <row r="459" spans="2:12">
      <c r="B459" s="2">
        <v>225.5</v>
      </c>
      <c r="C459" s="10">
        <v>8.8000000000000007</v>
      </c>
      <c r="D459" s="10">
        <f t="shared" si="49"/>
        <v>60693.600000000006</v>
      </c>
      <c r="E459" s="10">
        <v>150</v>
      </c>
      <c r="F459" s="3">
        <f t="shared" si="50"/>
        <v>3.794275790280083</v>
      </c>
      <c r="G459" s="2">
        <v>1.7000000000000001E-2</v>
      </c>
      <c r="H459" s="7">
        <f t="shared" si="51"/>
        <v>230.01000000000002</v>
      </c>
      <c r="I459" s="7">
        <f t="shared" si="52"/>
        <v>676.5</v>
      </c>
      <c r="J459">
        <f t="shared" si="53"/>
        <v>3.7943334692213613</v>
      </c>
      <c r="K459">
        <f t="shared" si="54"/>
        <v>9.3561665606888175E-12</v>
      </c>
      <c r="L459">
        <f t="shared" si="55"/>
        <v>0.93561665606888178</v>
      </c>
    </row>
    <row r="460" spans="2:12">
      <c r="B460" s="2">
        <v>226</v>
      </c>
      <c r="C460" s="10">
        <v>8.8000000000000007</v>
      </c>
      <c r="D460" s="10">
        <f t="shared" si="49"/>
        <v>60693.600000000006</v>
      </c>
      <c r="E460" s="10">
        <v>150</v>
      </c>
      <c r="F460" s="3">
        <f t="shared" si="50"/>
        <v>3.794275790280083</v>
      </c>
      <c r="G460" s="2">
        <v>1.7000000000000001E-2</v>
      </c>
      <c r="H460" s="7">
        <f t="shared" si="51"/>
        <v>230.52</v>
      </c>
      <c r="I460" s="7">
        <f t="shared" si="52"/>
        <v>678</v>
      </c>
      <c r="J460">
        <f t="shared" si="53"/>
        <v>3.7943334692213613</v>
      </c>
      <c r="K460">
        <f t="shared" si="54"/>
        <v>9.3561665606888175E-12</v>
      </c>
      <c r="L460">
        <f t="shared" si="55"/>
        <v>0.93561665606888178</v>
      </c>
    </row>
    <row r="461" spans="2:12">
      <c r="B461" s="2">
        <v>226.5</v>
      </c>
      <c r="C461" s="10">
        <v>8.1999999999999993</v>
      </c>
      <c r="D461" s="10">
        <f t="shared" si="49"/>
        <v>56555.399999999994</v>
      </c>
      <c r="E461" s="10">
        <v>150.1</v>
      </c>
      <c r="F461" s="3">
        <f t="shared" si="50"/>
        <v>4.0719057261542364</v>
      </c>
      <c r="G461" s="2">
        <v>1.7000000000000001E-2</v>
      </c>
      <c r="H461" s="7">
        <f t="shared" si="51"/>
        <v>231.03000000000003</v>
      </c>
      <c r="I461" s="7">
        <f t="shared" si="52"/>
        <v>679.5</v>
      </c>
      <c r="J461">
        <f t="shared" si="53"/>
        <v>4.0719676255058523</v>
      </c>
      <c r="K461">
        <f t="shared" si="54"/>
        <v>1.0040764113909953E-11</v>
      </c>
      <c r="L461">
        <f t="shared" si="55"/>
        <v>1.0040764113909952</v>
      </c>
    </row>
    <row r="462" spans="2:12">
      <c r="B462" s="2">
        <v>227</v>
      </c>
      <c r="C462" s="10">
        <v>7.7</v>
      </c>
      <c r="D462" s="10">
        <f t="shared" si="49"/>
        <v>53106.9</v>
      </c>
      <c r="E462" s="10">
        <v>150</v>
      </c>
      <c r="F462" s="3">
        <f t="shared" si="50"/>
        <v>4.3363151888915237</v>
      </c>
      <c r="G462" s="2">
        <v>1.7000000000000001E-2</v>
      </c>
      <c r="H462" s="7">
        <f t="shared" si="51"/>
        <v>231.54000000000002</v>
      </c>
      <c r="I462" s="7">
        <f t="shared" si="52"/>
        <v>681</v>
      </c>
      <c r="J462">
        <f t="shared" si="53"/>
        <v>4.3363811076815555</v>
      </c>
      <c r="K462">
        <f t="shared" si="54"/>
        <v>1.0692761783644365E-11</v>
      </c>
      <c r="L462">
        <f t="shared" si="55"/>
        <v>1.0692761783644364</v>
      </c>
    </row>
    <row r="463" spans="2:12">
      <c r="B463" s="2">
        <v>227.5</v>
      </c>
      <c r="C463" s="10">
        <v>8.3000000000000007</v>
      </c>
      <c r="D463" s="10">
        <f t="shared" si="49"/>
        <v>57245.100000000006</v>
      </c>
      <c r="E463" s="10">
        <v>149.9</v>
      </c>
      <c r="F463" s="3">
        <f t="shared" si="50"/>
        <v>4.0228466210198475</v>
      </c>
      <c r="G463" s="2">
        <v>1.7000000000000001E-2</v>
      </c>
      <c r="H463" s="7">
        <f t="shared" si="51"/>
        <v>232.05</v>
      </c>
      <c r="I463" s="7">
        <f t="shared" si="52"/>
        <v>682.5</v>
      </c>
      <c r="J463">
        <f t="shared" si="53"/>
        <v>4.0229077745961419</v>
      </c>
      <c r="K463">
        <f t="shared" si="54"/>
        <v>9.9197910522965784E-12</v>
      </c>
      <c r="L463">
        <f t="shared" si="55"/>
        <v>0.99197910522965782</v>
      </c>
    </row>
    <row r="464" spans="2:12">
      <c r="B464" s="2">
        <v>228</v>
      </c>
      <c r="C464" s="10">
        <v>8.1</v>
      </c>
      <c r="D464" s="10">
        <f t="shared" si="49"/>
        <v>55865.7</v>
      </c>
      <c r="E464" s="10">
        <v>150</v>
      </c>
      <c r="F464" s="3">
        <f t="shared" si="50"/>
        <v>4.1221761672178685</v>
      </c>
      <c r="G464" s="2">
        <v>1.7000000000000001E-2</v>
      </c>
      <c r="H464" s="7">
        <f t="shared" si="51"/>
        <v>232.56000000000003</v>
      </c>
      <c r="I464" s="7">
        <f t="shared" si="52"/>
        <v>684</v>
      </c>
      <c r="J464">
        <f t="shared" si="53"/>
        <v>4.1222388307590103</v>
      </c>
      <c r="K464">
        <f t="shared" si="54"/>
        <v>1.0164724164698966E-11</v>
      </c>
      <c r="L464">
        <f t="shared" si="55"/>
        <v>1.0164724164698966</v>
      </c>
    </row>
    <row r="465" spans="2:12">
      <c r="B465" s="2">
        <v>228.5</v>
      </c>
      <c r="C465" s="10">
        <v>6.6</v>
      </c>
      <c r="D465" s="10">
        <f t="shared" si="49"/>
        <v>45520.2</v>
      </c>
      <c r="E465" s="10">
        <v>150</v>
      </c>
      <c r="F465" s="3">
        <f t="shared" si="50"/>
        <v>5.0590343870401115</v>
      </c>
      <c r="G465" s="2">
        <v>1.7000000000000001E-2</v>
      </c>
      <c r="H465" s="7">
        <f t="shared" si="51"/>
        <v>233.07</v>
      </c>
      <c r="I465" s="7">
        <f t="shared" si="52"/>
        <v>685.49999999999989</v>
      </c>
      <c r="J465">
        <f t="shared" si="53"/>
        <v>5.0591112922951496</v>
      </c>
      <c r="K465">
        <f t="shared" si="54"/>
        <v>1.2474888747585093E-11</v>
      </c>
      <c r="L465">
        <f t="shared" si="55"/>
        <v>1.2474888747585093</v>
      </c>
    </row>
    <row r="466" spans="2:12">
      <c r="B466" s="2">
        <v>229</v>
      </c>
      <c r="C466" s="10">
        <v>7.1</v>
      </c>
      <c r="D466" s="10">
        <f t="shared" si="49"/>
        <v>48968.7</v>
      </c>
      <c r="E466" s="10">
        <v>150</v>
      </c>
      <c r="F466" s="3">
        <f t="shared" si="50"/>
        <v>4.7027643597837656</v>
      </c>
      <c r="G466" s="2">
        <v>1.7000000000000001E-2</v>
      </c>
      <c r="H466" s="7">
        <f t="shared" si="51"/>
        <v>233.58</v>
      </c>
      <c r="I466" s="7">
        <f t="shared" si="52"/>
        <v>687</v>
      </c>
      <c r="J466">
        <f t="shared" si="53"/>
        <v>4.7028358491757718</v>
      </c>
      <c r="K466">
        <f t="shared" si="54"/>
        <v>1.1596375455501637E-11</v>
      </c>
      <c r="L466">
        <f t="shared" si="55"/>
        <v>1.1596375455501637</v>
      </c>
    </row>
    <row r="467" spans="2:12">
      <c r="B467" s="2">
        <v>229.5</v>
      </c>
      <c r="C467" s="10">
        <v>6.4</v>
      </c>
      <c r="D467" s="10">
        <f t="shared" si="49"/>
        <v>44140.800000000003</v>
      </c>
      <c r="E467" s="10">
        <v>150</v>
      </c>
      <c r="F467" s="3">
        <f t="shared" si="50"/>
        <v>5.2171292116351147</v>
      </c>
      <c r="G467" s="2">
        <v>1.7000000000000001E-2</v>
      </c>
      <c r="H467" s="7">
        <f t="shared" si="51"/>
        <v>234.09000000000003</v>
      </c>
      <c r="I467" s="7">
        <f t="shared" si="52"/>
        <v>688.5</v>
      </c>
      <c r="J467">
        <f t="shared" si="53"/>
        <v>5.2172085201793719</v>
      </c>
      <c r="K467">
        <f t="shared" si="54"/>
        <v>1.2864729020947125E-11</v>
      </c>
      <c r="L467">
        <f t="shared" si="55"/>
        <v>1.2864729020947125</v>
      </c>
    </row>
    <row r="468" spans="2:12">
      <c r="B468" s="2">
        <v>230</v>
      </c>
      <c r="C468" s="10">
        <v>6.7</v>
      </c>
      <c r="D468" s="10">
        <f t="shared" si="49"/>
        <v>46209.9</v>
      </c>
      <c r="E468" s="10">
        <v>150.1</v>
      </c>
      <c r="F468" s="3">
        <f t="shared" si="50"/>
        <v>4.9835264111141386</v>
      </c>
      <c r="G468" s="2">
        <v>1.7000000000000001E-2</v>
      </c>
      <c r="H468" s="7">
        <f t="shared" si="51"/>
        <v>234.60000000000002</v>
      </c>
      <c r="I468" s="7">
        <f t="shared" si="52"/>
        <v>690</v>
      </c>
      <c r="J468">
        <f t="shared" si="53"/>
        <v>4.9836021685295497</v>
      </c>
      <c r="K468">
        <f t="shared" si="54"/>
        <v>1.2288696378218149E-11</v>
      </c>
      <c r="L468">
        <f t="shared" si="55"/>
        <v>1.2288696378218149</v>
      </c>
    </row>
    <row r="469" spans="2:12">
      <c r="B469" s="2">
        <v>230.5</v>
      </c>
      <c r="C469" s="10">
        <v>6.2</v>
      </c>
      <c r="D469" s="10">
        <f t="shared" si="49"/>
        <v>42761.4</v>
      </c>
      <c r="E469" s="10">
        <v>150</v>
      </c>
      <c r="F469" s="3">
        <f t="shared" si="50"/>
        <v>5.3854237023330214</v>
      </c>
      <c r="G469" s="2">
        <v>1.7000000000000001E-2</v>
      </c>
      <c r="H469" s="7">
        <f t="shared" si="51"/>
        <v>235.11</v>
      </c>
      <c r="I469" s="7">
        <f t="shared" si="52"/>
        <v>691.5</v>
      </c>
      <c r="J469">
        <f t="shared" si="53"/>
        <v>5.3855055692174165</v>
      </c>
      <c r="K469">
        <f t="shared" si="54"/>
        <v>1.3279720279687356E-11</v>
      </c>
      <c r="L469">
        <f t="shared" si="55"/>
        <v>1.3279720279687355</v>
      </c>
    </row>
    <row r="470" spans="2:12">
      <c r="B470" s="2">
        <v>231</v>
      </c>
      <c r="C470" s="10">
        <v>5.6</v>
      </c>
      <c r="D470" s="10">
        <f t="shared" si="49"/>
        <v>38623.199999999997</v>
      </c>
      <c r="E470" s="10">
        <v>150</v>
      </c>
      <c r="F470" s="3">
        <f t="shared" si="50"/>
        <v>5.9624333847258457</v>
      </c>
      <c r="G470" s="2">
        <v>1.7000000000000001E-2</v>
      </c>
      <c r="H470" s="7">
        <f t="shared" si="51"/>
        <v>235.62000000000003</v>
      </c>
      <c r="I470" s="7">
        <f t="shared" si="52"/>
        <v>693</v>
      </c>
      <c r="J470">
        <f t="shared" si="53"/>
        <v>5.9625240230621399</v>
      </c>
      <c r="K470">
        <f t="shared" si="54"/>
        <v>1.4702547452511001E-11</v>
      </c>
      <c r="L470">
        <f t="shared" si="55"/>
        <v>1.4702547452511001</v>
      </c>
    </row>
    <row r="471" spans="2:12">
      <c r="B471" s="2">
        <v>231.5</v>
      </c>
      <c r="C471" s="10">
        <v>6.1</v>
      </c>
      <c r="D471" s="10">
        <f t="shared" si="49"/>
        <v>42071.7</v>
      </c>
      <c r="E471" s="10">
        <v>150</v>
      </c>
      <c r="F471" s="3">
        <f t="shared" si="50"/>
        <v>5.4737093367974978</v>
      </c>
      <c r="G471" s="2">
        <v>1.7000000000000001E-2</v>
      </c>
      <c r="H471" s="7">
        <f t="shared" si="51"/>
        <v>236.13000000000002</v>
      </c>
      <c r="I471" s="7">
        <f t="shared" si="52"/>
        <v>694.5</v>
      </c>
      <c r="J471">
        <f t="shared" si="53"/>
        <v>5.4737925457619649</v>
      </c>
      <c r="K471">
        <f t="shared" si="54"/>
        <v>1.3497420612141248E-11</v>
      </c>
      <c r="L471">
        <f t="shared" si="55"/>
        <v>1.3497420612141249</v>
      </c>
    </row>
    <row r="472" spans="2:12">
      <c r="B472" s="2">
        <v>232</v>
      </c>
      <c r="C472" s="10">
        <v>5.9</v>
      </c>
      <c r="D472" s="10">
        <f t="shared" si="49"/>
        <v>40692.300000000003</v>
      </c>
      <c r="E472" s="10">
        <v>149.9</v>
      </c>
      <c r="F472" s="3">
        <f t="shared" si="50"/>
        <v>5.6592588058414801</v>
      </c>
      <c r="G472" s="2">
        <v>1.7000000000000001E-2</v>
      </c>
      <c r="H472" s="7">
        <f t="shared" si="51"/>
        <v>236.64000000000001</v>
      </c>
      <c r="I472" s="7">
        <f t="shared" si="52"/>
        <v>696</v>
      </c>
      <c r="J472">
        <f t="shared" si="53"/>
        <v>5.6593448354488096</v>
      </c>
      <c r="K472">
        <f t="shared" si="54"/>
        <v>1.3954960293908747E-11</v>
      </c>
      <c r="L472">
        <f t="shared" si="55"/>
        <v>1.3954960293908747</v>
      </c>
    </row>
    <row r="473" spans="2:12">
      <c r="B473" s="2">
        <v>232.5</v>
      </c>
      <c r="C473" s="10">
        <v>5.5</v>
      </c>
      <c r="D473" s="10">
        <f t="shared" si="49"/>
        <v>37933.5</v>
      </c>
      <c r="E473" s="10">
        <v>149.9</v>
      </c>
      <c r="F473" s="3">
        <f t="shared" si="50"/>
        <v>6.0708412644481333</v>
      </c>
      <c r="G473" s="2">
        <v>1.7000000000000001E-2</v>
      </c>
      <c r="H473" s="7">
        <f t="shared" si="51"/>
        <v>237.15</v>
      </c>
      <c r="I473" s="7">
        <f t="shared" si="52"/>
        <v>697.5</v>
      </c>
      <c r="J473">
        <f t="shared" si="53"/>
        <v>6.0709335507541784</v>
      </c>
      <c r="K473">
        <f t="shared" si="54"/>
        <v>1.496986649710211E-11</v>
      </c>
      <c r="L473">
        <f t="shared" si="55"/>
        <v>1.4969866497102109</v>
      </c>
    </row>
    <row r="474" spans="2:12">
      <c r="B474" s="2">
        <v>233</v>
      </c>
      <c r="C474" s="10">
        <v>6</v>
      </c>
      <c r="D474" s="10">
        <f t="shared" si="49"/>
        <v>41382</v>
      </c>
      <c r="E474" s="10">
        <v>150</v>
      </c>
      <c r="F474" s="3">
        <f t="shared" si="50"/>
        <v>5.5649378257441233</v>
      </c>
      <c r="G474" s="2">
        <v>1.7000000000000001E-2</v>
      </c>
      <c r="H474" s="7">
        <f t="shared" si="51"/>
        <v>237.66000000000003</v>
      </c>
      <c r="I474" s="7">
        <f t="shared" si="52"/>
        <v>699</v>
      </c>
      <c r="J474">
        <f t="shared" si="53"/>
        <v>5.565022421524664</v>
      </c>
      <c r="K474">
        <f t="shared" si="54"/>
        <v>1.3722377622343601E-11</v>
      </c>
      <c r="L474">
        <f t="shared" si="55"/>
        <v>1.37223776223436</v>
      </c>
    </row>
    <row r="475" spans="2:12">
      <c r="B475" s="2">
        <v>233.5</v>
      </c>
      <c r="C475" s="10">
        <v>6</v>
      </c>
      <c r="D475" s="10">
        <f t="shared" si="49"/>
        <v>41382</v>
      </c>
      <c r="E475" s="10">
        <v>150</v>
      </c>
      <c r="F475" s="3">
        <f t="shared" si="50"/>
        <v>5.5649378257441233</v>
      </c>
      <c r="G475" s="2">
        <v>1.7000000000000001E-2</v>
      </c>
      <c r="H475" s="7">
        <f t="shared" si="51"/>
        <v>238.17000000000002</v>
      </c>
      <c r="I475" s="7">
        <f t="shared" si="52"/>
        <v>700.5</v>
      </c>
      <c r="J475">
        <f t="shared" si="53"/>
        <v>5.565022421524664</v>
      </c>
      <c r="K475">
        <f t="shared" si="54"/>
        <v>1.3722377622343601E-11</v>
      </c>
      <c r="L475">
        <f t="shared" si="55"/>
        <v>1.37223776223436</v>
      </c>
    </row>
    <row r="476" spans="2:12">
      <c r="B476" s="2">
        <v>234</v>
      </c>
      <c r="C476" s="10">
        <v>5.9</v>
      </c>
      <c r="D476" s="10">
        <f t="shared" si="49"/>
        <v>40692.300000000003</v>
      </c>
      <c r="E476" s="10">
        <v>150</v>
      </c>
      <c r="F476" s="3">
        <f t="shared" si="50"/>
        <v>5.6592588058414801</v>
      </c>
      <c r="G476" s="2">
        <v>1.7000000000000001E-2</v>
      </c>
      <c r="H476" s="7">
        <f t="shared" si="51"/>
        <v>238.68</v>
      </c>
      <c r="I476" s="7">
        <f t="shared" si="52"/>
        <v>702</v>
      </c>
      <c r="J476">
        <f t="shared" si="53"/>
        <v>5.6593448354488096</v>
      </c>
      <c r="K476">
        <f t="shared" si="54"/>
        <v>1.3954960293908747E-11</v>
      </c>
      <c r="L476">
        <f t="shared" si="55"/>
        <v>1.3954960293908747</v>
      </c>
    </row>
    <row r="477" spans="2:12">
      <c r="B477" s="2">
        <v>234.5</v>
      </c>
      <c r="C477" s="10">
        <v>5.0999999999999996</v>
      </c>
      <c r="D477" s="10">
        <f t="shared" si="49"/>
        <v>35174.699999999997</v>
      </c>
      <c r="E477" s="10">
        <v>150</v>
      </c>
      <c r="F477" s="3">
        <f t="shared" si="50"/>
        <v>6.5469856773460267</v>
      </c>
      <c r="G477" s="2">
        <v>1.7000000000000001E-2</v>
      </c>
      <c r="H477" s="7">
        <f t="shared" si="51"/>
        <v>239.19000000000003</v>
      </c>
      <c r="I477" s="7">
        <f t="shared" si="52"/>
        <v>703.5</v>
      </c>
      <c r="J477">
        <f t="shared" si="53"/>
        <v>6.5470852017937231</v>
      </c>
      <c r="K477">
        <f t="shared" si="54"/>
        <v>1.6143973673345415E-11</v>
      </c>
      <c r="L477">
        <f t="shared" si="55"/>
        <v>1.6143973673345415</v>
      </c>
    </row>
    <row r="478" spans="2:12">
      <c r="B478" s="2">
        <v>235</v>
      </c>
      <c r="C478" s="10">
        <v>5.6</v>
      </c>
      <c r="D478" s="10">
        <f t="shared" si="49"/>
        <v>38623.199999999997</v>
      </c>
      <c r="E478" s="10">
        <v>150</v>
      </c>
      <c r="F478" s="3">
        <f t="shared" si="50"/>
        <v>5.9624333847258457</v>
      </c>
      <c r="G478" s="2">
        <v>1.7000000000000001E-2</v>
      </c>
      <c r="H478" s="7">
        <f t="shared" si="51"/>
        <v>239.70000000000002</v>
      </c>
      <c r="I478" s="7">
        <f t="shared" si="52"/>
        <v>705</v>
      </c>
      <c r="J478">
        <f t="shared" si="53"/>
        <v>5.9625240230621399</v>
      </c>
      <c r="K478">
        <f t="shared" si="54"/>
        <v>1.4702547452511001E-11</v>
      </c>
      <c r="L478">
        <f t="shared" si="55"/>
        <v>1.4702547452511001</v>
      </c>
    </row>
    <row r="479" spans="2:12">
      <c r="B479" s="2">
        <v>235.5</v>
      </c>
      <c r="C479" s="10">
        <v>5.7</v>
      </c>
      <c r="D479" s="10">
        <f t="shared" si="49"/>
        <v>39312.9</v>
      </c>
      <c r="E479" s="10">
        <v>150</v>
      </c>
      <c r="F479" s="3">
        <f t="shared" si="50"/>
        <v>5.8578292902569702</v>
      </c>
      <c r="G479" s="2">
        <v>1.7000000000000001E-2</v>
      </c>
      <c r="H479" s="7">
        <f t="shared" si="51"/>
        <v>240.21000000000004</v>
      </c>
      <c r="I479" s="7">
        <f t="shared" si="52"/>
        <v>706.5</v>
      </c>
      <c r="J479">
        <f t="shared" si="53"/>
        <v>5.8579183384470142</v>
      </c>
      <c r="K479">
        <f t="shared" si="54"/>
        <v>1.444460802351958E-11</v>
      </c>
      <c r="L479">
        <f t="shared" si="55"/>
        <v>1.4444608023519581</v>
      </c>
    </row>
    <row r="480" spans="2:12">
      <c r="B480" s="2">
        <v>236</v>
      </c>
      <c r="C480" s="10">
        <v>5.2</v>
      </c>
      <c r="D480" s="10">
        <f t="shared" si="49"/>
        <v>35864.400000000001</v>
      </c>
      <c r="E480" s="10">
        <v>150</v>
      </c>
      <c r="F480" s="3">
        <f t="shared" si="50"/>
        <v>6.421082106627833</v>
      </c>
      <c r="G480" s="2">
        <v>1.7000000000000001E-2</v>
      </c>
      <c r="H480" s="7">
        <f t="shared" si="51"/>
        <v>240.72000000000003</v>
      </c>
      <c r="I480" s="7">
        <f t="shared" si="52"/>
        <v>708</v>
      </c>
      <c r="J480">
        <f t="shared" si="53"/>
        <v>6.4211797171438425</v>
      </c>
      <c r="K480">
        <f t="shared" si="54"/>
        <v>1.5833512641165694E-11</v>
      </c>
      <c r="L480">
        <f t="shared" si="55"/>
        <v>1.5833512641165695</v>
      </c>
    </row>
    <row r="481" spans="2:12">
      <c r="B481" s="2">
        <v>236.5</v>
      </c>
      <c r="C481" s="10">
        <v>5.2</v>
      </c>
      <c r="D481" s="10">
        <f t="shared" si="49"/>
        <v>35864.400000000001</v>
      </c>
      <c r="E481" s="10">
        <v>150</v>
      </c>
      <c r="F481" s="3">
        <f t="shared" si="50"/>
        <v>6.421082106627833</v>
      </c>
      <c r="G481" s="2">
        <v>1.7000000000000001E-2</v>
      </c>
      <c r="H481" s="7">
        <f t="shared" si="51"/>
        <v>241.23000000000002</v>
      </c>
      <c r="I481" s="7">
        <f t="shared" si="52"/>
        <v>709.5</v>
      </c>
      <c r="J481">
        <f t="shared" si="53"/>
        <v>6.4211797171438425</v>
      </c>
      <c r="K481">
        <f t="shared" si="54"/>
        <v>1.5833512641165694E-11</v>
      </c>
      <c r="L481">
        <f t="shared" si="55"/>
        <v>1.5833512641165695</v>
      </c>
    </row>
    <row r="482" spans="2:12">
      <c r="B482" s="2">
        <v>237</v>
      </c>
      <c r="C482" s="10">
        <v>5.9</v>
      </c>
      <c r="D482" s="10">
        <f t="shared" si="49"/>
        <v>40692.300000000003</v>
      </c>
      <c r="E482" s="10">
        <v>150</v>
      </c>
      <c r="F482" s="3">
        <f t="shared" si="50"/>
        <v>5.6592588058414801</v>
      </c>
      <c r="G482" s="2">
        <v>1.7000000000000001E-2</v>
      </c>
      <c r="H482" s="7">
        <f t="shared" si="51"/>
        <v>241.74</v>
      </c>
      <c r="I482" s="7">
        <f t="shared" si="52"/>
        <v>711</v>
      </c>
      <c r="J482">
        <f t="shared" si="53"/>
        <v>5.6593448354488096</v>
      </c>
      <c r="K482">
        <f t="shared" si="54"/>
        <v>1.3954960293908747E-11</v>
      </c>
      <c r="L482">
        <f t="shared" si="55"/>
        <v>1.3954960293908747</v>
      </c>
    </row>
    <row r="483" spans="2:12">
      <c r="B483" s="2">
        <v>237.5</v>
      </c>
      <c r="C483" s="10">
        <v>5.0999999999999996</v>
      </c>
      <c r="D483" s="10">
        <f t="shared" si="49"/>
        <v>35174.699999999997</v>
      </c>
      <c r="E483" s="10">
        <v>150</v>
      </c>
      <c r="F483" s="3">
        <f t="shared" si="50"/>
        <v>6.5469856773460267</v>
      </c>
      <c r="G483" s="2">
        <v>1.7000000000000001E-2</v>
      </c>
      <c r="H483" s="7">
        <f t="shared" si="51"/>
        <v>242.25000000000003</v>
      </c>
      <c r="I483" s="7">
        <f t="shared" si="52"/>
        <v>712.5</v>
      </c>
      <c r="J483">
        <f t="shared" si="53"/>
        <v>6.5470852017937231</v>
      </c>
      <c r="K483">
        <f t="shared" si="54"/>
        <v>1.6143973673345415E-11</v>
      </c>
      <c r="L483">
        <f t="shared" si="55"/>
        <v>1.6143973673345415</v>
      </c>
    </row>
    <row r="484" spans="2:12">
      <c r="B484" s="2">
        <v>238</v>
      </c>
      <c r="C484" s="10">
        <v>5.4</v>
      </c>
      <c r="D484" s="10">
        <f t="shared" si="49"/>
        <v>37243.800000000003</v>
      </c>
      <c r="E484" s="10">
        <v>150</v>
      </c>
      <c r="F484" s="3">
        <f t="shared" si="50"/>
        <v>6.1832642508268023</v>
      </c>
      <c r="G484" s="2">
        <v>1.7000000000000001E-2</v>
      </c>
      <c r="H484" s="7">
        <f t="shared" si="51"/>
        <v>242.76000000000002</v>
      </c>
      <c r="I484" s="7">
        <f t="shared" si="52"/>
        <v>714</v>
      </c>
      <c r="J484">
        <f t="shared" si="53"/>
        <v>6.183358246138515</v>
      </c>
      <c r="K484">
        <f t="shared" si="54"/>
        <v>1.5247086247048444E-11</v>
      </c>
      <c r="L484">
        <f t="shared" si="55"/>
        <v>1.5247086247048445</v>
      </c>
    </row>
    <row r="485" spans="2:12">
      <c r="B485" s="2">
        <v>238.5</v>
      </c>
      <c r="C485" s="10">
        <v>4.8</v>
      </c>
      <c r="D485" s="10">
        <f t="shared" si="49"/>
        <v>33105.599999999999</v>
      </c>
      <c r="E485" s="10">
        <v>150</v>
      </c>
      <c r="F485" s="3">
        <f t="shared" si="50"/>
        <v>6.9561722821801535</v>
      </c>
      <c r="G485" s="2">
        <v>1.7000000000000001E-2</v>
      </c>
      <c r="H485" s="7">
        <f t="shared" si="51"/>
        <v>243.27</v>
      </c>
      <c r="I485" s="7">
        <f t="shared" si="52"/>
        <v>715.5</v>
      </c>
      <c r="J485">
        <f t="shared" si="53"/>
        <v>6.9562780269058297</v>
      </c>
      <c r="K485">
        <f t="shared" si="54"/>
        <v>1.7152972027929505E-11</v>
      </c>
      <c r="L485">
        <f t="shared" si="55"/>
        <v>1.7152972027929505</v>
      </c>
    </row>
    <row r="486" spans="2:12">
      <c r="B486" s="2">
        <v>239</v>
      </c>
      <c r="C486" s="10">
        <v>5.4</v>
      </c>
      <c r="D486" s="10">
        <f t="shared" si="49"/>
        <v>37243.800000000003</v>
      </c>
      <c r="E486" s="10">
        <v>149.9</v>
      </c>
      <c r="F486" s="3">
        <f t="shared" si="50"/>
        <v>6.1832642508268023</v>
      </c>
      <c r="G486" s="2">
        <v>1.7000000000000001E-2</v>
      </c>
      <c r="H486" s="7">
        <f t="shared" si="51"/>
        <v>243.78000000000003</v>
      </c>
      <c r="I486" s="7">
        <f t="shared" si="52"/>
        <v>717</v>
      </c>
      <c r="J486">
        <f t="shared" si="53"/>
        <v>6.183358246138515</v>
      </c>
      <c r="K486">
        <f t="shared" si="54"/>
        <v>1.5247086247048444E-11</v>
      </c>
      <c r="L486">
        <f t="shared" si="55"/>
        <v>1.5247086247048445</v>
      </c>
    </row>
    <row r="487" spans="2:12">
      <c r="B487" s="2">
        <v>239.5</v>
      </c>
      <c r="C487" s="10">
        <v>5.6</v>
      </c>
      <c r="D487" s="10">
        <f t="shared" si="49"/>
        <v>38623.199999999997</v>
      </c>
      <c r="E487" s="10">
        <v>150</v>
      </c>
      <c r="F487" s="3">
        <f t="shared" si="50"/>
        <v>5.9624333847258457</v>
      </c>
      <c r="G487" s="2">
        <v>1.7000000000000001E-2</v>
      </c>
      <c r="H487" s="7">
        <f t="shared" si="51"/>
        <v>244.29000000000002</v>
      </c>
      <c r="I487" s="7">
        <f t="shared" si="52"/>
        <v>718.5</v>
      </c>
      <c r="J487">
        <f t="shared" si="53"/>
        <v>5.9625240230621399</v>
      </c>
      <c r="K487">
        <f t="shared" si="54"/>
        <v>1.4702547452511001E-11</v>
      </c>
      <c r="L487">
        <f t="shared" si="55"/>
        <v>1.4702547452511001</v>
      </c>
    </row>
    <row r="488" spans="2:12">
      <c r="B488" s="2">
        <v>240</v>
      </c>
      <c r="C488" s="10">
        <v>5.6</v>
      </c>
      <c r="D488" s="10">
        <f t="shared" si="49"/>
        <v>38623.199999999997</v>
      </c>
      <c r="E488" s="10">
        <v>150</v>
      </c>
      <c r="F488" s="3">
        <f t="shared" si="50"/>
        <v>5.9624333847258457</v>
      </c>
      <c r="G488" s="2">
        <v>1.7000000000000001E-2</v>
      </c>
      <c r="H488" s="7">
        <f t="shared" si="51"/>
        <v>244.8</v>
      </c>
      <c r="I488" s="7">
        <f t="shared" si="52"/>
        <v>720</v>
      </c>
      <c r="J488">
        <f t="shared" si="53"/>
        <v>5.9625240230621399</v>
      </c>
      <c r="K488">
        <f t="shared" si="54"/>
        <v>1.4702547452511001E-11</v>
      </c>
      <c r="L488">
        <f t="shared" si="55"/>
        <v>1.4702547452511001</v>
      </c>
    </row>
    <row r="489" spans="2:12">
      <c r="B489" s="2">
        <v>240.5</v>
      </c>
      <c r="C489" s="10">
        <v>5.7</v>
      </c>
      <c r="D489" s="10">
        <f t="shared" si="49"/>
        <v>39312.9</v>
      </c>
      <c r="E489" s="10">
        <v>150</v>
      </c>
      <c r="F489" s="3">
        <f t="shared" si="50"/>
        <v>5.8578292902569702</v>
      </c>
      <c r="G489" s="2">
        <v>1.7000000000000001E-2</v>
      </c>
      <c r="H489" s="7">
        <f t="shared" si="51"/>
        <v>245.31000000000003</v>
      </c>
      <c r="I489" s="7">
        <f t="shared" si="52"/>
        <v>721.5</v>
      </c>
      <c r="J489">
        <f t="shared" si="53"/>
        <v>5.8579183384470142</v>
      </c>
      <c r="K489">
        <f t="shared" si="54"/>
        <v>1.444460802351958E-11</v>
      </c>
      <c r="L489">
        <f t="shared" si="55"/>
        <v>1.4444608023519581</v>
      </c>
    </row>
    <row r="490" spans="2:12">
      <c r="B490" s="2">
        <v>241</v>
      </c>
      <c r="C490" s="10">
        <v>6</v>
      </c>
      <c r="D490" s="10">
        <f t="shared" si="49"/>
        <v>41382</v>
      </c>
      <c r="E490" s="10">
        <v>150</v>
      </c>
      <c r="F490" s="3">
        <f t="shared" si="50"/>
        <v>5.5649378257441233</v>
      </c>
      <c r="G490" s="2">
        <v>1.7000000000000001E-2</v>
      </c>
      <c r="H490" s="7">
        <f t="shared" si="51"/>
        <v>245.82000000000002</v>
      </c>
      <c r="I490" s="7">
        <f t="shared" si="52"/>
        <v>723</v>
      </c>
      <c r="J490">
        <f t="shared" si="53"/>
        <v>5.565022421524664</v>
      </c>
      <c r="K490">
        <f t="shared" si="54"/>
        <v>1.3722377622343601E-11</v>
      </c>
      <c r="L490">
        <f t="shared" si="55"/>
        <v>1.37223776223436</v>
      </c>
    </row>
    <row r="491" spans="2:12">
      <c r="B491" s="2">
        <v>241.5</v>
      </c>
      <c r="C491" s="10">
        <v>5.9</v>
      </c>
      <c r="D491" s="10">
        <f t="shared" si="49"/>
        <v>40692.300000000003</v>
      </c>
      <c r="E491" s="10">
        <v>150</v>
      </c>
      <c r="F491" s="3">
        <f t="shared" si="50"/>
        <v>5.6592588058414801</v>
      </c>
      <c r="G491" s="2">
        <v>1.7000000000000001E-2</v>
      </c>
      <c r="H491" s="7">
        <f t="shared" si="51"/>
        <v>246.33</v>
      </c>
      <c r="I491" s="7">
        <f t="shared" si="52"/>
        <v>724.5</v>
      </c>
      <c r="J491">
        <f t="shared" si="53"/>
        <v>5.6593448354488096</v>
      </c>
      <c r="K491">
        <f t="shared" si="54"/>
        <v>1.3954960293908747E-11</v>
      </c>
      <c r="L491">
        <f t="shared" si="55"/>
        <v>1.3954960293908747</v>
      </c>
    </row>
    <row r="492" spans="2:12">
      <c r="B492" s="2">
        <v>242</v>
      </c>
      <c r="C492" s="10">
        <v>5.9</v>
      </c>
      <c r="D492" s="10">
        <f t="shared" si="49"/>
        <v>40692.300000000003</v>
      </c>
      <c r="E492" s="10">
        <v>149.9</v>
      </c>
      <c r="F492" s="3">
        <f t="shared" si="50"/>
        <v>5.6592588058414801</v>
      </c>
      <c r="G492" s="2">
        <v>1.7000000000000001E-2</v>
      </c>
      <c r="H492" s="7">
        <f t="shared" si="51"/>
        <v>246.84</v>
      </c>
      <c r="I492" s="7">
        <f t="shared" si="52"/>
        <v>726</v>
      </c>
      <c r="J492">
        <f t="shared" si="53"/>
        <v>5.6593448354488096</v>
      </c>
      <c r="K492">
        <f t="shared" si="54"/>
        <v>1.3954960293908747E-11</v>
      </c>
      <c r="L492">
        <f t="shared" si="55"/>
        <v>1.3954960293908747</v>
      </c>
    </row>
    <row r="493" spans="2:12">
      <c r="B493" s="2">
        <v>242.5</v>
      </c>
      <c r="C493" s="10">
        <v>5.8</v>
      </c>
      <c r="D493" s="10">
        <f t="shared" si="49"/>
        <v>40002.6</v>
      </c>
      <c r="E493" s="10">
        <v>149.9</v>
      </c>
      <c r="F493" s="3">
        <f t="shared" si="50"/>
        <v>5.756832233528403</v>
      </c>
      <c r="G493" s="2">
        <v>1.7000000000000001E-2</v>
      </c>
      <c r="H493" s="7">
        <f t="shared" si="51"/>
        <v>247.35000000000002</v>
      </c>
      <c r="I493" s="7">
        <f t="shared" si="52"/>
        <v>727.5</v>
      </c>
      <c r="J493">
        <f t="shared" si="53"/>
        <v>5.756919746404825</v>
      </c>
      <c r="K493">
        <f t="shared" si="54"/>
        <v>1.4195563057596829E-11</v>
      </c>
      <c r="L493">
        <f t="shared" si="55"/>
        <v>1.4195563057596829</v>
      </c>
    </row>
    <row r="494" spans="2:12">
      <c r="B494" s="2">
        <v>243</v>
      </c>
      <c r="C494" s="10">
        <v>6.1</v>
      </c>
      <c r="D494" s="10">
        <f t="shared" si="49"/>
        <v>42071.7</v>
      </c>
      <c r="E494" s="10">
        <v>150</v>
      </c>
      <c r="F494" s="3">
        <f t="shared" si="50"/>
        <v>5.4737093367974978</v>
      </c>
      <c r="G494" s="2">
        <v>1.7000000000000001E-2</v>
      </c>
      <c r="H494" s="7">
        <f t="shared" si="51"/>
        <v>247.86</v>
      </c>
      <c r="I494" s="7">
        <f t="shared" si="52"/>
        <v>729</v>
      </c>
      <c r="J494">
        <f t="shared" si="53"/>
        <v>5.4737925457619649</v>
      </c>
      <c r="K494">
        <f t="shared" si="54"/>
        <v>1.3497420612141248E-11</v>
      </c>
      <c r="L494">
        <f t="shared" si="55"/>
        <v>1.3497420612141249</v>
      </c>
    </row>
    <row r="495" spans="2:12">
      <c r="B495" s="2">
        <v>243.5</v>
      </c>
      <c r="C495" s="10">
        <v>5.8</v>
      </c>
      <c r="D495" s="10">
        <f t="shared" si="49"/>
        <v>40002.6</v>
      </c>
      <c r="E495" s="10">
        <v>150</v>
      </c>
      <c r="F495" s="3">
        <f t="shared" si="50"/>
        <v>5.756832233528403</v>
      </c>
      <c r="G495" s="2">
        <v>1.7000000000000001E-2</v>
      </c>
      <c r="H495" s="7">
        <f t="shared" si="51"/>
        <v>248.37</v>
      </c>
      <c r="I495" s="7">
        <f t="shared" si="52"/>
        <v>730.5</v>
      </c>
      <c r="J495">
        <f t="shared" si="53"/>
        <v>5.756919746404825</v>
      </c>
      <c r="K495">
        <f t="shared" si="54"/>
        <v>1.4195563057596829E-11</v>
      </c>
      <c r="L495">
        <f t="shared" si="55"/>
        <v>1.4195563057596829</v>
      </c>
    </row>
    <row r="496" spans="2:12">
      <c r="B496" s="2">
        <v>244</v>
      </c>
      <c r="C496" s="10">
        <v>5.5</v>
      </c>
      <c r="D496" s="10">
        <f t="shared" si="49"/>
        <v>37933.5</v>
      </c>
      <c r="E496" s="10">
        <v>150</v>
      </c>
      <c r="F496" s="3">
        <f t="shared" si="50"/>
        <v>6.0708412644481333</v>
      </c>
      <c r="G496" s="2">
        <v>1.7000000000000001E-2</v>
      </c>
      <c r="H496" s="7">
        <f t="shared" si="51"/>
        <v>248.88000000000002</v>
      </c>
      <c r="I496" s="7">
        <f t="shared" si="52"/>
        <v>732</v>
      </c>
      <c r="J496">
        <f t="shared" si="53"/>
        <v>6.0709335507541784</v>
      </c>
      <c r="K496">
        <f t="shared" si="54"/>
        <v>1.496986649710211E-11</v>
      </c>
      <c r="L496">
        <f t="shared" si="55"/>
        <v>1.4969866497102109</v>
      </c>
    </row>
    <row r="497" spans="2:12">
      <c r="B497" s="2">
        <v>244.5</v>
      </c>
      <c r="C497" s="10">
        <v>6</v>
      </c>
      <c r="D497" s="10">
        <f t="shared" si="49"/>
        <v>41382</v>
      </c>
      <c r="E497" s="10">
        <v>150.1</v>
      </c>
      <c r="F497" s="3">
        <f t="shared" si="50"/>
        <v>5.5649378257441233</v>
      </c>
      <c r="G497" s="2">
        <v>1.7000000000000001E-2</v>
      </c>
      <c r="H497" s="7">
        <f t="shared" si="51"/>
        <v>249.39000000000001</v>
      </c>
      <c r="I497" s="7">
        <f t="shared" si="52"/>
        <v>733.5</v>
      </c>
      <c r="J497">
        <f t="shared" si="53"/>
        <v>5.565022421524664</v>
      </c>
      <c r="K497">
        <f t="shared" si="54"/>
        <v>1.3722377622343601E-11</v>
      </c>
      <c r="L497">
        <f t="shared" si="55"/>
        <v>1.37223776223436</v>
      </c>
    </row>
    <row r="498" spans="2:12">
      <c r="B498" s="2">
        <v>245</v>
      </c>
      <c r="C498" s="10">
        <v>6.4</v>
      </c>
      <c r="D498" s="10">
        <f t="shared" si="49"/>
        <v>44140.800000000003</v>
      </c>
      <c r="E498" s="10">
        <v>150</v>
      </c>
      <c r="F498" s="3">
        <f t="shared" si="50"/>
        <v>5.2171292116351147</v>
      </c>
      <c r="G498" s="2">
        <v>1.7000000000000001E-2</v>
      </c>
      <c r="H498" s="7">
        <f t="shared" si="51"/>
        <v>249.9</v>
      </c>
      <c r="I498" s="7">
        <f t="shared" si="52"/>
        <v>735</v>
      </c>
      <c r="J498">
        <f t="shared" si="53"/>
        <v>5.2172085201793719</v>
      </c>
      <c r="K498">
        <f t="shared" si="54"/>
        <v>1.2864729020947125E-11</v>
      </c>
      <c r="L498">
        <f t="shared" si="55"/>
        <v>1.2864729020947125</v>
      </c>
    </row>
    <row r="499" spans="2:12">
      <c r="B499" s="2">
        <v>245.5</v>
      </c>
      <c r="C499" s="10">
        <v>6.1</v>
      </c>
      <c r="D499" s="10">
        <f t="shared" si="49"/>
        <v>42071.7</v>
      </c>
      <c r="E499" s="10">
        <v>150</v>
      </c>
      <c r="F499" s="3">
        <f t="shared" si="50"/>
        <v>5.4737093367974978</v>
      </c>
      <c r="G499" s="2">
        <v>1.7000000000000001E-2</v>
      </c>
      <c r="H499" s="7">
        <f t="shared" si="51"/>
        <v>250.41000000000003</v>
      </c>
      <c r="I499" s="7">
        <f t="shared" si="52"/>
        <v>736.5</v>
      </c>
      <c r="J499">
        <f t="shared" si="53"/>
        <v>5.4737925457619649</v>
      </c>
      <c r="K499">
        <f t="shared" si="54"/>
        <v>1.3497420612141248E-11</v>
      </c>
      <c r="L499">
        <f t="shared" si="55"/>
        <v>1.3497420612141249</v>
      </c>
    </row>
    <row r="500" spans="2:12">
      <c r="B500" s="2">
        <v>246</v>
      </c>
      <c r="C500" s="10">
        <v>6</v>
      </c>
      <c r="D500" s="10">
        <f t="shared" si="49"/>
        <v>41382</v>
      </c>
      <c r="E500" s="10">
        <v>150</v>
      </c>
      <c r="F500" s="3">
        <f t="shared" si="50"/>
        <v>5.5649378257441233</v>
      </c>
      <c r="G500" s="2">
        <v>1.7000000000000001E-2</v>
      </c>
      <c r="H500" s="7">
        <f t="shared" si="51"/>
        <v>250.92000000000002</v>
      </c>
      <c r="I500" s="7">
        <f t="shared" si="52"/>
        <v>738</v>
      </c>
      <c r="J500">
        <f t="shared" si="53"/>
        <v>5.565022421524664</v>
      </c>
      <c r="K500">
        <f t="shared" si="54"/>
        <v>1.3722377622343601E-11</v>
      </c>
      <c r="L500">
        <f t="shared" si="55"/>
        <v>1.37223776223436</v>
      </c>
    </row>
    <row r="501" spans="2:12">
      <c r="B501" s="2">
        <v>246.5</v>
      </c>
      <c r="C501" s="10">
        <v>5</v>
      </c>
      <c r="D501" s="10">
        <f t="shared" si="49"/>
        <v>34485</v>
      </c>
      <c r="E501" s="10">
        <v>150</v>
      </c>
      <c r="F501" s="3">
        <f t="shared" si="50"/>
        <v>6.6779253908929466</v>
      </c>
      <c r="G501" s="2">
        <v>1.7000000000000001E-2</v>
      </c>
      <c r="H501" s="7">
        <f t="shared" si="51"/>
        <v>251.43</v>
      </c>
      <c r="I501" s="7">
        <f t="shared" si="52"/>
        <v>739.5</v>
      </c>
      <c r="J501">
        <f t="shared" si="53"/>
        <v>6.6780269058295962</v>
      </c>
      <c r="K501">
        <f t="shared" si="54"/>
        <v>1.6466853146812324E-11</v>
      </c>
      <c r="L501">
        <f t="shared" si="55"/>
        <v>1.6466853146812324</v>
      </c>
    </row>
    <row r="502" spans="2:12">
      <c r="B502" s="2">
        <v>247</v>
      </c>
      <c r="C502" s="10">
        <v>5.0999999999999996</v>
      </c>
      <c r="D502" s="10">
        <f t="shared" si="49"/>
        <v>35174.699999999997</v>
      </c>
      <c r="E502" s="10">
        <v>150</v>
      </c>
      <c r="F502" s="3">
        <f t="shared" si="50"/>
        <v>6.5469856773460267</v>
      </c>
      <c r="G502" s="2">
        <v>1.7000000000000001E-2</v>
      </c>
      <c r="H502" s="7">
        <f t="shared" si="51"/>
        <v>251.94000000000005</v>
      </c>
      <c r="I502" s="7">
        <f t="shared" si="52"/>
        <v>741.00000000000011</v>
      </c>
      <c r="J502">
        <f t="shared" si="53"/>
        <v>6.5470852017937231</v>
      </c>
      <c r="K502">
        <f t="shared" si="54"/>
        <v>1.6143973673345415E-11</v>
      </c>
      <c r="L502">
        <f t="shared" si="55"/>
        <v>1.6143973673345415</v>
      </c>
    </row>
    <row r="503" spans="2:12">
      <c r="B503" s="2">
        <v>247.5</v>
      </c>
      <c r="C503" s="10">
        <v>5.0999999999999996</v>
      </c>
      <c r="D503" s="10">
        <f t="shared" si="49"/>
        <v>35174.699999999997</v>
      </c>
      <c r="E503" s="10">
        <v>150</v>
      </c>
      <c r="F503" s="3">
        <f t="shared" si="50"/>
        <v>6.5469856773460267</v>
      </c>
      <c r="G503" s="2">
        <v>1.7000000000000001E-2</v>
      </c>
      <c r="H503" s="7">
        <f t="shared" si="51"/>
        <v>252.45000000000002</v>
      </c>
      <c r="I503" s="7">
        <f t="shared" si="52"/>
        <v>742.5</v>
      </c>
      <c r="J503">
        <f t="shared" si="53"/>
        <v>6.5470852017937231</v>
      </c>
      <c r="K503">
        <f t="shared" si="54"/>
        <v>1.6143973673345415E-11</v>
      </c>
      <c r="L503">
        <f t="shared" si="55"/>
        <v>1.6143973673345415</v>
      </c>
    </row>
    <row r="504" spans="2:12">
      <c r="B504" s="2">
        <v>248</v>
      </c>
      <c r="C504" s="10">
        <v>5.3</v>
      </c>
      <c r="D504" s="10">
        <f t="shared" si="49"/>
        <v>36554.1</v>
      </c>
      <c r="E504" s="10">
        <v>150</v>
      </c>
      <c r="F504" s="3">
        <f t="shared" si="50"/>
        <v>6.2999296140499501</v>
      </c>
      <c r="G504" s="2">
        <v>1.7000000000000001E-2</v>
      </c>
      <c r="H504" s="7">
        <f t="shared" si="51"/>
        <v>252.96</v>
      </c>
      <c r="I504" s="7">
        <f t="shared" si="52"/>
        <v>744</v>
      </c>
      <c r="J504">
        <f t="shared" si="53"/>
        <v>6.3000253828581103</v>
      </c>
      <c r="K504">
        <f t="shared" si="54"/>
        <v>1.5534767119634265E-11</v>
      </c>
      <c r="L504">
        <f t="shared" si="55"/>
        <v>1.5534767119634265</v>
      </c>
    </row>
    <row r="505" spans="2:12">
      <c r="B505" s="2">
        <v>248.5</v>
      </c>
      <c r="C505" s="10">
        <v>5</v>
      </c>
      <c r="D505" s="10">
        <f t="shared" si="49"/>
        <v>34485</v>
      </c>
      <c r="E505" s="10">
        <v>150</v>
      </c>
      <c r="F505" s="3">
        <f t="shared" si="50"/>
        <v>6.6779253908929466</v>
      </c>
      <c r="G505" s="2">
        <v>1.7000000000000001E-2</v>
      </c>
      <c r="H505" s="7">
        <f t="shared" si="51"/>
        <v>253.47</v>
      </c>
      <c r="I505" s="7">
        <f t="shared" si="52"/>
        <v>745.49999999999989</v>
      </c>
      <c r="J505">
        <f t="shared" si="53"/>
        <v>6.6780269058295962</v>
      </c>
      <c r="K505">
        <f t="shared" si="54"/>
        <v>1.6466853146812324E-11</v>
      </c>
      <c r="L505">
        <f t="shared" si="55"/>
        <v>1.6466853146812324</v>
      </c>
    </row>
    <row r="506" spans="2:12">
      <c r="B506" s="2">
        <v>249</v>
      </c>
      <c r="C506" s="10">
        <v>5.3</v>
      </c>
      <c r="D506" s="10">
        <f t="shared" si="49"/>
        <v>36554.1</v>
      </c>
      <c r="E506" s="10">
        <v>150</v>
      </c>
      <c r="F506" s="3">
        <f t="shared" si="50"/>
        <v>6.2999296140499501</v>
      </c>
      <c r="G506" s="2">
        <v>1.7000000000000001E-2</v>
      </c>
      <c r="H506" s="7">
        <f t="shared" si="51"/>
        <v>253.98000000000002</v>
      </c>
      <c r="I506" s="7">
        <f t="shared" si="52"/>
        <v>747</v>
      </c>
      <c r="J506">
        <f t="shared" si="53"/>
        <v>6.3000253828581103</v>
      </c>
      <c r="K506">
        <f t="shared" si="54"/>
        <v>1.5534767119634265E-11</v>
      </c>
      <c r="L506">
        <f t="shared" si="55"/>
        <v>1.5534767119634265</v>
      </c>
    </row>
    <row r="507" spans="2:12">
      <c r="B507" s="2">
        <v>249.5</v>
      </c>
      <c r="C507" s="10">
        <v>5.4</v>
      </c>
      <c r="D507" s="10">
        <f t="shared" si="49"/>
        <v>37243.800000000003</v>
      </c>
      <c r="E507" s="10">
        <v>150</v>
      </c>
      <c r="F507" s="3">
        <f t="shared" si="50"/>
        <v>6.1832642508268023</v>
      </c>
      <c r="G507" s="2">
        <v>1.7000000000000001E-2</v>
      </c>
      <c r="H507" s="7">
        <f t="shared" si="51"/>
        <v>254.49</v>
      </c>
      <c r="I507" s="7">
        <f t="shared" si="52"/>
        <v>748.5</v>
      </c>
      <c r="J507">
        <f t="shared" si="53"/>
        <v>6.183358246138515</v>
      </c>
      <c r="K507">
        <f t="shared" si="54"/>
        <v>1.5247086247048444E-11</v>
      </c>
      <c r="L507">
        <f t="shared" si="55"/>
        <v>1.5247086247048445</v>
      </c>
    </row>
    <row r="508" spans="2:12">
      <c r="B508" s="2">
        <v>250</v>
      </c>
      <c r="C508" s="10">
        <v>5.2</v>
      </c>
      <c r="D508" s="10">
        <f t="shared" si="49"/>
        <v>35864.400000000001</v>
      </c>
      <c r="E508" s="10">
        <v>149.9</v>
      </c>
      <c r="F508" s="3">
        <f t="shared" si="50"/>
        <v>6.421082106627833</v>
      </c>
      <c r="G508" s="2">
        <v>1.7000000000000001E-2</v>
      </c>
      <c r="H508" s="7">
        <f t="shared" si="51"/>
        <v>255</v>
      </c>
      <c r="I508" s="7">
        <f t="shared" si="52"/>
        <v>750</v>
      </c>
      <c r="J508">
        <f t="shared" si="53"/>
        <v>6.4211797171438425</v>
      </c>
      <c r="K508">
        <f t="shared" si="54"/>
        <v>1.5833512641165694E-11</v>
      </c>
      <c r="L508">
        <f t="shared" si="55"/>
        <v>1.5833512641165695</v>
      </c>
    </row>
    <row r="509" spans="2:12">
      <c r="B509" s="2">
        <v>250.5</v>
      </c>
      <c r="C509" s="10">
        <v>5.3</v>
      </c>
      <c r="D509" s="10">
        <f t="shared" si="49"/>
        <v>36554.1</v>
      </c>
      <c r="E509" s="10">
        <v>150</v>
      </c>
      <c r="F509" s="3">
        <f t="shared" si="50"/>
        <v>6.2999296140499501</v>
      </c>
      <c r="G509" s="2">
        <v>1.7000000000000001E-2</v>
      </c>
      <c r="H509" s="7">
        <f t="shared" si="51"/>
        <v>255.51000000000005</v>
      </c>
      <c r="I509" s="7">
        <f t="shared" si="52"/>
        <v>751.50000000000011</v>
      </c>
      <c r="J509">
        <f t="shared" si="53"/>
        <v>6.3000253828581103</v>
      </c>
      <c r="K509">
        <f t="shared" si="54"/>
        <v>1.5534767119634265E-11</v>
      </c>
      <c r="L509">
        <f t="shared" si="55"/>
        <v>1.5534767119634265</v>
      </c>
    </row>
    <row r="510" spans="2:12">
      <c r="B510" s="2">
        <v>251</v>
      </c>
      <c r="C510" s="10">
        <v>5.5</v>
      </c>
      <c r="D510" s="10">
        <f t="shared" si="49"/>
        <v>37933.5</v>
      </c>
      <c r="E510" s="10">
        <v>150</v>
      </c>
      <c r="F510" s="3">
        <f t="shared" si="50"/>
        <v>6.0708412644481333</v>
      </c>
      <c r="G510" s="2">
        <v>1.7000000000000001E-2</v>
      </c>
      <c r="H510" s="7">
        <f t="shared" si="51"/>
        <v>256.02000000000004</v>
      </c>
      <c r="I510" s="7">
        <f t="shared" si="52"/>
        <v>753.00000000000011</v>
      </c>
      <c r="J510">
        <f t="shared" si="53"/>
        <v>6.0709335507541784</v>
      </c>
      <c r="K510">
        <f t="shared" si="54"/>
        <v>1.496986649710211E-11</v>
      </c>
      <c r="L510">
        <f t="shared" si="55"/>
        <v>1.4969866497102109</v>
      </c>
    </row>
    <row r="511" spans="2:12">
      <c r="B511" s="2">
        <v>251.5</v>
      </c>
      <c r="C511" s="10">
        <v>5.5</v>
      </c>
      <c r="D511" s="10">
        <f t="shared" si="49"/>
        <v>37933.5</v>
      </c>
      <c r="E511" s="10">
        <v>150</v>
      </c>
      <c r="F511" s="3">
        <f t="shared" si="50"/>
        <v>6.0708412644481333</v>
      </c>
      <c r="G511" s="2">
        <v>1.7000000000000001E-2</v>
      </c>
      <c r="H511" s="7">
        <f t="shared" si="51"/>
        <v>256.53000000000003</v>
      </c>
      <c r="I511" s="7">
        <f t="shared" si="52"/>
        <v>754.5</v>
      </c>
      <c r="J511">
        <f t="shared" si="53"/>
        <v>6.0709335507541784</v>
      </c>
      <c r="K511">
        <f t="shared" si="54"/>
        <v>1.496986649710211E-11</v>
      </c>
      <c r="L511">
        <f t="shared" si="55"/>
        <v>1.4969866497102109</v>
      </c>
    </row>
    <row r="512" spans="2:12">
      <c r="B512" s="2">
        <v>252</v>
      </c>
      <c r="C512" s="10">
        <v>5.8</v>
      </c>
      <c r="D512" s="10">
        <f t="shared" si="49"/>
        <v>40002.6</v>
      </c>
      <c r="E512" s="10">
        <v>150.1</v>
      </c>
      <c r="F512" s="3">
        <f t="shared" si="50"/>
        <v>5.756832233528403</v>
      </c>
      <c r="G512" s="2">
        <v>1.7000000000000001E-2</v>
      </c>
      <c r="H512" s="7">
        <f t="shared" si="51"/>
        <v>257.04000000000002</v>
      </c>
      <c r="I512" s="7">
        <f t="shared" si="52"/>
        <v>756</v>
      </c>
      <c r="J512">
        <f t="shared" si="53"/>
        <v>5.756919746404825</v>
      </c>
      <c r="K512">
        <f t="shared" si="54"/>
        <v>1.4195563057596829E-11</v>
      </c>
      <c r="L512">
        <f t="shared" si="55"/>
        <v>1.4195563057596829</v>
      </c>
    </row>
    <row r="513" spans="2:12">
      <c r="B513" s="2">
        <v>252.5</v>
      </c>
      <c r="C513" s="10">
        <v>5.6</v>
      </c>
      <c r="D513" s="10">
        <f t="shared" si="49"/>
        <v>38623.199999999997</v>
      </c>
      <c r="E513" s="10">
        <v>150</v>
      </c>
      <c r="F513" s="3">
        <f t="shared" si="50"/>
        <v>5.9624333847258457</v>
      </c>
      <c r="G513" s="2">
        <v>1.7000000000000001E-2</v>
      </c>
      <c r="H513" s="7">
        <f t="shared" si="51"/>
        <v>257.55</v>
      </c>
      <c r="I513" s="7">
        <f t="shared" si="52"/>
        <v>757.5</v>
      </c>
      <c r="J513">
        <f t="shared" si="53"/>
        <v>5.9625240230621399</v>
      </c>
      <c r="K513">
        <f t="shared" si="54"/>
        <v>1.4702547452511001E-11</v>
      </c>
      <c r="L513">
        <f t="shared" si="55"/>
        <v>1.4702547452511001</v>
      </c>
    </row>
    <row r="514" spans="2:12">
      <c r="B514" s="2">
        <v>253</v>
      </c>
      <c r="C514" s="10">
        <v>5.3</v>
      </c>
      <c r="D514" s="10">
        <f t="shared" si="49"/>
        <v>36554.1</v>
      </c>
      <c r="E514" s="10">
        <v>150</v>
      </c>
      <c r="F514" s="3">
        <f t="shared" si="50"/>
        <v>6.2999296140499501</v>
      </c>
      <c r="G514" s="2">
        <v>1.7000000000000001E-2</v>
      </c>
      <c r="H514" s="7">
        <f t="shared" si="51"/>
        <v>258.06</v>
      </c>
      <c r="I514" s="7">
        <f t="shared" si="52"/>
        <v>759</v>
      </c>
      <c r="J514">
        <f t="shared" si="53"/>
        <v>6.3000253828581103</v>
      </c>
      <c r="K514">
        <f t="shared" si="54"/>
        <v>1.5534767119634265E-11</v>
      </c>
      <c r="L514">
        <f t="shared" si="55"/>
        <v>1.5534767119634265</v>
      </c>
    </row>
    <row r="515" spans="2:12">
      <c r="B515" s="2">
        <v>253.5</v>
      </c>
      <c r="C515" s="10">
        <v>5.5</v>
      </c>
      <c r="D515" s="10">
        <f t="shared" si="49"/>
        <v>37933.5</v>
      </c>
      <c r="E515" s="10">
        <v>149.9</v>
      </c>
      <c r="F515" s="3">
        <f t="shared" si="50"/>
        <v>6.0708412644481333</v>
      </c>
      <c r="G515" s="2">
        <v>1.7000000000000001E-2</v>
      </c>
      <c r="H515" s="7">
        <f t="shared" si="51"/>
        <v>258.57</v>
      </c>
      <c r="I515" s="7">
        <f t="shared" si="52"/>
        <v>760.49999999999989</v>
      </c>
      <c r="J515">
        <f t="shared" si="53"/>
        <v>6.0709335507541784</v>
      </c>
      <c r="K515">
        <f t="shared" si="54"/>
        <v>1.496986649710211E-11</v>
      </c>
      <c r="L515">
        <f t="shared" si="55"/>
        <v>1.4969866497102109</v>
      </c>
    </row>
    <row r="516" spans="2:12">
      <c r="B516" s="2">
        <v>254</v>
      </c>
      <c r="C516" s="10">
        <v>5.4</v>
      </c>
      <c r="D516" s="10">
        <f t="shared" si="49"/>
        <v>37243.800000000003</v>
      </c>
      <c r="E516" s="10">
        <v>150</v>
      </c>
      <c r="F516" s="3">
        <f t="shared" si="50"/>
        <v>6.1832642508268023</v>
      </c>
      <c r="G516" s="2">
        <v>1.7000000000000001E-2</v>
      </c>
      <c r="H516" s="7">
        <f t="shared" si="51"/>
        <v>259.08000000000004</v>
      </c>
      <c r="I516" s="7">
        <f t="shared" si="52"/>
        <v>762.00000000000011</v>
      </c>
      <c r="J516">
        <f t="shared" si="53"/>
        <v>6.183358246138515</v>
      </c>
      <c r="K516">
        <f t="shared" si="54"/>
        <v>1.5247086247048444E-11</v>
      </c>
      <c r="L516">
        <f t="shared" si="55"/>
        <v>1.5247086247048445</v>
      </c>
    </row>
    <row r="517" spans="2:12">
      <c r="B517" s="2">
        <v>254.5</v>
      </c>
      <c r="C517" s="10">
        <v>5.2</v>
      </c>
      <c r="D517" s="10">
        <f t="shared" si="49"/>
        <v>35864.400000000001</v>
      </c>
      <c r="E517" s="10">
        <v>150</v>
      </c>
      <c r="F517" s="3">
        <f t="shared" si="50"/>
        <v>6.421082106627833</v>
      </c>
      <c r="G517" s="2">
        <v>1.7000000000000001E-2</v>
      </c>
      <c r="H517" s="7">
        <f t="shared" si="51"/>
        <v>259.59000000000003</v>
      </c>
      <c r="I517" s="7">
        <f t="shared" si="52"/>
        <v>763.5</v>
      </c>
      <c r="J517">
        <f t="shared" si="53"/>
        <v>6.4211797171438425</v>
      </c>
      <c r="K517">
        <f t="shared" si="54"/>
        <v>1.5833512641165694E-11</v>
      </c>
      <c r="L517">
        <f t="shared" si="55"/>
        <v>1.5833512641165695</v>
      </c>
    </row>
    <row r="518" spans="2:12">
      <c r="B518" s="2">
        <v>255</v>
      </c>
      <c r="C518" s="10">
        <v>4.8</v>
      </c>
      <c r="D518" s="10">
        <f t="shared" si="49"/>
        <v>33105.599999999999</v>
      </c>
      <c r="E518" s="10">
        <v>150</v>
      </c>
      <c r="F518" s="3">
        <f t="shared" si="50"/>
        <v>6.9561722821801535</v>
      </c>
      <c r="G518" s="2">
        <v>1.7000000000000001E-2</v>
      </c>
      <c r="H518" s="7">
        <f t="shared" si="51"/>
        <v>260.10000000000002</v>
      </c>
      <c r="I518" s="7">
        <f t="shared" si="52"/>
        <v>765</v>
      </c>
      <c r="J518">
        <f t="shared" si="53"/>
        <v>6.9562780269058297</v>
      </c>
      <c r="K518">
        <f t="shared" si="54"/>
        <v>1.7152972027929505E-11</v>
      </c>
      <c r="L518">
        <f t="shared" si="55"/>
        <v>1.7152972027929505</v>
      </c>
    </row>
    <row r="519" spans="2:12">
      <c r="B519" s="2">
        <v>255.5</v>
      </c>
      <c r="C519" s="10">
        <v>4.7</v>
      </c>
      <c r="D519" s="10">
        <f t="shared" si="49"/>
        <v>32415.9</v>
      </c>
      <c r="E519" s="10">
        <v>149.9</v>
      </c>
      <c r="F519" s="3">
        <f t="shared" si="50"/>
        <v>7.1041759477584545</v>
      </c>
      <c r="G519" s="2">
        <v>1.7000000000000001E-2</v>
      </c>
      <c r="H519" s="7">
        <f t="shared" si="51"/>
        <v>260.61</v>
      </c>
      <c r="I519" s="7">
        <f t="shared" si="52"/>
        <v>766.5</v>
      </c>
      <c r="J519">
        <f t="shared" si="53"/>
        <v>7.10428394237191</v>
      </c>
      <c r="K519">
        <f t="shared" si="54"/>
        <v>1.7517928879587575E-11</v>
      </c>
      <c r="L519">
        <f t="shared" si="55"/>
        <v>1.7517928879587574</v>
      </c>
    </row>
    <row r="520" spans="2:12">
      <c r="B520" s="2">
        <v>256</v>
      </c>
      <c r="C520" s="10">
        <v>5.0999999999999996</v>
      </c>
      <c r="D520" s="10">
        <f t="shared" si="49"/>
        <v>35174.699999999997</v>
      </c>
      <c r="E520" s="10">
        <v>150</v>
      </c>
      <c r="F520" s="3">
        <f t="shared" si="50"/>
        <v>6.5469856773460267</v>
      </c>
      <c r="G520" s="2">
        <v>1.7000000000000001E-2</v>
      </c>
      <c r="H520" s="7">
        <f t="shared" si="51"/>
        <v>261.12</v>
      </c>
      <c r="I520" s="7">
        <f t="shared" si="52"/>
        <v>768</v>
      </c>
      <c r="J520">
        <f t="shared" si="53"/>
        <v>6.5470852017937231</v>
      </c>
      <c r="K520">
        <f t="shared" si="54"/>
        <v>1.6143973673345415E-11</v>
      </c>
      <c r="L520">
        <f t="shared" si="55"/>
        <v>1.6143973673345415</v>
      </c>
    </row>
    <row r="521" spans="2:12">
      <c r="B521" s="2">
        <v>256.5</v>
      </c>
      <c r="C521" s="10">
        <v>5</v>
      </c>
      <c r="D521" s="10">
        <f t="shared" ref="D521:D584" si="56">C521*6897</f>
        <v>34485</v>
      </c>
      <c r="E521" s="10">
        <v>150</v>
      </c>
      <c r="F521" s="3">
        <f t="shared" ref="F521:F584" si="57">(14700*G521*$C$3)/((($C$4/2)*($C$4/2)*3.14159265359)*C521)</f>
        <v>6.6779253908929466</v>
      </c>
      <c r="G521" s="2">
        <v>1.7000000000000001E-2</v>
      </c>
      <c r="H521" s="7">
        <f t="shared" ref="H521:H584" si="58">(G521*B521)*60</f>
        <v>261.63</v>
      </c>
      <c r="I521" s="7">
        <f t="shared" ref="I521:I584" si="59">H521/$C$5</f>
        <v>769.49999999999989</v>
      </c>
      <c r="J521">
        <f t="shared" ref="J521:J584" si="60">(G521*(14700)*1.46)/(10.927*C521)</f>
        <v>6.6780269058295962</v>
      </c>
      <c r="K521">
        <f t="shared" ref="K521:K584" si="61">(G521*(1/4000)*1.46)/(10.927*D521)</f>
        <v>1.6466853146812324E-11</v>
      </c>
      <c r="L521">
        <f t="shared" ref="L521:L584" si="62">K521*100000000000</f>
        <v>1.6466853146812324</v>
      </c>
    </row>
    <row r="522" spans="2:12">
      <c r="B522" s="2">
        <v>257</v>
      </c>
      <c r="C522" s="10">
        <v>4.7</v>
      </c>
      <c r="D522" s="10">
        <f t="shared" si="56"/>
        <v>32415.9</v>
      </c>
      <c r="E522" s="10">
        <v>149.9</v>
      </c>
      <c r="F522" s="3">
        <f t="shared" si="57"/>
        <v>7.1041759477584545</v>
      </c>
      <c r="G522" s="2">
        <v>1.7000000000000001E-2</v>
      </c>
      <c r="H522" s="7">
        <f t="shared" si="58"/>
        <v>262.14000000000004</v>
      </c>
      <c r="I522" s="7">
        <f t="shared" si="59"/>
        <v>771.00000000000011</v>
      </c>
      <c r="J522">
        <f t="shared" si="60"/>
        <v>7.10428394237191</v>
      </c>
      <c r="K522">
        <f t="shared" si="61"/>
        <v>1.7517928879587575E-11</v>
      </c>
      <c r="L522">
        <f t="shared" si="62"/>
        <v>1.7517928879587574</v>
      </c>
    </row>
    <row r="523" spans="2:12">
      <c r="B523" s="2">
        <v>257.5</v>
      </c>
      <c r="C523" s="10">
        <v>4.8</v>
      </c>
      <c r="D523" s="10">
        <f t="shared" si="56"/>
        <v>33105.599999999999</v>
      </c>
      <c r="E523" s="10">
        <v>150</v>
      </c>
      <c r="F523" s="3">
        <f t="shared" si="57"/>
        <v>6.9561722821801535</v>
      </c>
      <c r="G523" s="2">
        <v>1.7000000000000001E-2</v>
      </c>
      <c r="H523" s="7">
        <f t="shared" si="58"/>
        <v>262.65000000000003</v>
      </c>
      <c r="I523" s="7">
        <f t="shared" si="59"/>
        <v>772.5</v>
      </c>
      <c r="J523">
        <f t="shared" si="60"/>
        <v>6.9562780269058297</v>
      </c>
      <c r="K523">
        <f t="shared" si="61"/>
        <v>1.7152972027929505E-11</v>
      </c>
      <c r="L523">
        <f t="shared" si="62"/>
        <v>1.7152972027929505</v>
      </c>
    </row>
    <row r="524" spans="2:12">
      <c r="B524" s="2">
        <v>258</v>
      </c>
      <c r="C524" s="10">
        <v>5.3</v>
      </c>
      <c r="D524" s="10">
        <f t="shared" si="56"/>
        <v>36554.1</v>
      </c>
      <c r="E524" s="10">
        <v>150</v>
      </c>
      <c r="F524" s="3">
        <f t="shared" si="57"/>
        <v>6.2999296140499501</v>
      </c>
      <c r="G524" s="2">
        <v>1.7000000000000001E-2</v>
      </c>
      <c r="H524" s="7">
        <f t="shared" si="58"/>
        <v>263.16000000000003</v>
      </c>
      <c r="I524" s="7">
        <f t="shared" si="59"/>
        <v>774</v>
      </c>
      <c r="J524">
        <f t="shared" si="60"/>
        <v>6.3000253828581103</v>
      </c>
      <c r="K524">
        <f t="shared" si="61"/>
        <v>1.5534767119634265E-11</v>
      </c>
      <c r="L524">
        <f t="shared" si="62"/>
        <v>1.5534767119634265</v>
      </c>
    </row>
    <row r="525" spans="2:12">
      <c r="B525" s="2">
        <v>258.5</v>
      </c>
      <c r="C525" s="10">
        <v>5.0999999999999996</v>
      </c>
      <c r="D525" s="10">
        <f t="shared" si="56"/>
        <v>35174.699999999997</v>
      </c>
      <c r="E525" s="10">
        <v>149.9</v>
      </c>
      <c r="F525" s="3">
        <f t="shared" si="57"/>
        <v>6.5469856773460267</v>
      </c>
      <c r="G525" s="2">
        <v>1.7000000000000001E-2</v>
      </c>
      <c r="H525" s="7">
        <f t="shared" si="58"/>
        <v>263.67000000000007</v>
      </c>
      <c r="I525" s="7">
        <f t="shared" si="59"/>
        <v>775.50000000000011</v>
      </c>
      <c r="J525">
        <f t="shared" si="60"/>
        <v>6.5470852017937231</v>
      </c>
      <c r="K525">
        <f t="shared" si="61"/>
        <v>1.6143973673345415E-11</v>
      </c>
      <c r="L525">
        <f t="shared" si="62"/>
        <v>1.6143973673345415</v>
      </c>
    </row>
    <row r="526" spans="2:12">
      <c r="B526" s="2">
        <v>259</v>
      </c>
      <c r="C526" s="10">
        <v>4.8</v>
      </c>
      <c r="D526" s="10">
        <f t="shared" si="56"/>
        <v>33105.599999999999</v>
      </c>
      <c r="E526" s="10">
        <v>149.9</v>
      </c>
      <c r="F526" s="3">
        <f t="shared" si="57"/>
        <v>6.9561722821801535</v>
      </c>
      <c r="G526" s="2">
        <v>1.7000000000000001E-2</v>
      </c>
      <c r="H526" s="7">
        <f t="shared" si="58"/>
        <v>264.18</v>
      </c>
      <c r="I526" s="7">
        <f t="shared" si="59"/>
        <v>777</v>
      </c>
      <c r="J526">
        <f t="shared" si="60"/>
        <v>6.9562780269058297</v>
      </c>
      <c r="K526">
        <f t="shared" si="61"/>
        <v>1.7152972027929505E-11</v>
      </c>
      <c r="L526">
        <f t="shared" si="62"/>
        <v>1.7152972027929505</v>
      </c>
    </row>
    <row r="527" spans="2:12">
      <c r="B527" s="2">
        <v>259.5</v>
      </c>
      <c r="C527" s="10">
        <v>5</v>
      </c>
      <c r="D527" s="10">
        <f t="shared" si="56"/>
        <v>34485</v>
      </c>
      <c r="E527" s="10">
        <v>150</v>
      </c>
      <c r="F527" s="3">
        <f t="shared" si="57"/>
        <v>6.6779253908929466</v>
      </c>
      <c r="G527" s="2">
        <v>1.7000000000000001E-2</v>
      </c>
      <c r="H527" s="7">
        <f t="shared" si="58"/>
        <v>264.69</v>
      </c>
      <c r="I527" s="7">
        <f t="shared" si="59"/>
        <v>778.49999999999989</v>
      </c>
      <c r="J527">
        <f t="shared" si="60"/>
        <v>6.6780269058295962</v>
      </c>
      <c r="K527">
        <f t="shared" si="61"/>
        <v>1.6466853146812324E-11</v>
      </c>
      <c r="L527">
        <f t="shared" si="62"/>
        <v>1.6466853146812324</v>
      </c>
    </row>
    <row r="528" spans="2:12">
      <c r="B528" s="2">
        <v>260</v>
      </c>
      <c r="C528" s="10">
        <v>4.5999999999999996</v>
      </c>
      <c r="D528" s="10">
        <f t="shared" si="56"/>
        <v>31726.199999999997</v>
      </c>
      <c r="E528" s="10">
        <v>150</v>
      </c>
      <c r="F528" s="3">
        <f t="shared" si="57"/>
        <v>7.2586145553184211</v>
      </c>
      <c r="G528" s="2">
        <v>1.7000000000000001E-2</v>
      </c>
      <c r="H528" s="7">
        <f t="shared" si="58"/>
        <v>265.2</v>
      </c>
      <c r="I528" s="7">
        <f t="shared" si="59"/>
        <v>779.99999999999989</v>
      </c>
      <c r="J528">
        <f t="shared" si="60"/>
        <v>7.2587248976408665</v>
      </c>
      <c r="K528">
        <f t="shared" si="61"/>
        <v>1.7898753420448178E-11</v>
      </c>
      <c r="L528">
        <f t="shared" si="62"/>
        <v>1.7898753420448179</v>
      </c>
    </row>
    <row r="529" spans="2:12">
      <c r="B529" s="2">
        <v>260.5</v>
      </c>
      <c r="C529" s="10">
        <v>4.8</v>
      </c>
      <c r="D529" s="10">
        <f t="shared" si="56"/>
        <v>33105.599999999999</v>
      </c>
      <c r="E529" s="10">
        <v>149.9</v>
      </c>
      <c r="F529" s="3">
        <f t="shared" si="57"/>
        <v>6.9561722821801535</v>
      </c>
      <c r="G529" s="2">
        <v>1.7000000000000001E-2</v>
      </c>
      <c r="H529" s="7">
        <f t="shared" si="58"/>
        <v>265.71000000000004</v>
      </c>
      <c r="I529" s="7">
        <f t="shared" si="59"/>
        <v>781.5</v>
      </c>
      <c r="J529">
        <f t="shared" si="60"/>
        <v>6.9562780269058297</v>
      </c>
      <c r="K529">
        <f t="shared" si="61"/>
        <v>1.7152972027929505E-11</v>
      </c>
      <c r="L529">
        <f t="shared" si="62"/>
        <v>1.7152972027929505</v>
      </c>
    </row>
    <row r="530" spans="2:12">
      <c r="B530" s="2">
        <v>261</v>
      </c>
      <c r="C530" s="10">
        <v>4.8</v>
      </c>
      <c r="D530" s="10">
        <f t="shared" si="56"/>
        <v>33105.599999999999</v>
      </c>
      <c r="E530" s="10">
        <v>149.9</v>
      </c>
      <c r="F530" s="3">
        <f t="shared" si="57"/>
        <v>6.9561722821801535</v>
      </c>
      <c r="G530" s="2">
        <v>1.7000000000000001E-2</v>
      </c>
      <c r="H530" s="7">
        <f t="shared" si="58"/>
        <v>266.22000000000003</v>
      </c>
      <c r="I530" s="7">
        <f t="shared" si="59"/>
        <v>783</v>
      </c>
      <c r="J530">
        <f t="shared" si="60"/>
        <v>6.9562780269058297</v>
      </c>
      <c r="K530">
        <f t="shared" si="61"/>
        <v>1.7152972027929505E-11</v>
      </c>
      <c r="L530">
        <f t="shared" si="62"/>
        <v>1.7152972027929505</v>
      </c>
    </row>
    <row r="531" spans="2:12">
      <c r="B531" s="2">
        <v>261.5</v>
      </c>
      <c r="C531" s="10">
        <v>4.8</v>
      </c>
      <c r="D531" s="10">
        <f t="shared" si="56"/>
        <v>33105.599999999999</v>
      </c>
      <c r="E531" s="10">
        <v>150</v>
      </c>
      <c r="F531" s="3">
        <f t="shared" si="57"/>
        <v>6.9561722821801535</v>
      </c>
      <c r="G531" s="2">
        <v>1.7000000000000001E-2</v>
      </c>
      <c r="H531" s="7">
        <f t="shared" si="58"/>
        <v>266.73</v>
      </c>
      <c r="I531" s="7">
        <f t="shared" si="59"/>
        <v>784.5</v>
      </c>
      <c r="J531">
        <f t="shared" si="60"/>
        <v>6.9562780269058297</v>
      </c>
      <c r="K531">
        <f t="shared" si="61"/>
        <v>1.7152972027929505E-11</v>
      </c>
      <c r="L531">
        <f t="shared" si="62"/>
        <v>1.7152972027929505</v>
      </c>
    </row>
    <row r="532" spans="2:12">
      <c r="B532" s="2">
        <v>262</v>
      </c>
      <c r="C532" s="10">
        <v>4.5</v>
      </c>
      <c r="D532" s="10">
        <f t="shared" si="56"/>
        <v>31036.5</v>
      </c>
      <c r="E532" s="10">
        <v>149.9</v>
      </c>
      <c r="F532" s="3">
        <f t="shared" si="57"/>
        <v>7.419917100992163</v>
      </c>
      <c r="G532" s="2">
        <v>1.7000000000000001E-2</v>
      </c>
      <c r="H532" s="7">
        <f t="shared" si="58"/>
        <v>267.24</v>
      </c>
      <c r="I532" s="7">
        <f t="shared" si="59"/>
        <v>786</v>
      </c>
      <c r="J532">
        <f t="shared" si="60"/>
        <v>7.4200298953662189</v>
      </c>
      <c r="K532">
        <f t="shared" si="61"/>
        <v>1.8296503496458134E-11</v>
      </c>
      <c r="L532">
        <f t="shared" si="62"/>
        <v>1.8296503496458134</v>
      </c>
    </row>
    <row r="533" spans="2:12">
      <c r="B533" s="2">
        <v>262.5</v>
      </c>
      <c r="C533" s="10">
        <v>4.5</v>
      </c>
      <c r="D533" s="10">
        <f t="shared" si="56"/>
        <v>31036.5</v>
      </c>
      <c r="E533" s="10">
        <v>150</v>
      </c>
      <c r="F533" s="3">
        <f t="shared" si="57"/>
        <v>7.419917100992163</v>
      </c>
      <c r="G533" s="2">
        <v>1.7000000000000001E-2</v>
      </c>
      <c r="H533" s="7">
        <f t="shared" si="58"/>
        <v>267.75</v>
      </c>
      <c r="I533" s="7">
        <f t="shared" si="59"/>
        <v>787.5</v>
      </c>
      <c r="J533">
        <f t="shared" si="60"/>
        <v>7.4200298953662189</v>
      </c>
      <c r="K533">
        <f t="shared" si="61"/>
        <v>1.8296503496458134E-11</v>
      </c>
      <c r="L533">
        <f t="shared" si="62"/>
        <v>1.8296503496458134</v>
      </c>
    </row>
    <row r="534" spans="2:12">
      <c r="B534" s="2">
        <v>263</v>
      </c>
      <c r="C534" s="10">
        <v>4.7</v>
      </c>
      <c r="D534" s="10">
        <f t="shared" si="56"/>
        <v>32415.9</v>
      </c>
      <c r="E534" s="10">
        <v>150</v>
      </c>
      <c r="F534" s="3">
        <f t="shared" si="57"/>
        <v>7.1041759477584545</v>
      </c>
      <c r="G534" s="2">
        <v>1.7000000000000001E-2</v>
      </c>
      <c r="H534" s="7">
        <f t="shared" si="58"/>
        <v>268.26</v>
      </c>
      <c r="I534" s="7">
        <f t="shared" si="59"/>
        <v>788.99999999999989</v>
      </c>
      <c r="J534">
        <f t="shared" si="60"/>
        <v>7.10428394237191</v>
      </c>
      <c r="K534">
        <f t="shared" si="61"/>
        <v>1.7517928879587575E-11</v>
      </c>
      <c r="L534">
        <f t="shared" si="62"/>
        <v>1.7517928879587574</v>
      </c>
    </row>
    <row r="535" spans="2:12">
      <c r="B535" s="2">
        <v>263.5</v>
      </c>
      <c r="C535" s="10">
        <v>4.5999999999999996</v>
      </c>
      <c r="D535" s="10">
        <f t="shared" si="56"/>
        <v>31726.199999999997</v>
      </c>
      <c r="E535" s="10">
        <v>150</v>
      </c>
      <c r="F535" s="3">
        <f t="shared" si="57"/>
        <v>7.2586145553184211</v>
      </c>
      <c r="G535" s="2">
        <v>1.7000000000000001E-2</v>
      </c>
      <c r="H535" s="7">
        <f t="shared" si="58"/>
        <v>268.77000000000004</v>
      </c>
      <c r="I535" s="7">
        <f t="shared" si="59"/>
        <v>790.50000000000011</v>
      </c>
      <c r="J535">
        <f t="shared" si="60"/>
        <v>7.2587248976408665</v>
      </c>
      <c r="K535">
        <f t="shared" si="61"/>
        <v>1.7898753420448178E-11</v>
      </c>
      <c r="L535">
        <f t="shared" si="62"/>
        <v>1.7898753420448179</v>
      </c>
    </row>
    <row r="536" spans="2:12">
      <c r="B536" s="2">
        <v>264</v>
      </c>
      <c r="C536" s="10">
        <v>4.9000000000000004</v>
      </c>
      <c r="D536" s="10">
        <f t="shared" si="56"/>
        <v>33795.300000000003</v>
      </c>
      <c r="E536" s="10">
        <v>150.1</v>
      </c>
      <c r="F536" s="3">
        <f t="shared" si="57"/>
        <v>6.8142095825438229</v>
      </c>
      <c r="G536" s="2">
        <v>1.7000000000000001E-2</v>
      </c>
      <c r="H536" s="7">
        <f t="shared" si="58"/>
        <v>269.28000000000003</v>
      </c>
      <c r="I536" s="7">
        <f t="shared" si="59"/>
        <v>792</v>
      </c>
      <c r="J536">
        <f t="shared" si="60"/>
        <v>6.8143131692138734</v>
      </c>
      <c r="K536">
        <f t="shared" si="61"/>
        <v>1.6802911374298287E-11</v>
      </c>
      <c r="L536">
        <f t="shared" si="62"/>
        <v>1.6802911374298286</v>
      </c>
    </row>
    <row r="537" spans="2:12">
      <c r="B537" s="2">
        <v>264.5</v>
      </c>
      <c r="C537" s="10">
        <v>4.5</v>
      </c>
      <c r="D537" s="10">
        <f t="shared" si="56"/>
        <v>31036.5</v>
      </c>
      <c r="E537" s="10">
        <v>150.1</v>
      </c>
      <c r="F537" s="3">
        <f t="shared" si="57"/>
        <v>7.419917100992163</v>
      </c>
      <c r="G537" s="2">
        <v>1.7000000000000001E-2</v>
      </c>
      <c r="H537" s="7">
        <f t="shared" si="58"/>
        <v>269.79000000000002</v>
      </c>
      <c r="I537" s="7">
        <f t="shared" si="59"/>
        <v>793.5</v>
      </c>
      <c r="J537">
        <f t="shared" si="60"/>
        <v>7.4200298953662189</v>
      </c>
      <c r="K537">
        <f t="shared" si="61"/>
        <v>1.8296503496458134E-11</v>
      </c>
      <c r="L537">
        <f t="shared" si="62"/>
        <v>1.8296503496458134</v>
      </c>
    </row>
    <row r="538" spans="2:12">
      <c r="B538" s="2">
        <v>265</v>
      </c>
      <c r="C538" s="10">
        <v>4.7</v>
      </c>
      <c r="D538" s="10">
        <f t="shared" si="56"/>
        <v>32415.9</v>
      </c>
      <c r="E538" s="10">
        <v>150</v>
      </c>
      <c r="F538" s="3">
        <f t="shared" si="57"/>
        <v>7.1041759477584545</v>
      </c>
      <c r="G538" s="2">
        <v>1.7000000000000001E-2</v>
      </c>
      <c r="H538" s="7">
        <f t="shared" si="58"/>
        <v>270.3</v>
      </c>
      <c r="I538" s="7">
        <f t="shared" si="59"/>
        <v>795</v>
      </c>
      <c r="J538">
        <f t="shared" si="60"/>
        <v>7.10428394237191</v>
      </c>
      <c r="K538">
        <f t="shared" si="61"/>
        <v>1.7517928879587575E-11</v>
      </c>
      <c r="L538">
        <f t="shared" si="62"/>
        <v>1.7517928879587574</v>
      </c>
    </row>
    <row r="539" spans="2:12">
      <c r="B539" s="2">
        <v>265.5</v>
      </c>
      <c r="C539" s="10">
        <v>4.8</v>
      </c>
      <c r="D539" s="10">
        <f t="shared" si="56"/>
        <v>33105.599999999999</v>
      </c>
      <c r="E539" s="10">
        <v>150</v>
      </c>
      <c r="F539" s="3">
        <f t="shared" si="57"/>
        <v>6.9561722821801535</v>
      </c>
      <c r="G539" s="2">
        <v>1.7000000000000001E-2</v>
      </c>
      <c r="H539" s="7">
        <f t="shared" si="58"/>
        <v>270.81000000000006</v>
      </c>
      <c r="I539" s="7">
        <f t="shared" si="59"/>
        <v>796.50000000000011</v>
      </c>
      <c r="J539">
        <f t="shared" si="60"/>
        <v>6.9562780269058297</v>
      </c>
      <c r="K539">
        <f t="shared" si="61"/>
        <v>1.7152972027929505E-11</v>
      </c>
      <c r="L539">
        <f t="shared" si="62"/>
        <v>1.7152972027929505</v>
      </c>
    </row>
    <row r="540" spans="2:12">
      <c r="B540" s="2">
        <v>266</v>
      </c>
      <c r="C540" s="10">
        <v>4.5999999999999996</v>
      </c>
      <c r="D540" s="10">
        <f t="shared" si="56"/>
        <v>31726.199999999997</v>
      </c>
      <c r="E540" s="10">
        <v>149.9</v>
      </c>
      <c r="F540" s="3">
        <f t="shared" si="57"/>
        <v>7.2586145553184211</v>
      </c>
      <c r="G540" s="2">
        <v>1.7000000000000001E-2</v>
      </c>
      <c r="H540" s="7">
        <f t="shared" si="58"/>
        <v>271.32</v>
      </c>
      <c r="I540" s="7">
        <f t="shared" si="59"/>
        <v>797.99999999999989</v>
      </c>
      <c r="J540">
        <f t="shared" si="60"/>
        <v>7.2587248976408665</v>
      </c>
      <c r="K540">
        <f t="shared" si="61"/>
        <v>1.7898753420448178E-11</v>
      </c>
      <c r="L540">
        <f t="shared" si="62"/>
        <v>1.7898753420448179</v>
      </c>
    </row>
    <row r="541" spans="2:12">
      <c r="B541" s="2">
        <v>266.5</v>
      </c>
      <c r="C541" s="10">
        <v>4.5</v>
      </c>
      <c r="D541" s="10">
        <f t="shared" si="56"/>
        <v>31036.5</v>
      </c>
      <c r="E541" s="10">
        <v>149.80000000000001</v>
      </c>
      <c r="F541" s="3">
        <f t="shared" si="57"/>
        <v>7.419917100992163</v>
      </c>
      <c r="G541" s="2">
        <v>1.7000000000000001E-2</v>
      </c>
      <c r="H541" s="7">
        <f t="shared" si="58"/>
        <v>271.83</v>
      </c>
      <c r="I541" s="7">
        <f t="shared" si="59"/>
        <v>799.49999999999989</v>
      </c>
      <c r="J541">
        <f t="shared" si="60"/>
        <v>7.4200298953662189</v>
      </c>
      <c r="K541">
        <f t="shared" si="61"/>
        <v>1.8296503496458134E-11</v>
      </c>
      <c r="L541">
        <f t="shared" si="62"/>
        <v>1.8296503496458134</v>
      </c>
    </row>
    <row r="542" spans="2:12">
      <c r="B542" s="2">
        <v>267</v>
      </c>
      <c r="C542" s="10">
        <v>5</v>
      </c>
      <c r="D542" s="10">
        <f t="shared" si="56"/>
        <v>34485</v>
      </c>
      <c r="E542" s="10">
        <v>149.80000000000001</v>
      </c>
      <c r="F542" s="3">
        <f t="shared" si="57"/>
        <v>6.6779253908929466</v>
      </c>
      <c r="G542" s="2">
        <v>1.7000000000000001E-2</v>
      </c>
      <c r="H542" s="7">
        <f t="shared" si="58"/>
        <v>272.34000000000003</v>
      </c>
      <c r="I542" s="7">
        <f t="shared" si="59"/>
        <v>801</v>
      </c>
      <c r="J542">
        <f t="shared" si="60"/>
        <v>6.6780269058295962</v>
      </c>
      <c r="K542">
        <f t="shared" si="61"/>
        <v>1.6466853146812324E-11</v>
      </c>
      <c r="L542">
        <f t="shared" si="62"/>
        <v>1.6466853146812324</v>
      </c>
    </row>
    <row r="543" spans="2:12">
      <c r="B543" s="2">
        <v>267.5</v>
      </c>
      <c r="C543" s="10">
        <v>5</v>
      </c>
      <c r="D543" s="10">
        <f t="shared" si="56"/>
        <v>34485</v>
      </c>
      <c r="E543" s="10">
        <v>149.80000000000001</v>
      </c>
      <c r="F543" s="3">
        <f t="shared" si="57"/>
        <v>6.6779253908929466</v>
      </c>
      <c r="G543" s="2">
        <v>1.7000000000000001E-2</v>
      </c>
      <c r="H543" s="7">
        <f t="shared" si="58"/>
        <v>272.85000000000002</v>
      </c>
      <c r="I543" s="7">
        <f t="shared" si="59"/>
        <v>802.5</v>
      </c>
      <c r="J543">
        <f t="shared" si="60"/>
        <v>6.6780269058295962</v>
      </c>
      <c r="K543">
        <f t="shared" si="61"/>
        <v>1.6466853146812324E-11</v>
      </c>
      <c r="L543">
        <f t="shared" si="62"/>
        <v>1.6466853146812324</v>
      </c>
    </row>
    <row r="544" spans="2:12">
      <c r="B544" s="2">
        <v>268</v>
      </c>
      <c r="C544" s="10">
        <v>5.0999999999999996</v>
      </c>
      <c r="D544" s="10">
        <f t="shared" si="56"/>
        <v>35174.699999999997</v>
      </c>
      <c r="E544" s="10">
        <v>149.69999999999999</v>
      </c>
      <c r="F544" s="3">
        <f t="shared" si="57"/>
        <v>6.5469856773460267</v>
      </c>
      <c r="G544" s="2">
        <v>1.7000000000000001E-2</v>
      </c>
      <c r="H544" s="7">
        <f t="shared" si="58"/>
        <v>273.36</v>
      </c>
      <c r="I544" s="7">
        <f t="shared" si="59"/>
        <v>804</v>
      </c>
      <c r="J544">
        <f t="shared" si="60"/>
        <v>6.5470852017937231</v>
      </c>
      <c r="K544">
        <f t="shared" si="61"/>
        <v>1.6143973673345415E-11</v>
      </c>
      <c r="L544">
        <f t="shared" si="62"/>
        <v>1.6143973673345415</v>
      </c>
    </row>
    <row r="545" spans="2:12">
      <c r="B545" s="2">
        <v>268.5</v>
      </c>
      <c r="C545" s="10">
        <v>5.0999999999999996</v>
      </c>
      <c r="D545" s="10">
        <f t="shared" si="56"/>
        <v>35174.699999999997</v>
      </c>
      <c r="E545" s="10">
        <v>149.9</v>
      </c>
      <c r="F545" s="3">
        <f t="shared" si="57"/>
        <v>6.5469856773460267</v>
      </c>
      <c r="G545" s="2">
        <v>1.7000000000000001E-2</v>
      </c>
      <c r="H545" s="7">
        <f t="shared" si="58"/>
        <v>273.87000000000006</v>
      </c>
      <c r="I545" s="7">
        <f t="shared" si="59"/>
        <v>805.50000000000011</v>
      </c>
      <c r="J545">
        <f t="shared" si="60"/>
        <v>6.5470852017937231</v>
      </c>
      <c r="K545">
        <f t="shared" si="61"/>
        <v>1.6143973673345415E-11</v>
      </c>
      <c r="L545">
        <f t="shared" si="62"/>
        <v>1.6143973673345415</v>
      </c>
    </row>
    <row r="546" spans="2:12">
      <c r="B546" s="2">
        <v>269</v>
      </c>
      <c r="C546" s="10">
        <v>5.2</v>
      </c>
      <c r="D546" s="10">
        <f t="shared" si="56"/>
        <v>35864.400000000001</v>
      </c>
      <c r="E546" s="10">
        <v>149.9</v>
      </c>
      <c r="F546" s="3">
        <f t="shared" si="57"/>
        <v>6.421082106627833</v>
      </c>
      <c r="G546" s="2">
        <v>1.7000000000000001E-2</v>
      </c>
      <c r="H546" s="7">
        <f t="shared" si="58"/>
        <v>274.38</v>
      </c>
      <c r="I546" s="7">
        <f t="shared" si="59"/>
        <v>806.99999999999989</v>
      </c>
      <c r="J546">
        <f t="shared" si="60"/>
        <v>6.4211797171438425</v>
      </c>
      <c r="K546">
        <f t="shared" si="61"/>
        <v>1.5833512641165694E-11</v>
      </c>
      <c r="L546">
        <f t="shared" si="62"/>
        <v>1.5833512641165695</v>
      </c>
    </row>
    <row r="547" spans="2:12">
      <c r="B547" s="2">
        <v>269.5</v>
      </c>
      <c r="C547" s="10">
        <v>5.5</v>
      </c>
      <c r="D547" s="10">
        <f t="shared" si="56"/>
        <v>37933.5</v>
      </c>
      <c r="E547" s="10">
        <v>150.1</v>
      </c>
      <c r="F547" s="3">
        <f t="shared" si="57"/>
        <v>6.0708412644481333</v>
      </c>
      <c r="G547" s="2">
        <v>1.7000000000000001E-2</v>
      </c>
      <c r="H547" s="7">
        <f t="shared" si="58"/>
        <v>274.89</v>
      </c>
      <c r="I547" s="7">
        <f t="shared" si="59"/>
        <v>808.49999999999989</v>
      </c>
      <c r="J547">
        <f t="shared" si="60"/>
        <v>6.0709335507541784</v>
      </c>
      <c r="K547">
        <f t="shared" si="61"/>
        <v>1.496986649710211E-11</v>
      </c>
      <c r="L547">
        <f t="shared" si="62"/>
        <v>1.4969866497102109</v>
      </c>
    </row>
    <row r="548" spans="2:12">
      <c r="B548" s="2">
        <v>270</v>
      </c>
      <c r="C548" s="10">
        <v>5.6</v>
      </c>
      <c r="D548" s="10">
        <f t="shared" si="56"/>
        <v>38623.199999999997</v>
      </c>
      <c r="E548" s="10">
        <v>150</v>
      </c>
      <c r="F548" s="3">
        <f t="shared" si="57"/>
        <v>5.9624333847258457</v>
      </c>
      <c r="G548" s="2">
        <v>1.7000000000000001E-2</v>
      </c>
      <c r="H548" s="7">
        <f t="shared" si="58"/>
        <v>275.40000000000003</v>
      </c>
      <c r="I548" s="7">
        <f t="shared" si="59"/>
        <v>810</v>
      </c>
      <c r="J548">
        <f t="shared" si="60"/>
        <v>5.9625240230621399</v>
      </c>
      <c r="K548">
        <f t="shared" si="61"/>
        <v>1.4702547452511001E-11</v>
      </c>
      <c r="L548">
        <f t="shared" si="62"/>
        <v>1.4702547452511001</v>
      </c>
    </row>
    <row r="549" spans="2:12">
      <c r="B549" s="2">
        <v>270.5</v>
      </c>
      <c r="C549" s="10">
        <v>5.7</v>
      </c>
      <c r="D549" s="10">
        <f t="shared" si="56"/>
        <v>39312.9</v>
      </c>
      <c r="E549" s="10">
        <v>150</v>
      </c>
      <c r="F549" s="3">
        <f t="shared" si="57"/>
        <v>5.8578292902569702</v>
      </c>
      <c r="G549" s="2">
        <v>1.7000000000000001E-2</v>
      </c>
      <c r="H549" s="7">
        <f t="shared" si="58"/>
        <v>275.91000000000003</v>
      </c>
      <c r="I549" s="7">
        <f t="shared" si="59"/>
        <v>811.5</v>
      </c>
      <c r="J549">
        <f t="shared" si="60"/>
        <v>5.8579183384470142</v>
      </c>
      <c r="K549">
        <f t="shared" si="61"/>
        <v>1.444460802351958E-11</v>
      </c>
      <c r="L549">
        <f t="shared" si="62"/>
        <v>1.4444608023519581</v>
      </c>
    </row>
    <row r="550" spans="2:12">
      <c r="B550" s="2">
        <v>271</v>
      </c>
      <c r="C550" s="10">
        <v>5.5</v>
      </c>
      <c r="D550" s="10">
        <f t="shared" si="56"/>
        <v>37933.5</v>
      </c>
      <c r="E550" s="10">
        <v>150</v>
      </c>
      <c r="F550" s="3">
        <f t="shared" si="57"/>
        <v>6.0708412644481333</v>
      </c>
      <c r="G550" s="2">
        <v>1.7000000000000001E-2</v>
      </c>
      <c r="H550" s="7">
        <f t="shared" si="58"/>
        <v>276.42</v>
      </c>
      <c r="I550" s="7">
        <f t="shared" si="59"/>
        <v>813</v>
      </c>
      <c r="J550">
        <f t="shared" si="60"/>
        <v>6.0709335507541784</v>
      </c>
      <c r="K550">
        <f t="shared" si="61"/>
        <v>1.496986649710211E-11</v>
      </c>
      <c r="L550">
        <f t="shared" si="62"/>
        <v>1.4969866497102109</v>
      </c>
    </row>
    <row r="551" spans="2:12">
      <c r="B551" s="2">
        <v>271.5</v>
      </c>
      <c r="C551" s="10">
        <v>5.5</v>
      </c>
      <c r="D551" s="10">
        <f t="shared" si="56"/>
        <v>37933.5</v>
      </c>
      <c r="E551" s="10">
        <v>150.1</v>
      </c>
      <c r="F551" s="3">
        <f t="shared" si="57"/>
        <v>6.0708412644481333</v>
      </c>
      <c r="G551" s="2">
        <v>1.7000000000000001E-2</v>
      </c>
      <c r="H551" s="7">
        <f t="shared" si="58"/>
        <v>276.93</v>
      </c>
      <c r="I551" s="7">
        <f t="shared" si="59"/>
        <v>814.5</v>
      </c>
      <c r="J551">
        <f t="shared" si="60"/>
        <v>6.0709335507541784</v>
      </c>
      <c r="K551">
        <f t="shared" si="61"/>
        <v>1.496986649710211E-11</v>
      </c>
      <c r="L551">
        <f t="shared" si="62"/>
        <v>1.4969866497102109</v>
      </c>
    </row>
    <row r="552" spans="2:12">
      <c r="B552" s="2">
        <v>272</v>
      </c>
      <c r="C552" s="10">
        <v>5.5</v>
      </c>
      <c r="D552" s="10">
        <f t="shared" si="56"/>
        <v>37933.5</v>
      </c>
      <c r="E552" s="10">
        <v>150.19999999999999</v>
      </c>
      <c r="F552" s="3">
        <f t="shared" si="57"/>
        <v>6.0708412644481333</v>
      </c>
      <c r="G552" s="2">
        <v>1.7000000000000001E-2</v>
      </c>
      <c r="H552" s="7">
        <f t="shared" si="58"/>
        <v>277.44000000000005</v>
      </c>
      <c r="I552" s="7">
        <f t="shared" si="59"/>
        <v>816.00000000000011</v>
      </c>
      <c r="J552">
        <f t="shared" si="60"/>
        <v>6.0709335507541784</v>
      </c>
      <c r="K552">
        <f t="shared" si="61"/>
        <v>1.496986649710211E-11</v>
      </c>
      <c r="L552">
        <f t="shared" si="62"/>
        <v>1.4969866497102109</v>
      </c>
    </row>
    <row r="553" spans="2:12">
      <c r="B553" s="2">
        <v>272.5</v>
      </c>
      <c r="C553" s="10">
        <v>5.7</v>
      </c>
      <c r="D553" s="10">
        <f t="shared" si="56"/>
        <v>39312.9</v>
      </c>
      <c r="E553" s="10">
        <v>150.1</v>
      </c>
      <c r="F553" s="3">
        <f t="shared" si="57"/>
        <v>5.8578292902569702</v>
      </c>
      <c r="G553" s="2">
        <v>1.7000000000000001E-2</v>
      </c>
      <c r="H553" s="7">
        <f t="shared" si="58"/>
        <v>277.95000000000005</v>
      </c>
      <c r="I553" s="7">
        <f t="shared" si="59"/>
        <v>817.50000000000011</v>
      </c>
      <c r="J553">
        <f t="shared" si="60"/>
        <v>5.8579183384470142</v>
      </c>
      <c r="K553">
        <f t="shared" si="61"/>
        <v>1.444460802351958E-11</v>
      </c>
      <c r="L553">
        <f t="shared" si="62"/>
        <v>1.4444608023519581</v>
      </c>
    </row>
    <row r="554" spans="2:12">
      <c r="B554" s="2">
        <v>273</v>
      </c>
      <c r="C554" s="10">
        <v>5.4</v>
      </c>
      <c r="D554" s="10">
        <f t="shared" si="56"/>
        <v>37243.800000000003</v>
      </c>
      <c r="E554" s="10">
        <v>150.19999999999999</v>
      </c>
      <c r="F554" s="3">
        <f t="shared" si="57"/>
        <v>6.1832642508268023</v>
      </c>
      <c r="G554" s="2">
        <v>1.7000000000000001E-2</v>
      </c>
      <c r="H554" s="7">
        <f t="shared" si="58"/>
        <v>278.45999999999998</v>
      </c>
      <c r="I554" s="7">
        <f t="shared" si="59"/>
        <v>818.99999999999989</v>
      </c>
      <c r="J554">
        <f t="shared" si="60"/>
        <v>6.183358246138515</v>
      </c>
      <c r="K554">
        <f t="shared" si="61"/>
        <v>1.5247086247048444E-11</v>
      </c>
      <c r="L554">
        <f t="shared" si="62"/>
        <v>1.5247086247048445</v>
      </c>
    </row>
    <row r="555" spans="2:12">
      <c r="B555" s="2">
        <v>273.5</v>
      </c>
      <c r="C555" s="10">
        <v>5.2</v>
      </c>
      <c r="D555" s="10">
        <f t="shared" si="56"/>
        <v>35864.400000000001</v>
      </c>
      <c r="E555" s="10">
        <v>150.1</v>
      </c>
      <c r="F555" s="3">
        <f t="shared" si="57"/>
        <v>6.421082106627833</v>
      </c>
      <c r="G555" s="2">
        <v>1.7000000000000001E-2</v>
      </c>
      <c r="H555" s="7">
        <f t="shared" si="58"/>
        <v>278.97000000000003</v>
      </c>
      <c r="I555" s="7">
        <f t="shared" si="59"/>
        <v>820.5</v>
      </c>
      <c r="J555">
        <f t="shared" si="60"/>
        <v>6.4211797171438425</v>
      </c>
      <c r="K555">
        <f t="shared" si="61"/>
        <v>1.5833512641165694E-11</v>
      </c>
      <c r="L555">
        <f t="shared" si="62"/>
        <v>1.5833512641165695</v>
      </c>
    </row>
    <row r="556" spans="2:12">
      <c r="B556" s="2">
        <v>274</v>
      </c>
      <c r="C556" s="10">
        <v>5.4</v>
      </c>
      <c r="D556" s="10">
        <f t="shared" si="56"/>
        <v>37243.800000000003</v>
      </c>
      <c r="E556" s="10">
        <v>150.1</v>
      </c>
      <c r="F556" s="3">
        <f t="shared" si="57"/>
        <v>6.1832642508268023</v>
      </c>
      <c r="G556" s="2">
        <v>1.7000000000000001E-2</v>
      </c>
      <c r="H556" s="7">
        <f t="shared" si="58"/>
        <v>279.48</v>
      </c>
      <c r="I556" s="7">
        <f t="shared" si="59"/>
        <v>822</v>
      </c>
      <c r="J556">
        <f t="shared" si="60"/>
        <v>6.183358246138515</v>
      </c>
      <c r="K556">
        <f t="shared" si="61"/>
        <v>1.5247086247048444E-11</v>
      </c>
      <c r="L556">
        <f t="shared" si="62"/>
        <v>1.5247086247048445</v>
      </c>
    </row>
    <row r="557" spans="2:12">
      <c r="B557" s="2">
        <v>274.5</v>
      </c>
      <c r="C557" s="10">
        <v>5.6</v>
      </c>
      <c r="D557" s="10">
        <f t="shared" si="56"/>
        <v>38623.199999999997</v>
      </c>
      <c r="E557" s="10">
        <v>150.1</v>
      </c>
      <c r="F557" s="3">
        <f t="shared" si="57"/>
        <v>5.9624333847258457</v>
      </c>
      <c r="G557" s="2">
        <v>1.7000000000000001E-2</v>
      </c>
      <c r="H557" s="7">
        <f t="shared" si="58"/>
        <v>279.99</v>
      </c>
      <c r="I557" s="7">
        <f t="shared" si="59"/>
        <v>823.5</v>
      </c>
      <c r="J557">
        <f t="shared" si="60"/>
        <v>5.9625240230621399</v>
      </c>
      <c r="K557">
        <f t="shared" si="61"/>
        <v>1.4702547452511001E-11</v>
      </c>
      <c r="L557">
        <f t="shared" si="62"/>
        <v>1.4702547452511001</v>
      </c>
    </row>
    <row r="558" spans="2:12">
      <c r="B558" s="2">
        <v>275</v>
      </c>
      <c r="C558" s="10">
        <v>5.5</v>
      </c>
      <c r="D558" s="10">
        <f t="shared" si="56"/>
        <v>37933.5</v>
      </c>
      <c r="E558" s="10">
        <v>150.1</v>
      </c>
      <c r="F558" s="3">
        <f t="shared" si="57"/>
        <v>6.0708412644481333</v>
      </c>
      <c r="G558" s="2">
        <v>1.7000000000000001E-2</v>
      </c>
      <c r="H558" s="7">
        <f t="shared" si="58"/>
        <v>280.50000000000006</v>
      </c>
      <c r="I558" s="7">
        <f t="shared" si="59"/>
        <v>825.00000000000011</v>
      </c>
      <c r="J558">
        <f t="shared" si="60"/>
        <v>6.0709335507541784</v>
      </c>
      <c r="K558">
        <f t="shared" si="61"/>
        <v>1.496986649710211E-11</v>
      </c>
      <c r="L558">
        <f t="shared" si="62"/>
        <v>1.4969866497102109</v>
      </c>
    </row>
    <row r="559" spans="2:12">
      <c r="B559" s="2">
        <v>275.5</v>
      </c>
      <c r="C559" s="10">
        <v>5.3</v>
      </c>
      <c r="D559" s="10">
        <f t="shared" si="56"/>
        <v>36554.1</v>
      </c>
      <c r="E559" s="10">
        <v>150</v>
      </c>
      <c r="F559" s="3">
        <f t="shared" si="57"/>
        <v>6.2999296140499501</v>
      </c>
      <c r="G559" s="2">
        <v>1.7000000000000001E-2</v>
      </c>
      <c r="H559" s="7">
        <f t="shared" si="58"/>
        <v>281.01000000000005</v>
      </c>
      <c r="I559" s="7">
        <f t="shared" si="59"/>
        <v>826.50000000000011</v>
      </c>
      <c r="J559">
        <f t="shared" si="60"/>
        <v>6.3000253828581103</v>
      </c>
      <c r="K559">
        <f t="shared" si="61"/>
        <v>1.5534767119634265E-11</v>
      </c>
      <c r="L559">
        <f t="shared" si="62"/>
        <v>1.5534767119634265</v>
      </c>
    </row>
    <row r="560" spans="2:12">
      <c r="B560" s="2">
        <v>276</v>
      </c>
      <c r="C560" s="10">
        <v>5.0999999999999996</v>
      </c>
      <c r="D560" s="10">
        <f t="shared" si="56"/>
        <v>35174.699999999997</v>
      </c>
      <c r="E560" s="10">
        <v>150.1</v>
      </c>
      <c r="F560" s="3">
        <f t="shared" si="57"/>
        <v>6.5469856773460267</v>
      </c>
      <c r="G560" s="2">
        <v>1.7000000000000001E-2</v>
      </c>
      <c r="H560" s="7">
        <f t="shared" si="58"/>
        <v>281.52</v>
      </c>
      <c r="I560" s="7">
        <f t="shared" si="59"/>
        <v>827.99999999999989</v>
      </c>
      <c r="J560">
        <f t="shared" si="60"/>
        <v>6.5470852017937231</v>
      </c>
      <c r="K560">
        <f t="shared" si="61"/>
        <v>1.6143973673345415E-11</v>
      </c>
      <c r="L560">
        <f t="shared" si="62"/>
        <v>1.6143973673345415</v>
      </c>
    </row>
    <row r="561" spans="2:12">
      <c r="B561" s="2">
        <v>276.5</v>
      </c>
      <c r="C561" s="10">
        <v>5.4</v>
      </c>
      <c r="D561" s="10">
        <f t="shared" si="56"/>
        <v>37243.800000000003</v>
      </c>
      <c r="E561" s="10">
        <v>150</v>
      </c>
      <c r="F561" s="3">
        <f t="shared" si="57"/>
        <v>6.1832642508268023</v>
      </c>
      <c r="G561" s="2">
        <v>1.7000000000000001E-2</v>
      </c>
      <c r="H561" s="7">
        <f t="shared" si="58"/>
        <v>282.02999999999997</v>
      </c>
      <c r="I561" s="7">
        <f t="shared" si="59"/>
        <v>829.49999999999989</v>
      </c>
      <c r="J561">
        <f t="shared" si="60"/>
        <v>6.183358246138515</v>
      </c>
      <c r="K561">
        <f t="shared" si="61"/>
        <v>1.5247086247048444E-11</v>
      </c>
      <c r="L561">
        <f t="shared" si="62"/>
        <v>1.5247086247048445</v>
      </c>
    </row>
    <row r="562" spans="2:12">
      <c r="B562" s="2">
        <v>277</v>
      </c>
      <c r="C562" s="10">
        <v>5.4</v>
      </c>
      <c r="D562" s="10">
        <f t="shared" si="56"/>
        <v>37243.800000000003</v>
      </c>
      <c r="E562" s="10">
        <v>150.1</v>
      </c>
      <c r="F562" s="3">
        <f t="shared" si="57"/>
        <v>6.1832642508268023</v>
      </c>
      <c r="G562" s="2">
        <v>1.7000000000000001E-2</v>
      </c>
      <c r="H562" s="7">
        <f t="shared" si="58"/>
        <v>282.54000000000002</v>
      </c>
      <c r="I562" s="7">
        <f t="shared" si="59"/>
        <v>831</v>
      </c>
      <c r="J562">
        <f t="shared" si="60"/>
        <v>6.183358246138515</v>
      </c>
      <c r="K562">
        <f t="shared" si="61"/>
        <v>1.5247086247048444E-11</v>
      </c>
      <c r="L562">
        <f t="shared" si="62"/>
        <v>1.5247086247048445</v>
      </c>
    </row>
    <row r="563" spans="2:12">
      <c r="B563" s="2">
        <v>277.5</v>
      </c>
      <c r="C563" s="10">
        <v>5.4</v>
      </c>
      <c r="D563" s="10">
        <f t="shared" si="56"/>
        <v>37243.800000000003</v>
      </c>
      <c r="E563" s="10">
        <v>150.1</v>
      </c>
      <c r="F563" s="3">
        <f t="shared" si="57"/>
        <v>6.1832642508268023</v>
      </c>
      <c r="G563" s="2">
        <v>1.7000000000000001E-2</v>
      </c>
      <c r="H563" s="7">
        <f t="shared" si="58"/>
        <v>283.05</v>
      </c>
      <c r="I563" s="7">
        <f t="shared" si="59"/>
        <v>832.5</v>
      </c>
      <c r="J563">
        <f t="shared" si="60"/>
        <v>6.183358246138515</v>
      </c>
      <c r="K563">
        <f t="shared" si="61"/>
        <v>1.5247086247048444E-11</v>
      </c>
      <c r="L563">
        <f t="shared" si="62"/>
        <v>1.5247086247048445</v>
      </c>
    </row>
    <row r="564" spans="2:12">
      <c r="B564" s="2">
        <v>278</v>
      </c>
      <c r="C564" s="10">
        <v>5.4</v>
      </c>
      <c r="D564" s="10">
        <f t="shared" si="56"/>
        <v>37243.800000000003</v>
      </c>
      <c r="E564" s="10">
        <v>150</v>
      </c>
      <c r="F564" s="3">
        <f t="shared" si="57"/>
        <v>6.1832642508268023</v>
      </c>
      <c r="G564" s="2">
        <v>1.7000000000000001E-2</v>
      </c>
      <c r="H564" s="7">
        <f t="shared" si="58"/>
        <v>283.56</v>
      </c>
      <c r="I564" s="7">
        <f t="shared" si="59"/>
        <v>834</v>
      </c>
      <c r="J564">
        <f t="shared" si="60"/>
        <v>6.183358246138515</v>
      </c>
      <c r="K564">
        <f t="shared" si="61"/>
        <v>1.5247086247048444E-11</v>
      </c>
      <c r="L564">
        <f t="shared" si="62"/>
        <v>1.5247086247048445</v>
      </c>
    </row>
    <row r="565" spans="2:12">
      <c r="B565" s="2">
        <v>278.5</v>
      </c>
      <c r="C565" s="10">
        <v>5.4</v>
      </c>
      <c r="D565" s="10">
        <f t="shared" si="56"/>
        <v>37243.800000000003</v>
      </c>
      <c r="E565" s="10">
        <v>150.1</v>
      </c>
      <c r="F565" s="3">
        <f t="shared" si="57"/>
        <v>6.1832642508268023</v>
      </c>
      <c r="G565" s="2">
        <v>1.7000000000000001E-2</v>
      </c>
      <c r="H565" s="7">
        <f t="shared" si="58"/>
        <v>284.07000000000005</v>
      </c>
      <c r="I565" s="7">
        <f t="shared" si="59"/>
        <v>835.50000000000011</v>
      </c>
      <c r="J565">
        <f t="shared" si="60"/>
        <v>6.183358246138515</v>
      </c>
      <c r="K565">
        <f t="shared" si="61"/>
        <v>1.5247086247048444E-11</v>
      </c>
      <c r="L565">
        <f t="shared" si="62"/>
        <v>1.5247086247048445</v>
      </c>
    </row>
    <row r="566" spans="2:12">
      <c r="B566" s="2">
        <v>279</v>
      </c>
      <c r="C566" s="10">
        <v>5.2</v>
      </c>
      <c r="D566" s="10">
        <f t="shared" si="56"/>
        <v>35864.400000000001</v>
      </c>
      <c r="E566" s="10">
        <v>150.1</v>
      </c>
      <c r="F566" s="3">
        <f t="shared" si="57"/>
        <v>6.421082106627833</v>
      </c>
      <c r="G566" s="2">
        <v>1.7000000000000001E-2</v>
      </c>
      <c r="H566" s="7">
        <f t="shared" si="58"/>
        <v>284.58000000000004</v>
      </c>
      <c r="I566" s="7">
        <f t="shared" si="59"/>
        <v>837.00000000000011</v>
      </c>
      <c r="J566">
        <f t="shared" si="60"/>
        <v>6.4211797171438425</v>
      </c>
      <c r="K566">
        <f t="shared" si="61"/>
        <v>1.5833512641165694E-11</v>
      </c>
      <c r="L566">
        <f t="shared" si="62"/>
        <v>1.5833512641165695</v>
      </c>
    </row>
    <row r="567" spans="2:12">
      <c r="B567" s="2">
        <v>279.5</v>
      </c>
      <c r="C567" s="10">
        <v>5.6</v>
      </c>
      <c r="D567" s="10">
        <f t="shared" si="56"/>
        <v>38623.199999999997</v>
      </c>
      <c r="E567" s="10">
        <v>150.19999999999999</v>
      </c>
      <c r="F567" s="3">
        <f t="shared" si="57"/>
        <v>5.9624333847258457</v>
      </c>
      <c r="G567" s="2">
        <v>1.7000000000000001E-2</v>
      </c>
      <c r="H567" s="7">
        <f t="shared" si="58"/>
        <v>285.09000000000003</v>
      </c>
      <c r="I567" s="7">
        <f t="shared" si="59"/>
        <v>838.5</v>
      </c>
      <c r="J567">
        <f t="shared" si="60"/>
        <v>5.9625240230621399</v>
      </c>
      <c r="K567">
        <f t="shared" si="61"/>
        <v>1.4702547452511001E-11</v>
      </c>
      <c r="L567">
        <f t="shared" si="62"/>
        <v>1.4702547452511001</v>
      </c>
    </row>
    <row r="568" spans="2:12">
      <c r="B568" s="2">
        <v>280</v>
      </c>
      <c r="C568" s="10">
        <v>5.0999999999999996</v>
      </c>
      <c r="D568" s="10">
        <f t="shared" si="56"/>
        <v>35174.699999999997</v>
      </c>
      <c r="E568" s="10">
        <v>150.1</v>
      </c>
      <c r="F568" s="3">
        <f t="shared" si="57"/>
        <v>6.5469856773460267</v>
      </c>
      <c r="G568" s="2">
        <v>1.7000000000000001E-2</v>
      </c>
      <c r="H568" s="7">
        <f t="shared" si="58"/>
        <v>285.60000000000002</v>
      </c>
      <c r="I568" s="7">
        <f t="shared" si="59"/>
        <v>840</v>
      </c>
      <c r="J568">
        <f t="shared" si="60"/>
        <v>6.5470852017937231</v>
      </c>
      <c r="K568">
        <f t="shared" si="61"/>
        <v>1.6143973673345415E-11</v>
      </c>
      <c r="L568">
        <f t="shared" si="62"/>
        <v>1.6143973673345415</v>
      </c>
    </row>
    <row r="569" spans="2:12">
      <c r="B569" s="2">
        <v>280.5</v>
      </c>
      <c r="C569" s="10">
        <v>5.7</v>
      </c>
      <c r="D569" s="10">
        <f t="shared" si="56"/>
        <v>39312.9</v>
      </c>
      <c r="E569" s="10">
        <v>150</v>
      </c>
      <c r="F569" s="3">
        <f t="shared" si="57"/>
        <v>5.8578292902569702</v>
      </c>
      <c r="G569" s="2">
        <v>1.7000000000000001E-2</v>
      </c>
      <c r="H569" s="7">
        <f t="shared" si="58"/>
        <v>286.11</v>
      </c>
      <c r="I569" s="7">
        <f t="shared" si="59"/>
        <v>841.5</v>
      </c>
      <c r="J569">
        <f t="shared" si="60"/>
        <v>5.8579183384470142</v>
      </c>
      <c r="K569">
        <f t="shared" si="61"/>
        <v>1.444460802351958E-11</v>
      </c>
      <c r="L569">
        <f t="shared" si="62"/>
        <v>1.4444608023519581</v>
      </c>
    </row>
    <row r="570" spans="2:12">
      <c r="B570" s="2">
        <v>281</v>
      </c>
      <c r="C570" s="10">
        <v>5.2</v>
      </c>
      <c r="D570" s="10">
        <f t="shared" si="56"/>
        <v>35864.400000000001</v>
      </c>
      <c r="E570" s="10">
        <v>149.9</v>
      </c>
      <c r="F570" s="3">
        <f t="shared" si="57"/>
        <v>6.421082106627833</v>
      </c>
      <c r="G570" s="2">
        <v>1.7000000000000001E-2</v>
      </c>
      <c r="H570" s="7">
        <f t="shared" si="58"/>
        <v>286.62</v>
      </c>
      <c r="I570" s="7">
        <f t="shared" si="59"/>
        <v>843</v>
      </c>
      <c r="J570">
        <f t="shared" si="60"/>
        <v>6.4211797171438425</v>
      </c>
      <c r="K570">
        <f t="shared" si="61"/>
        <v>1.5833512641165694E-11</v>
      </c>
      <c r="L570">
        <f t="shared" si="62"/>
        <v>1.5833512641165695</v>
      </c>
    </row>
    <row r="571" spans="2:12">
      <c r="B571" s="2">
        <v>281.5</v>
      </c>
      <c r="C571" s="10">
        <v>5.4</v>
      </c>
      <c r="D571" s="10">
        <f t="shared" si="56"/>
        <v>37243.800000000003</v>
      </c>
      <c r="E571" s="10">
        <v>150</v>
      </c>
      <c r="F571" s="3">
        <f t="shared" si="57"/>
        <v>6.1832642508268023</v>
      </c>
      <c r="G571" s="2">
        <v>1.7000000000000001E-2</v>
      </c>
      <c r="H571" s="7">
        <f t="shared" si="58"/>
        <v>287.13000000000005</v>
      </c>
      <c r="I571" s="7">
        <f t="shared" si="59"/>
        <v>844.50000000000011</v>
      </c>
      <c r="J571">
        <f t="shared" si="60"/>
        <v>6.183358246138515</v>
      </c>
      <c r="K571">
        <f t="shared" si="61"/>
        <v>1.5247086247048444E-11</v>
      </c>
      <c r="L571">
        <f t="shared" si="62"/>
        <v>1.5247086247048445</v>
      </c>
    </row>
    <row r="572" spans="2:12">
      <c r="B572" s="2">
        <v>282</v>
      </c>
      <c r="C572" s="10">
        <v>5.3</v>
      </c>
      <c r="D572" s="10">
        <f t="shared" si="56"/>
        <v>36554.1</v>
      </c>
      <c r="E572" s="10">
        <v>150.1</v>
      </c>
      <c r="F572" s="3">
        <f t="shared" si="57"/>
        <v>6.2999296140499501</v>
      </c>
      <c r="G572" s="2">
        <v>1.7000000000000001E-2</v>
      </c>
      <c r="H572" s="7">
        <f t="shared" si="58"/>
        <v>287.64000000000004</v>
      </c>
      <c r="I572" s="7">
        <f t="shared" si="59"/>
        <v>846.00000000000011</v>
      </c>
      <c r="J572">
        <f t="shared" si="60"/>
        <v>6.3000253828581103</v>
      </c>
      <c r="K572">
        <f t="shared" si="61"/>
        <v>1.5534767119634265E-11</v>
      </c>
      <c r="L572">
        <f t="shared" si="62"/>
        <v>1.5534767119634265</v>
      </c>
    </row>
    <row r="573" spans="2:12">
      <c r="B573" s="2">
        <v>282.5</v>
      </c>
      <c r="C573" s="10">
        <v>5.5</v>
      </c>
      <c r="D573" s="10">
        <f t="shared" si="56"/>
        <v>37933.5</v>
      </c>
      <c r="E573" s="10">
        <v>150.1</v>
      </c>
      <c r="F573" s="3">
        <f t="shared" si="57"/>
        <v>6.0708412644481333</v>
      </c>
      <c r="G573" s="2">
        <v>1.7000000000000001E-2</v>
      </c>
      <c r="H573" s="7">
        <f t="shared" si="58"/>
        <v>288.15000000000003</v>
      </c>
      <c r="I573" s="7">
        <f t="shared" si="59"/>
        <v>847.5</v>
      </c>
      <c r="J573">
        <f t="shared" si="60"/>
        <v>6.0709335507541784</v>
      </c>
      <c r="K573">
        <f t="shared" si="61"/>
        <v>1.496986649710211E-11</v>
      </c>
      <c r="L573">
        <f t="shared" si="62"/>
        <v>1.4969866497102109</v>
      </c>
    </row>
    <row r="574" spans="2:12">
      <c r="B574" s="2">
        <v>283</v>
      </c>
      <c r="C574" s="10">
        <v>5.4</v>
      </c>
      <c r="D574" s="10">
        <f t="shared" si="56"/>
        <v>37243.800000000003</v>
      </c>
      <c r="E574" s="10">
        <v>150</v>
      </c>
      <c r="F574" s="3">
        <f t="shared" si="57"/>
        <v>6.1832642508268023</v>
      </c>
      <c r="G574" s="2">
        <v>1.7000000000000001E-2</v>
      </c>
      <c r="H574" s="7">
        <f t="shared" si="58"/>
        <v>288.65999999999997</v>
      </c>
      <c r="I574" s="7">
        <f t="shared" si="59"/>
        <v>848.99999999999989</v>
      </c>
      <c r="J574">
        <f t="shared" si="60"/>
        <v>6.183358246138515</v>
      </c>
      <c r="K574">
        <f t="shared" si="61"/>
        <v>1.5247086247048444E-11</v>
      </c>
      <c r="L574">
        <f t="shared" si="62"/>
        <v>1.5247086247048445</v>
      </c>
    </row>
    <row r="575" spans="2:12">
      <c r="B575" s="2">
        <v>283.5</v>
      </c>
      <c r="C575" s="10">
        <v>5.6</v>
      </c>
      <c r="D575" s="10">
        <f t="shared" si="56"/>
        <v>38623.199999999997</v>
      </c>
      <c r="E575" s="10">
        <v>150.1</v>
      </c>
      <c r="F575" s="3">
        <f t="shared" si="57"/>
        <v>5.9624333847258457</v>
      </c>
      <c r="G575" s="2">
        <v>1.7000000000000001E-2</v>
      </c>
      <c r="H575" s="7">
        <f t="shared" si="58"/>
        <v>289.17</v>
      </c>
      <c r="I575" s="7">
        <f t="shared" si="59"/>
        <v>850.5</v>
      </c>
      <c r="J575">
        <f t="shared" si="60"/>
        <v>5.9625240230621399</v>
      </c>
      <c r="K575">
        <f t="shared" si="61"/>
        <v>1.4702547452511001E-11</v>
      </c>
      <c r="L575">
        <f t="shared" si="62"/>
        <v>1.4702547452511001</v>
      </c>
    </row>
    <row r="576" spans="2:12">
      <c r="B576" s="2">
        <v>284</v>
      </c>
      <c r="C576" s="10">
        <v>5.5</v>
      </c>
      <c r="D576" s="10">
        <f t="shared" si="56"/>
        <v>37933.5</v>
      </c>
      <c r="E576" s="10">
        <v>150</v>
      </c>
      <c r="F576" s="3">
        <f t="shared" si="57"/>
        <v>6.0708412644481333</v>
      </c>
      <c r="G576" s="2">
        <v>1.7000000000000001E-2</v>
      </c>
      <c r="H576" s="7">
        <f t="shared" si="58"/>
        <v>289.68</v>
      </c>
      <c r="I576" s="7">
        <f t="shared" si="59"/>
        <v>852</v>
      </c>
      <c r="J576">
        <f t="shared" si="60"/>
        <v>6.0709335507541784</v>
      </c>
      <c r="K576">
        <f t="shared" si="61"/>
        <v>1.496986649710211E-11</v>
      </c>
      <c r="L576">
        <f t="shared" si="62"/>
        <v>1.4969866497102109</v>
      </c>
    </row>
    <row r="577" spans="2:12">
      <c r="B577" s="2">
        <v>284.5</v>
      </c>
      <c r="C577" s="10">
        <v>5.2</v>
      </c>
      <c r="D577" s="10">
        <f t="shared" si="56"/>
        <v>35864.400000000001</v>
      </c>
      <c r="E577" s="10">
        <v>150</v>
      </c>
      <c r="F577" s="3">
        <f t="shared" si="57"/>
        <v>6.421082106627833</v>
      </c>
      <c r="G577" s="2">
        <v>1.7000000000000001E-2</v>
      </c>
      <c r="H577" s="7">
        <f t="shared" si="58"/>
        <v>290.19</v>
      </c>
      <c r="I577" s="7">
        <f t="shared" si="59"/>
        <v>853.49999999999989</v>
      </c>
      <c r="J577">
        <f t="shared" si="60"/>
        <v>6.4211797171438425</v>
      </c>
      <c r="K577">
        <f t="shared" si="61"/>
        <v>1.5833512641165694E-11</v>
      </c>
      <c r="L577">
        <f t="shared" si="62"/>
        <v>1.5833512641165695</v>
      </c>
    </row>
    <row r="578" spans="2:12">
      <c r="B578" s="2">
        <v>285</v>
      </c>
      <c r="C578" s="10">
        <v>5.7</v>
      </c>
      <c r="D578" s="10">
        <f t="shared" si="56"/>
        <v>39312.9</v>
      </c>
      <c r="E578" s="10">
        <v>150</v>
      </c>
      <c r="F578" s="3">
        <f t="shared" si="57"/>
        <v>5.8578292902569702</v>
      </c>
      <c r="G578" s="2">
        <v>1.7000000000000001E-2</v>
      </c>
      <c r="H578" s="7">
        <f t="shared" si="58"/>
        <v>290.70000000000005</v>
      </c>
      <c r="I578" s="7">
        <f t="shared" si="59"/>
        <v>855.00000000000011</v>
      </c>
      <c r="J578">
        <f t="shared" si="60"/>
        <v>5.8579183384470142</v>
      </c>
      <c r="K578">
        <f t="shared" si="61"/>
        <v>1.444460802351958E-11</v>
      </c>
      <c r="L578">
        <f t="shared" si="62"/>
        <v>1.4444608023519581</v>
      </c>
    </row>
    <row r="579" spans="2:12">
      <c r="B579" s="2">
        <v>285.5</v>
      </c>
      <c r="C579" s="10">
        <v>5.7</v>
      </c>
      <c r="D579" s="10">
        <f t="shared" si="56"/>
        <v>39312.9</v>
      </c>
      <c r="E579" s="10">
        <v>149.9</v>
      </c>
      <c r="F579" s="3">
        <f t="shared" si="57"/>
        <v>5.8578292902569702</v>
      </c>
      <c r="G579" s="2">
        <v>1.7000000000000001E-2</v>
      </c>
      <c r="H579" s="7">
        <f t="shared" si="58"/>
        <v>291.21000000000004</v>
      </c>
      <c r="I579" s="7">
        <f t="shared" si="59"/>
        <v>856.5</v>
      </c>
      <c r="J579">
        <f t="shared" si="60"/>
        <v>5.8579183384470142</v>
      </c>
      <c r="K579">
        <f t="shared" si="61"/>
        <v>1.444460802351958E-11</v>
      </c>
      <c r="L579">
        <f t="shared" si="62"/>
        <v>1.4444608023519581</v>
      </c>
    </row>
    <row r="580" spans="2:12">
      <c r="B580" s="2">
        <v>286</v>
      </c>
      <c r="C580" s="10">
        <v>5.5</v>
      </c>
      <c r="D580" s="10">
        <f t="shared" si="56"/>
        <v>37933.5</v>
      </c>
      <c r="E580" s="10">
        <v>150</v>
      </c>
      <c r="F580" s="3">
        <f t="shared" si="57"/>
        <v>6.0708412644481333</v>
      </c>
      <c r="G580" s="2">
        <v>1.7000000000000001E-2</v>
      </c>
      <c r="H580" s="7">
        <f t="shared" si="58"/>
        <v>291.72000000000003</v>
      </c>
      <c r="I580" s="7">
        <f t="shared" si="59"/>
        <v>858</v>
      </c>
      <c r="J580">
        <f t="shared" si="60"/>
        <v>6.0709335507541784</v>
      </c>
      <c r="K580">
        <f t="shared" si="61"/>
        <v>1.496986649710211E-11</v>
      </c>
      <c r="L580">
        <f t="shared" si="62"/>
        <v>1.4969866497102109</v>
      </c>
    </row>
    <row r="581" spans="2:12">
      <c r="B581" s="2">
        <v>286.5</v>
      </c>
      <c r="C581" s="10">
        <v>5.7</v>
      </c>
      <c r="D581" s="10">
        <f t="shared" si="56"/>
        <v>39312.9</v>
      </c>
      <c r="E581" s="10">
        <v>149.9</v>
      </c>
      <c r="F581" s="3">
        <f t="shared" si="57"/>
        <v>5.8578292902569702</v>
      </c>
      <c r="G581" s="2">
        <v>1.7000000000000001E-2</v>
      </c>
      <c r="H581" s="7">
        <f t="shared" si="58"/>
        <v>292.23</v>
      </c>
      <c r="I581" s="7">
        <f t="shared" si="59"/>
        <v>859.5</v>
      </c>
      <c r="J581">
        <f t="shared" si="60"/>
        <v>5.8579183384470142</v>
      </c>
      <c r="K581">
        <f t="shared" si="61"/>
        <v>1.444460802351958E-11</v>
      </c>
      <c r="L581">
        <f t="shared" si="62"/>
        <v>1.4444608023519581</v>
      </c>
    </row>
    <row r="582" spans="2:12">
      <c r="B582" s="2">
        <v>287</v>
      </c>
      <c r="C582" s="10">
        <v>5.4</v>
      </c>
      <c r="D582" s="10">
        <f t="shared" si="56"/>
        <v>37243.800000000003</v>
      </c>
      <c r="E582" s="10">
        <v>150</v>
      </c>
      <c r="F582" s="3">
        <f t="shared" si="57"/>
        <v>6.1832642508268023</v>
      </c>
      <c r="G582" s="2">
        <v>1.7000000000000001E-2</v>
      </c>
      <c r="H582" s="7">
        <f t="shared" si="58"/>
        <v>292.74</v>
      </c>
      <c r="I582" s="7">
        <f t="shared" si="59"/>
        <v>861</v>
      </c>
      <c r="J582">
        <f t="shared" si="60"/>
        <v>6.183358246138515</v>
      </c>
      <c r="K582">
        <f t="shared" si="61"/>
        <v>1.5247086247048444E-11</v>
      </c>
      <c r="L582">
        <f t="shared" si="62"/>
        <v>1.5247086247048445</v>
      </c>
    </row>
    <row r="583" spans="2:12">
      <c r="B583" s="2">
        <v>287.5</v>
      </c>
      <c r="C583" s="10">
        <v>5.6</v>
      </c>
      <c r="D583" s="10">
        <f t="shared" si="56"/>
        <v>38623.199999999997</v>
      </c>
      <c r="E583" s="10">
        <v>150</v>
      </c>
      <c r="F583" s="3">
        <f t="shared" si="57"/>
        <v>5.9624333847258457</v>
      </c>
      <c r="G583" s="2">
        <v>1.7000000000000001E-2</v>
      </c>
      <c r="H583" s="7">
        <f t="shared" si="58"/>
        <v>293.25</v>
      </c>
      <c r="I583" s="7">
        <f t="shared" si="59"/>
        <v>862.49999999999989</v>
      </c>
      <c r="J583">
        <f t="shared" si="60"/>
        <v>5.9625240230621399</v>
      </c>
      <c r="K583">
        <f t="shared" si="61"/>
        <v>1.4702547452511001E-11</v>
      </c>
      <c r="L583">
        <f t="shared" si="62"/>
        <v>1.4702547452511001</v>
      </c>
    </row>
    <row r="584" spans="2:12">
      <c r="B584" s="2">
        <v>288</v>
      </c>
      <c r="C584" s="10">
        <v>5.7</v>
      </c>
      <c r="D584" s="10">
        <f t="shared" si="56"/>
        <v>39312.9</v>
      </c>
      <c r="E584" s="10">
        <v>149.9</v>
      </c>
      <c r="F584" s="3">
        <f t="shared" si="57"/>
        <v>5.8578292902569702</v>
      </c>
      <c r="G584" s="2">
        <v>1.7000000000000001E-2</v>
      </c>
      <c r="H584" s="7">
        <f t="shared" si="58"/>
        <v>293.76000000000005</v>
      </c>
      <c r="I584" s="7">
        <f t="shared" si="59"/>
        <v>864.00000000000011</v>
      </c>
      <c r="J584">
        <f t="shared" si="60"/>
        <v>5.8579183384470142</v>
      </c>
      <c r="K584">
        <f t="shared" si="61"/>
        <v>1.444460802351958E-11</v>
      </c>
      <c r="L584">
        <f t="shared" si="62"/>
        <v>1.4444608023519581</v>
      </c>
    </row>
    <row r="585" spans="2:12">
      <c r="B585" s="2">
        <v>288.5</v>
      </c>
      <c r="C585" s="10">
        <v>5.8</v>
      </c>
      <c r="D585" s="10">
        <f t="shared" ref="D585:D608" si="63">C585*6897</f>
        <v>40002.6</v>
      </c>
      <c r="E585" s="10">
        <v>149.9</v>
      </c>
      <c r="F585" s="3">
        <f t="shared" ref="F585:F608" si="64">(14700*G585*$C$3)/((($C$4/2)*($C$4/2)*3.14159265359)*C585)</f>
        <v>5.756832233528403</v>
      </c>
      <c r="G585" s="2">
        <v>1.7000000000000001E-2</v>
      </c>
      <c r="H585" s="7">
        <f t="shared" ref="H585:H608" si="65">(G585*B585)*60</f>
        <v>294.27000000000004</v>
      </c>
      <c r="I585" s="7">
        <f t="shared" ref="I585:I608" si="66">H585/$C$5</f>
        <v>865.5</v>
      </c>
      <c r="J585">
        <f t="shared" ref="J585:J608" si="67">(G585*(14700)*1.46)/(10.927*C585)</f>
        <v>5.756919746404825</v>
      </c>
      <c r="K585">
        <f t="shared" ref="K585:K608" si="68">(G585*(1/4000)*1.46)/(10.927*D585)</f>
        <v>1.4195563057596829E-11</v>
      </c>
      <c r="L585">
        <f t="shared" ref="L585:L608" si="69">K585*100000000000</f>
        <v>1.4195563057596829</v>
      </c>
    </row>
    <row r="586" spans="2:12">
      <c r="B586" s="2">
        <v>289</v>
      </c>
      <c r="C586" s="10">
        <v>5.5</v>
      </c>
      <c r="D586" s="10">
        <f t="shared" si="63"/>
        <v>37933.5</v>
      </c>
      <c r="E586" s="10">
        <v>149.9</v>
      </c>
      <c r="F586" s="3">
        <f t="shared" si="64"/>
        <v>6.0708412644481333</v>
      </c>
      <c r="G586" s="2">
        <v>1.7000000000000001E-2</v>
      </c>
      <c r="H586" s="7">
        <f t="shared" si="65"/>
        <v>294.78000000000003</v>
      </c>
      <c r="I586" s="7">
        <f t="shared" si="66"/>
        <v>867</v>
      </c>
      <c r="J586">
        <f t="shared" si="67"/>
        <v>6.0709335507541784</v>
      </c>
      <c r="K586">
        <f t="shared" si="68"/>
        <v>1.496986649710211E-11</v>
      </c>
      <c r="L586">
        <f t="shared" si="69"/>
        <v>1.4969866497102109</v>
      </c>
    </row>
    <row r="587" spans="2:12">
      <c r="B587" s="2">
        <v>289.5</v>
      </c>
      <c r="C587" s="10">
        <v>5.5</v>
      </c>
      <c r="D587" s="10">
        <f t="shared" si="63"/>
        <v>37933.5</v>
      </c>
      <c r="E587" s="10">
        <v>149.9</v>
      </c>
      <c r="F587" s="3">
        <f t="shared" si="64"/>
        <v>6.0708412644481333</v>
      </c>
      <c r="G587" s="2">
        <v>1.7000000000000001E-2</v>
      </c>
      <c r="H587" s="7">
        <f t="shared" si="65"/>
        <v>295.29000000000002</v>
      </c>
      <c r="I587" s="7">
        <f t="shared" si="66"/>
        <v>868.5</v>
      </c>
      <c r="J587">
        <f t="shared" si="67"/>
        <v>6.0709335507541784</v>
      </c>
      <c r="K587">
        <f t="shared" si="68"/>
        <v>1.496986649710211E-11</v>
      </c>
      <c r="L587">
        <f t="shared" si="69"/>
        <v>1.4969866497102109</v>
      </c>
    </row>
    <row r="588" spans="2:12">
      <c r="B588" s="2">
        <v>290</v>
      </c>
      <c r="C588" s="10">
        <v>5.8</v>
      </c>
      <c r="D588" s="10">
        <f t="shared" si="63"/>
        <v>40002.6</v>
      </c>
      <c r="E588" s="10">
        <v>150.1</v>
      </c>
      <c r="F588" s="3">
        <f t="shared" si="64"/>
        <v>5.756832233528403</v>
      </c>
      <c r="G588" s="2">
        <v>1.7000000000000001E-2</v>
      </c>
      <c r="H588" s="7">
        <f t="shared" si="65"/>
        <v>295.8</v>
      </c>
      <c r="I588" s="7">
        <f t="shared" si="66"/>
        <v>870</v>
      </c>
      <c r="J588">
        <f t="shared" si="67"/>
        <v>5.756919746404825</v>
      </c>
      <c r="K588">
        <f t="shared" si="68"/>
        <v>1.4195563057596829E-11</v>
      </c>
      <c r="L588">
        <f t="shared" si="69"/>
        <v>1.4195563057596829</v>
      </c>
    </row>
    <row r="589" spans="2:12">
      <c r="B589" s="2">
        <v>290.5</v>
      </c>
      <c r="C589" s="10">
        <v>5.6</v>
      </c>
      <c r="D589" s="10">
        <f t="shared" si="63"/>
        <v>38623.199999999997</v>
      </c>
      <c r="E589" s="10">
        <v>150.1</v>
      </c>
      <c r="F589" s="3">
        <f t="shared" si="64"/>
        <v>5.9624333847258457</v>
      </c>
      <c r="G589" s="2">
        <v>1.7000000000000001E-2</v>
      </c>
      <c r="H589" s="7">
        <f t="shared" si="65"/>
        <v>296.31</v>
      </c>
      <c r="I589" s="7">
        <f t="shared" si="66"/>
        <v>871.5</v>
      </c>
      <c r="J589">
        <f t="shared" si="67"/>
        <v>5.9625240230621399</v>
      </c>
      <c r="K589">
        <f t="shared" si="68"/>
        <v>1.4702547452511001E-11</v>
      </c>
      <c r="L589">
        <f t="shared" si="69"/>
        <v>1.4702547452511001</v>
      </c>
    </row>
    <row r="590" spans="2:12">
      <c r="B590" s="2">
        <v>291</v>
      </c>
      <c r="C590" s="10">
        <v>5.8</v>
      </c>
      <c r="D590" s="10">
        <f t="shared" si="63"/>
        <v>40002.6</v>
      </c>
      <c r="E590" s="10">
        <v>150.1</v>
      </c>
      <c r="F590" s="3">
        <f t="shared" si="64"/>
        <v>5.756832233528403</v>
      </c>
      <c r="G590" s="2">
        <v>1.7000000000000001E-2</v>
      </c>
      <c r="H590" s="7">
        <f t="shared" si="65"/>
        <v>296.82</v>
      </c>
      <c r="I590" s="7">
        <f t="shared" si="66"/>
        <v>872.99999999999989</v>
      </c>
      <c r="J590">
        <f t="shared" si="67"/>
        <v>5.756919746404825</v>
      </c>
      <c r="K590">
        <f t="shared" si="68"/>
        <v>1.4195563057596829E-11</v>
      </c>
      <c r="L590">
        <f t="shared" si="69"/>
        <v>1.4195563057596829</v>
      </c>
    </row>
    <row r="591" spans="2:12">
      <c r="B591" s="2">
        <v>291.5</v>
      </c>
      <c r="C591" s="10">
        <v>5.8</v>
      </c>
      <c r="D591" s="10">
        <f t="shared" si="63"/>
        <v>40002.6</v>
      </c>
      <c r="E591" s="10">
        <v>150</v>
      </c>
      <c r="F591" s="3">
        <f t="shared" si="64"/>
        <v>5.756832233528403</v>
      </c>
      <c r="G591" s="2">
        <v>1.7000000000000001E-2</v>
      </c>
      <c r="H591" s="7">
        <f t="shared" si="65"/>
        <v>297.33000000000004</v>
      </c>
      <c r="I591" s="7">
        <f t="shared" si="66"/>
        <v>874.50000000000011</v>
      </c>
      <c r="J591">
        <f t="shared" si="67"/>
        <v>5.756919746404825</v>
      </c>
      <c r="K591">
        <f t="shared" si="68"/>
        <v>1.4195563057596829E-11</v>
      </c>
      <c r="L591">
        <f t="shared" si="69"/>
        <v>1.4195563057596829</v>
      </c>
    </row>
    <row r="592" spans="2:12">
      <c r="B592" s="2">
        <v>292</v>
      </c>
      <c r="C592" s="10">
        <v>5.6</v>
      </c>
      <c r="D592" s="10">
        <f t="shared" si="63"/>
        <v>38623.199999999997</v>
      </c>
      <c r="E592" s="10">
        <v>150</v>
      </c>
      <c r="F592" s="3">
        <f t="shared" si="64"/>
        <v>5.9624333847258457</v>
      </c>
      <c r="G592" s="2">
        <v>1.7000000000000001E-2</v>
      </c>
      <c r="H592" s="7">
        <f t="shared" si="65"/>
        <v>297.84000000000003</v>
      </c>
      <c r="I592" s="7">
        <f t="shared" si="66"/>
        <v>876</v>
      </c>
      <c r="J592">
        <f t="shared" si="67"/>
        <v>5.9625240230621399</v>
      </c>
      <c r="K592">
        <f t="shared" si="68"/>
        <v>1.4702547452511001E-11</v>
      </c>
      <c r="L592">
        <f t="shared" si="69"/>
        <v>1.4702547452511001</v>
      </c>
    </row>
    <row r="593" spans="2:12">
      <c r="B593" s="2">
        <v>292.5</v>
      </c>
      <c r="C593" s="10">
        <v>5.5</v>
      </c>
      <c r="D593" s="10">
        <f t="shared" si="63"/>
        <v>37933.5</v>
      </c>
      <c r="E593" s="10">
        <v>150</v>
      </c>
      <c r="F593" s="3">
        <f t="shared" si="64"/>
        <v>6.0708412644481333</v>
      </c>
      <c r="G593" s="2">
        <v>1.7000000000000001E-2</v>
      </c>
      <c r="H593" s="7">
        <f t="shared" si="65"/>
        <v>298.35000000000002</v>
      </c>
      <c r="I593" s="7">
        <f t="shared" si="66"/>
        <v>877.5</v>
      </c>
      <c r="J593">
        <f t="shared" si="67"/>
        <v>6.0709335507541784</v>
      </c>
      <c r="K593">
        <f t="shared" si="68"/>
        <v>1.496986649710211E-11</v>
      </c>
      <c r="L593">
        <f t="shared" si="69"/>
        <v>1.4969866497102109</v>
      </c>
    </row>
    <row r="594" spans="2:12">
      <c r="B594" s="2">
        <v>293</v>
      </c>
      <c r="C594" s="10">
        <v>5.5</v>
      </c>
      <c r="D594" s="10">
        <f t="shared" si="63"/>
        <v>37933.5</v>
      </c>
      <c r="E594" s="10">
        <v>150</v>
      </c>
      <c r="F594" s="3">
        <f t="shared" si="64"/>
        <v>6.0708412644481333</v>
      </c>
      <c r="G594" s="2">
        <v>1.7000000000000001E-2</v>
      </c>
      <c r="H594" s="7">
        <f t="shared" si="65"/>
        <v>298.86000000000007</v>
      </c>
      <c r="I594" s="7">
        <f t="shared" si="66"/>
        <v>879.00000000000011</v>
      </c>
      <c r="J594">
        <f t="shared" si="67"/>
        <v>6.0709335507541784</v>
      </c>
      <c r="K594">
        <f t="shared" si="68"/>
        <v>1.496986649710211E-11</v>
      </c>
      <c r="L594">
        <f t="shared" si="69"/>
        <v>1.4969866497102109</v>
      </c>
    </row>
    <row r="595" spans="2:12">
      <c r="B595" s="2">
        <v>293.5</v>
      </c>
      <c r="C595" s="10">
        <v>5.6</v>
      </c>
      <c r="D595" s="10">
        <f t="shared" si="63"/>
        <v>38623.199999999997</v>
      </c>
      <c r="E595" s="10">
        <v>149.9</v>
      </c>
      <c r="F595" s="3">
        <f t="shared" si="64"/>
        <v>5.9624333847258457</v>
      </c>
      <c r="G595" s="2">
        <v>1.7000000000000001E-2</v>
      </c>
      <c r="H595" s="7">
        <f t="shared" si="65"/>
        <v>299.37</v>
      </c>
      <c r="I595" s="7">
        <f t="shared" si="66"/>
        <v>880.5</v>
      </c>
      <c r="J595">
        <f t="shared" si="67"/>
        <v>5.9625240230621399</v>
      </c>
      <c r="K595">
        <f t="shared" si="68"/>
        <v>1.4702547452511001E-11</v>
      </c>
      <c r="L595">
        <f t="shared" si="69"/>
        <v>1.4702547452511001</v>
      </c>
    </row>
    <row r="596" spans="2:12">
      <c r="B596" s="2">
        <v>294</v>
      </c>
      <c r="C596" s="10">
        <v>5.3</v>
      </c>
      <c r="D596" s="10">
        <f t="shared" si="63"/>
        <v>36554.1</v>
      </c>
      <c r="E596" s="10">
        <v>149.9</v>
      </c>
      <c r="F596" s="3">
        <f t="shared" si="64"/>
        <v>6.2999296140499501</v>
      </c>
      <c r="G596" s="2">
        <v>1.7000000000000001E-2</v>
      </c>
      <c r="H596" s="7">
        <f t="shared" si="65"/>
        <v>299.88</v>
      </c>
      <c r="I596" s="7">
        <f t="shared" si="66"/>
        <v>881.99999999999989</v>
      </c>
      <c r="J596">
        <f t="shared" si="67"/>
        <v>6.3000253828581103</v>
      </c>
      <c r="K596">
        <f t="shared" si="68"/>
        <v>1.5534767119634265E-11</v>
      </c>
      <c r="L596">
        <f t="shared" si="69"/>
        <v>1.5534767119634265</v>
      </c>
    </row>
    <row r="597" spans="2:12">
      <c r="B597" s="2">
        <v>294.5</v>
      </c>
      <c r="C597" s="10">
        <v>5.3</v>
      </c>
      <c r="D597" s="10">
        <f t="shared" si="63"/>
        <v>36554.1</v>
      </c>
      <c r="E597" s="10">
        <v>149.9</v>
      </c>
      <c r="F597" s="3">
        <f t="shared" si="64"/>
        <v>6.2999296140499501</v>
      </c>
      <c r="G597" s="2">
        <v>1.7000000000000001E-2</v>
      </c>
      <c r="H597" s="7">
        <f t="shared" si="65"/>
        <v>300.39</v>
      </c>
      <c r="I597" s="7">
        <f t="shared" si="66"/>
        <v>883.49999999999989</v>
      </c>
      <c r="J597">
        <f t="shared" si="67"/>
        <v>6.3000253828581103</v>
      </c>
      <c r="K597">
        <f t="shared" si="68"/>
        <v>1.5534767119634265E-11</v>
      </c>
      <c r="L597">
        <f t="shared" si="69"/>
        <v>1.5534767119634265</v>
      </c>
    </row>
    <row r="598" spans="2:12">
      <c r="B598" s="2">
        <v>295</v>
      </c>
      <c r="C598" s="10">
        <v>5.6</v>
      </c>
      <c r="D598" s="10">
        <f t="shared" si="63"/>
        <v>38623.199999999997</v>
      </c>
      <c r="E598" s="10">
        <v>149.9</v>
      </c>
      <c r="F598" s="3">
        <f t="shared" si="64"/>
        <v>5.9624333847258457</v>
      </c>
      <c r="G598" s="2">
        <v>1.7000000000000001E-2</v>
      </c>
      <c r="H598" s="7">
        <f t="shared" si="65"/>
        <v>300.90000000000003</v>
      </c>
      <c r="I598" s="7">
        <f t="shared" si="66"/>
        <v>885</v>
      </c>
      <c r="J598">
        <f t="shared" si="67"/>
        <v>5.9625240230621399</v>
      </c>
      <c r="K598">
        <f t="shared" si="68"/>
        <v>1.4702547452511001E-11</v>
      </c>
      <c r="L598">
        <f t="shared" si="69"/>
        <v>1.4702547452511001</v>
      </c>
    </row>
    <row r="599" spans="2:12">
      <c r="B599" s="2">
        <v>295.5</v>
      </c>
      <c r="C599" s="10">
        <v>5.4</v>
      </c>
      <c r="D599" s="10">
        <f t="shared" si="63"/>
        <v>37243.800000000003</v>
      </c>
      <c r="E599" s="10">
        <v>149.9</v>
      </c>
      <c r="F599" s="3">
        <f t="shared" si="64"/>
        <v>6.1832642508268023</v>
      </c>
      <c r="G599" s="2">
        <v>1.7000000000000001E-2</v>
      </c>
      <c r="H599" s="7">
        <f t="shared" si="65"/>
        <v>301.41000000000003</v>
      </c>
      <c r="I599" s="7">
        <f t="shared" si="66"/>
        <v>886.5</v>
      </c>
      <c r="J599">
        <f t="shared" si="67"/>
        <v>6.183358246138515</v>
      </c>
      <c r="K599">
        <f t="shared" si="68"/>
        <v>1.5247086247048444E-11</v>
      </c>
      <c r="L599">
        <f t="shared" si="69"/>
        <v>1.5247086247048445</v>
      </c>
    </row>
    <row r="600" spans="2:12">
      <c r="B600" s="2">
        <v>296</v>
      </c>
      <c r="C600" s="10">
        <v>5.2</v>
      </c>
      <c r="D600" s="10">
        <f t="shared" si="63"/>
        <v>35864.400000000001</v>
      </c>
      <c r="E600" s="10">
        <v>149.9</v>
      </c>
      <c r="F600" s="3">
        <f t="shared" si="64"/>
        <v>6.421082106627833</v>
      </c>
      <c r="G600" s="2">
        <v>1.7000000000000001E-2</v>
      </c>
      <c r="H600" s="7">
        <f t="shared" si="65"/>
        <v>301.92</v>
      </c>
      <c r="I600" s="7">
        <f t="shared" si="66"/>
        <v>888</v>
      </c>
      <c r="J600">
        <f t="shared" si="67"/>
        <v>6.4211797171438425</v>
      </c>
      <c r="K600">
        <f t="shared" si="68"/>
        <v>1.5833512641165694E-11</v>
      </c>
      <c r="L600">
        <f t="shared" si="69"/>
        <v>1.5833512641165695</v>
      </c>
    </row>
    <row r="601" spans="2:12">
      <c r="B601" s="2">
        <v>296.5</v>
      </c>
      <c r="C601" s="10">
        <v>5.4</v>
      </c>
      <c r="D601" s="10">
        <f t="shared" si="63"/>
        <v>37243.800000000003</v>
      </c>
      <c r="E601" s="10">
        <v>149.9</v>
      </c>
      <c r="F601" s="3">
        <f t="shared" si="64"/>
        <v>6.1832642508268023</v>
      </c>
      <c r="G601" s="2">
        <v>1.7000000000000001E-2</v>
      </c>
      <c r="H601" s="7">
        <f t="shared" si="65"/>
        <v>302.43000000000006</v>
      </c>
      <c r="I601" s="7">
        <f t="shared" si="66"/>
        <v>889.50000000000011</v>
      </c>
      <c r="J601">
        <f t="shared" si="67"/>
        <v>6.183358246138515</v>
      </c>
      <c r="K601">
        <f t="shared" si="68"/>
        <v>1.5247086247048444E-11</v>
      </c>
      <c r="L601">
        <f t="shared" si="69"/>
        <v>1.5247086247048445</v>
      </c>
    </row>
    <row r="602" spans="2:12">
      <c r="B602" s="2">
        <v>297</v>
      </c>
      <c r="C602" s="10">
        <v>5.5</v>
      </c>
      <c r="D602" s="10">
        <f t="shared" si="63"/>
        <v>37933.5</v>
      </c>
      <c r="E602" s="10">
        <v>149.9</v>
      </c>
      <c r="F602" s="3">
        <f t="shared" si="64"/>
        <v>6.0708412644481333</v>
      </c>
      <c r="G602" s="2">
        <v>1.7000000000000001E-2</v>
      </c>
      <c r="H602" s="7">
        <f t="shared" si="65"/>
        <v>302.94</v>
      </c>
      <c r="I602" s="7">
        <f t="shared" si="66"/>
        <v>890.99999999999989</v>
      </c>
      <c r="J602">
        <f t="shared" si="67"/>
        <v>6.0709335507541784</v>
      </c>
      <c r="K602">
        <f t="shared" si="68"/>
        <v>1.496986649710211E-11</v>
      </c>
      <c r="L602">
        <f t="shared" si="69"/>
        <v>1.4969866497102109</v>
      </c>
    </row>
    <row r="603" spans="2:12">
      <c r="B603" s="2">
        <v>297.5</v>
      </c>
      <c r="C603" s="10">
        <v>5.6</v>
      </c>
      <c r="D603" s="10">
        <f t="shared" si="63"/>
        <v>38623.199999999997</v>
      </c>
      <c r="E603" s="10">
        <v>149.80000000000001</v>
      </c>
      <c r="F603" s="3">
        <f t="shared" si="64"/>
        <v>5.9624333847258457</v>
      </c>
      <c r="G603" s="2">
        <v>1.7000000000000001E-2</v>
      </c>
      <c r="H603" s="7">
        <f t="shared" si="65"/>
        <v>303.45</v>
      </c>
      <c r="I603" s="7">
        <f t="shared" si="66"/>
        <v>892.49999999999989</v>
      </c>
      <c r="J603">
        <f t="shared" si="67"/>
        <v>5.9625240230621399</v>
      </c>
      <c r="K603">
        <f t="shared" si="68"/>
        <v>1.4702547452511001E-11</v>
      </c>
      <c r="L603">
        <f t="shared" si="69"/>
        <v>1.4702547452511001</v>
      </c>
    </row>
    <row r="604" spans="2:12">
      <c r="B604" s="2">
        <v>298</v>
      </c>
      <c r="C604" s="10">
        <v>5.5</v>
      </c>
      <c r="D604" s="10">
        <f t="shared" si="63"/>
        <v>37933.5</v>
      </c>
      <c r="E604" s="10">
        <v>149.9</v>
      </c>
      <c r="F604" s="3">
        <f t="shared" si="64"/>
        <v>6.0708412644481333</v>
      </c>
      <c r="G604" s="2">
        <v>1.7000000000000001E-2</v>
      </c>
      <c r="H604" s="7">
        <f t="shared" si="65"/>
        <v>303.96000000000004</v>
      </c>
      <c r="I604" s="7">
        <f t="shared" si="66"/>
        <v>894</v>
      </c>
      <c r="J604">
        <f t="shared" si="67"/>
        <v>6.0709335507541784</v>
      </c>
      <c r="K604">
        <f t="shared" si="68"/>
        <v>1.496986649710211E-11</v>
      </c>
      <c r="L604">
        <f t="shared" si="69"/>
        <v>1.4969866497102109</v>
      </c>
    </row>
    <row r="605" spans="2:12">
      <c r="B605" s="2">
        <v>298.5</v>
      </c>
      <c r="C605" s="10">
        <v>5.4</v>
      </c>
      <c r="D605" s="10">
        <f t="shared" si="63"/>
        <v>37243.800000000003</v>
      </c>
      <c r="E605" s="10">
        <v>149.9</v>
      </c>
      <c r="F605" s="3">
        <f t="shared" si="64"/>
        <v>6.1832642508268023</v>
      </c>
      <c r="G605" s="2">
        <v>1.7000000000000001E-2</v>
      </c>
      <c r="H605" s="7">
        <f t="shared" si="65"/>
        <v>304.47000000000003</v>
      </c>
      <c r="I605" s="7">
        <f t="shared" si="66"/>
        <v>895.5</v>
      </c>
      <c r="J605">
        <f t="shared" si="67"/>
        <v>6.183358246138515</v>
      </c>
      <c r="K605">
        <f t="shared" si="68"/>
        <v>1.5247086247048444E-11</v>
      </c>
      <c r="L605">
        <f t="shared" si="69"/>
        <v>1.5247086247048445</v>
      </c>
    </row>
    <row r="606" spans="2:12">
      <c r="B606" s="2">
        <v>299</v>
      </c>
      <c r="C606" s="10">
        <v>5.5</v>
      </c>
      <c r="D606" s="10">
        <f t="shared" si="63"/>
        <v>37933.5</v>
      </c>
      <c r="E606" s="10">
        <v>150</v>
      </c>
      <c r="F606" s="3">
        <f t="shared" si="64"/>
        <v>6.0708412644481333</v>
      </c>
      <c r="G606" s="2">
        <v>1.7000000000000001E-2</v>
      </c>
      <c r="H606" s="7">
        <f t="shared" si="65"/>
        <v>304.98</v>
      </c>
      <c r="I606" s="7">
        <f t="shared" si="66"/>
        <v>897</v>
      </c>
      <c r="J606">
        <f t="shared" si="67"/>
        <v>6.0709335507541784</v>
      </c>
      <c r="K606">
        <f t="shared" si="68"/>
        <v>1.496986649710211E-11</v>
      </c>
      <c r="L606">
        <f t="shared" si="69"/>
        <v>1.4969866497102109</v>
      </c>
    </row>
    <row r="607" spans="2:12">
      <c r="B607" s="2">
        <v>299.5</v>
      </c>
      <c r="C607" s="10">
        <v>5.4</v>
      </c>
      <c r="D607" s="10">
        <f t="shared" si="63"/>
        <v>37243.800000000003</v>
      </c>
      <c r="E607" s="10">
        <v>150</v>
      </c>
      <c r="F607" s="3">
        <f t="shared" si="64"/>
        <v>6.1832642508268023</v>
      </c>
      <c r="G607" s="2">
        <v>1.7000000000000001E-2</v>
      </c>
      <c r="H607" s="7">
        <f t="shared" si="65"/>
        <v>305.49000000000007</v>
      </c>
      <c r="I607" s="7">
        <f t="shared" si="66"/>
        <v>898.50000000000011</v>
      </c>
      <c r="J607">
        <f t="shared" si="67"/>
        <v>6.183358246138515</v>
      </c>
      <c r="K607">
        <f t="shared" si="68"/>
        <v>1.5247086247048444E-11</v>
      </c>
      <c r="L607">
        <f t="shared" si="69"/>
        <v>1.5247086247048445</v>
      </c>
    </row>
    <row r="608" spans="2:12">
      <c r="B608" s="2">
        <v>300</v>
      </c>
      <c r="C608" s="10">
        <v>5.4</v>
      </c>
      <c r="D608" s="10">
        <f t="shared" si="63"/>
        <v>37243.800000000003</v>
      </c>
      <c r="E608" s="10">
        <v>150.1</v>
      </c>
      <c r="F608" s="3">
        <f t="shared" si="64"/>
        <v>6.1832642508268023</v>
      </c>
      <c r="G608" s="2">
        <v>1.7000000000000001E-2</v>
      </c>
      <c r="H608" s="7">
        <f t="shared" si="65"/>
        <v>306.00000000000006</v>
      </c>
      <c r="I608" s="7">
        <f t="shared" si="66"/>
        <v>900.00000000000011</v>
      </c>
      <c r="J608">
        <f t="shared" si="67"/>
        <v>6.183358246138515</v>
      </c>
      <c r="K608">
        <f t="shared" si="68"/>
        <v>1.5247086247048444E-11</v>
      </c>
      <c r="L608">
        <f t="shared" si="69"/>
        <v>1.5247086247048445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766CF-AA03-7C4E-815F-02E7399D7FDB}">
  <dimension ref="A2:O332"/>
  <sheetViews>
    <sheetView workbookViewId="0">
      <selection sqref="A1:XFD1048576"/>
    </sheetView>
  </sheetViews>
  <sheetFormatPr baseColWidth="10" defaultRowHeight="15"/>
  <cols>
    <col min="1" max="1" width="10.83203125" style="2"/>
    <col min="2" max="2" width="17.1640625" style="2" bestFit="1" customWidth="1"/>
    <col min="3" max="3" width="15.33203125" style="2" bestFit="1" customWidth="1"/>
    <col min="4" max="4" width="15.33203125" style="2" customWidth="1"/>
    <col min="5" max="5" width="20.33203125" style="2" bestFit="1" customWidth="1"/>
    <col min="6" max="6" width="21.6640625" style="2" bestFit="1" customWidth="1"/>
    <col min="7" max="7" width="17.1640625" style="2" bestFit="1" customWidth="1"/>
    <col min="8" max="8" width="15.33203125" style="2" bestFit="1" customWidth="1"/>
    <col min="9" max="10" width="15.33203125" style="2" customWidth="1"/>
    <col min="12" max="12" width="18.6640625" style="2" customWidth="1"/>
    <col min="13" max="13" width="13.33203125" customWidth="1"/>
  </cols>
  <sheetData>
    <row r="2" spans="1:13" ht="19">
      <c r="A2" s="4"/>
      <c r="B2" s="4" t="s">
        <v>79</v>
      </c>
      <c r="C2" s="4"/>
      <c r="D2" s="4" t="s">
        <v>91</v>
      </c>
      <c r="E2" s="4"/>
      <c r="F2" s="70" t="s">
        <v>92</v>
      </c>
      <c r="I2" s="5"/>
      <c r="J2" s="2" t="s">
        <v>36</v>
      </c>
      <c r="L2" s="1" t="s">
        <v>93</v>
      </c>
    </row>
    <row r="3" spans="1:13">
      <c r="A3" s="1"/>
      <c r="B3" s="1" t="s">
        <v>4</v>
      </c>
      <c r="C3" s="6">
        <v>2.2200000000000002</v>
      </c>
      <c r="D3" s="6"/>
      <c r="E3" s="1"/>
      <c r="F3" s="1" t="s">
        <v>94</v>
      </c>
      <c r="G3" s="1"/>
      <c r="J3" s="35" t="s">
        <v>18</v>
      </c>
      <c r="L3" t="s">
        <v>37</v>
      </c>
    </row>
    <row r="4" spans="1:13">
      <c r="A4" s="1"/>
      <c r="B4" s="1" t="s">
        <v>5</v>
      </c>
      <c r="C4" s="6">
        <v>3.73</v>
      </c>
      <c r="D4" s="6"/>
      <c r="E4" s="1"/>
      <c r="F4" s="1" t="s">
        <v>95</v>
      </c>
      <c r="G4" s="1"/>
      <c r="J4" t="s">
        <v>37</v>
      </c>
      <c r="L4" s="35" t="s">
        <v>38</v>
      </c>
    </row>
    <row r="5" spans="1:13">
      <c r="A5" s="1"/>
      <c r="B5" s="1" t="s">
        <v>7</v>
      </c>
      <c r="C5" s="6">
        <v>0.52</v>
      </c>
      <c r="D5" s="6"/>
      <c r="E5" s="1"/>
      <c r="F5" s="1"/>
      <c r="G5" s="1"/>
      <c r="J5" s="1" t="s">
        <v>39</v>
      </c>
      <c r="L5" s="1" t="s">
        <v>39</v>
      </c>
      <c r="M5" s="35" t="s">
        <v>18</v>
      </c>
    </row>
    <row r="6" spans="1:13">
      <c r="A6" s="1"/>
      <c r="B6" s="1"/>
      <c r="C6" s="6"/>
      <c r="E6" s="1"/>
      <c r="F6" s="1"/>
      <c r="G6" s="1"/>
      <c r="J6" s="1" t="s">
        <v>40</v>
      </c>
      <c r="L6" s="1" t="s">
        <v>86</v>
      </c>
    </row>
    <row r="7" spans="1:13">
      <c r="B7" s="1" t="s">
        <v>0</v>
      </c>
      <c r="C7" s="1" t="s">
        <v>1</v>
      </c>
      <c r="D7" s="36" t="s">
        <v>35</v>
      </c>
      <c r="E7" s="1" t="s">
        <v>2</v>
      </c>
      <c r="F7" s="1" t="s">
        <v>3</v>
      </c>
      <c r="G7" s="1" t="s">
        <v>8</v>
      </c>
      <c r="H7" s="1" t="s">
        <v>6</v>
      </c>
      <c r="I7" s="1" t="s">
        <v>9</v>
      </c>
    </row>
    <row r="8" spans="1:13">
      <c r="B8" s="2">
        <v>0</v>
      </c>
      <c r="C8" s="2">
        <v>667.6</v>
      </c>
      <c r="D8" s="2">
        <f>C8*6897</f>
        <v>4604437.2</v>
      </c>
      <c r="E8" s="3">
        <v>150.19999999999999</v>
      </c>
      <c r="F8" s="3">
        <f t="shared" ref="F8:F71" si="0">(14700*G8*$C$3)/((($C$4/2)*($C$4/2)*3.14159265359)*C8)</f>
        <v>0.14762515822031794</v>
      </c>
      <c r="G8" s="2">
        <v>3.3000000000000002E-2</v>
      </c>
      <c r="H8" s="7">
        <f>(G8*B8)*60</f>
        <v>0</v>
      </c>
      <c r="I8" s="7">
        <f t="shared" ref="I8:I71" si="1">H8/$C$5</f>
        <v>0</v>
      </c>
      <c r="J8">
        <f t="shared" ref="J8:J71" si="2">(G8*(14700)*2.22)/(10.927*C8)</f>
        <v>0.14762740235419294</v>
      </c>
      <c r="L8">
        <f t="shared" ref="L8:L71" si="3">(G8*(1/4000)*2.22)/(10.927*D8)</f>
        <v>3.6402350414158412E-13</v>
      </c>
      <c r="M8">
        <f>L8*100000000000</f>
        <v>3.6402350414158409E-2</v>
      </c>
    </row>
    <row r="9" spans="1:13">
      <c r="B9" s="2">
        <v>0.5</v>
      </c>
      <c r="C9" s="2">
        <v>667.3</v>
      </c>
      <c r="D9" s="2">
        <f t="shared" ref="D9:D72" si="4">C9*6897</f>
        <v>4602368.0999999996</v>
      </c>
      <c r="E9" s="3">
        <v>150.30000000000001</v>
      </c>
      <c r="F9" s="3">
        <f t="shared" si="0"/>
        <v>0.14769152649165931</v>
      </c>
      <c r="G9" s="2">
        <v>3.3000000000000002E-2</v>
      </c>
      <c r="H9" s="7">
        <f t="shared" ref="H9:H72" si="5">(G9*B9)*60</f>
        <v>0.99</v>
      </c>
      <c r="I9" s="7">
        <f t="shared" si="1"/>
        <v>1.9038461538461537</v>
      </c>
      <c r="J9">
        <f t="shared" si="2"/>
        <v>0.14769377163443614</v>
      </c>
      <c r="L9">
        <f t="shared" si="3"/>
        <v>3.6418715924609858E-13</v>
      </c>
      <c r="M9">
        <f>L9*100000000000</f>
        <v>3.6418715924609858E-2</v>
      </c>
    </row>
    <row r="10" spans="1:13">
      <c r="B10" s="2">
        <v>1</v>
      </c>
      <c r="C10" s="2">
        <v>667.2</v>
      </c>
      <c r="D10" s="2">
        <f t="shared" si="4"/>
        <v>4601678.4000000004</v>
      </c>
      <c r="E10" s="3">
        <v>150.30000000000001</v>
      </c>
      <c r="F10" s="3">
        <f t="shared" si="0"/>
        <v>0.14771366251181692</v>
      </c>
      <c r="G10" s="2">
        <v>3.3000000000000002E-2</v>
      </c>
      <c r="H10" s="7">
        <f t="shared" si="5"/>
        <v>1.98</v>
      </c>
      <c r="I10" s="7">
        <f t="shared" si="1"/>
        <v>3.8076923076923075</v>
      </c>
      <c r="J10">
        <f t="shared" si="2"/>
        <v>0.14771590799109593</v>
      </c>
      <c r="L10">
        <f t="shared" si="3"/>
        <v>3.6424174365246041E-13</v>
      </c>
      <c r="M10">
        <f>L10*100000000000</f>
        <v>3.6424174365246038E-2</v>
      </c>
    </row>
    <row r="11" spans="1:13">
      <c r="B11" s="2">
        <v>1.5</v>
      </c>
      <c r="C11" s="2">
        <v>667.3</v>
      </c>
      <c r="D11" s="2">
        <f t="shared" si="4"/>
        <v>4602368.0999999996</v>
      </c>
      <c r="E11" s="3">
        <v>150.30000000000001</v>
      </c>
      <c r="F11" s="3">
        <f t="shared" si="0"/>
        <v>0.14769152649165931</v>
      </c>
      <c r="G11" s="2">
        <v>3.3000000000000002E-2</v>
      </c>
      <c r="H11" s="7">
        <f t="shared" si="5"/>
        <v>2.97</v>
      </c>
      <c r="I11" s="7">
        <f t="shared" si="1"/>
        <v>5.7115384615384617</v>
      </c>
      <c r="J11">
        <f t="shared" si="2"/>
        <v>0.14769377163443614</v>
      </c>
      <c r="L11">
        <f t="shared" si="3"/>
        <v>3.6418715924609858E-13</v>
      </c>
      <c r="M11">
        <f t="shared" ref="M11:M74" si="6">L11*100000000000</f>
        <v>3.6418715924609858E-2</v>
      </c>
    </row>
    <row r="12" spans="1:13">
      <c r="B12" s="2">
        <v>2</v>
      </c>
      <c r="C12" s="2">
        <v>667.2</v>
      </c>
      <c r="D12" s="2">
        <f t="shared" si="4"/>
        <v>4601678.4000000004</v>
      </c>
      <c r="E12" s="3">
        <v>150.30000000000001</v>
      </c>
      <c r="F12" s="3">
        <f t="shared" si="0"/>
        <v>0.14771366251181692</v>
      </c>
      <c r="G12" s="2">
        <v>3.3000000000000002E-2</v>
      </c>
      <c r="H12" s="7">
        <f t="shared" si="5"/>
        <v>3.96</v>
      </c>
      <c r="I12" s="7">
        <f t="shared" si="1"/>
        <v>7.615384615384615</v>
      </c>
      <c r="J12">
        <f t="shared" si="2"/>
        <v>0.14771590799109593</v>
      </c>
      <c r="L12">
        <f t="shared" si="3"/>
        <v>3.6424174365246041E-13</v>
      </c>
      <c r="M12">
        <f t="shared" si="6"/>
        <v>3.6424174365246038E-2</v>
      </c>
    </row>
    <row r="13" spans="1:13">
      <c r="B13" s="2">
        <v>2.5</v>
      </c>
      <c r="C13" s="2">
        <v>667.2</v>
      </c>
      <c r="D13" s="2">
        <f t="shared" si="4"/>
        <v>4601678.4000000004</v>
      </c>
      <c r="E13" s="3">
        <v>150.4</v>
      </c>
      <c r="F13" s="3">
        <f t="shared" si="0"/>
        <v>0.14771366251181692</v>
      </c>
      <c r="G13" s="2">
        <v>3.3000000000000002E-2</v>
      </c>
      <c r="H13" s="7">
        <f t="shared" si="5"/>
        <v>4.95</v>
      </c>
      <c r="I13" s="7">
        <f t="shared" si="1"/>
        <v>9.5192307692307701</v>
      </c>
      <c r="J13">
        <f t="shared" si="2"/>
        <v>0.14771590799109593</v>
      </c>
      <c r="L13">
        <f t="shared" si="3"/>
        <v>3.6424174365246041E-13</v>
      </c>
      <c r="M13">
        <f t="shared" si="6"/>
        <v>3.6424174365246038E-2</v>
      </c>
    </row>
    <row r="14" spans="1:13">
      <c r="B14" s="2">
        <v>3</v>
      </c>
      <c r="C14" s="2">
        <v>667</v>
      </c>
      <c r="D14" s="2">
        <f t="shared" si="4"/>
        <v>4600299</v>
      </c>
      <c r="E14" s="3">
        <v>150.4</v>
      </c>
      <c r="F14" s="3">
        <f t="shared" si="0"/>
        <v>0.14775795446459408</v>
      </c>
      <c r="G14" s="2">
        <v>3.3000000000000002E-2</v>
      </c>
      <c r="H14" s="7">
        <f t="shared" si="5"/>
        <v>5.94</v>
      </c>
      <c r="I14" s="7">
        <f t="shared" si="1"/>
        <v>11.423076923076923</v>
      </c>
      <c r="J14">
        <f t="shared" si="2"/>
        <v>0.14776020061718026</v>
      </c>
      <c r="L14">
        <f t="shared" si="3"/>
        <v>3.6435096156659909E-13</v>
      </c>
      <c r="M14">
        <f t="shared" si="6"/>
        <v>3.6435096156659907E-2</v>
      </c>
    </row>
    <row r="15" spans="1:13">
      <c r="B15" s="2">
        <v>3.5</v>
      </c>
      <c r="C15" s="2">
        <v>667.3</v>
      </c>
      <c r="D15" s="2">
        <f t="shared" si="4"/>
        <v>4602368.0999999996</v>
      </c>
      <c r="E15" s="3">
        <v>150.4</v>
      </c>
      <c r="F15" s="3">
        <f t="shared" si="0"/>
        <v>0.14769152649165931</v>
      </c>
      <c r="G15" s="2">
        <v>3.3000000000000002E-2</v>
      </c>
      <c r="H15" s="7">
        <f t="shared" si="5"/>
        <v>6.9300000000000006</v>
      </c>
      <c r="I15" s="7">
        <f t="shared" si="1"/>
        <v>13.326923076923078</v>
      </c>
      <c r="J15">
        <f t="shared" si="2"/>
        <v>0.14769377163443614</v>
      </c>
      <c r="L15">
        <f t="shared" si="3"/>
        <v>3.6418715924609858E-13</v>
      </c>
      <c r="M15">
        <f t="shared" si="6"/>
        <v>3.6418715924609858E-2</v>
      </c>
    </row>
    <row r="16" spans="1:13">
      <c r="B16" s="2">
        <v>4</v>
      </c>
      <c r="C16" s="2">
        <v>667.1</v>
      </c>
      <c r="D16" s="2">
        <f t="shared" si="4"/>
        <v>4600988.7</v>
      </c>
      <c r="E16" s="3">
        <v>150.30000000000001</v>
      </c>
      <c r="F16" s="3">
        <f t="shared" si="0"/>
        <v>0.14773580516846685</v>
      </c>
      <c r="G16" s="2">
        <v>3.3000000000000002E-2</v>
      </c>
      <c r="H16" s="7">
        <f t="shared" si="5"/>
        <v>7.92</v>
      </c>
      <c r="I16" s="7">
        <f t="shared" si="1"/>
        <v>15.23076923076923</v>
      </c>
      <c r="J16">
        <f t="shared" si="2"/>
        <v>0.147738050984349</v>
      </c>
      <c r="L16">
        <f t="shared" si="3"/>
        <v>3.6429634442350711E-13</v>
      </c>
      <c r="M16">
        <f t="shared" si="6"/>
        <v>3.6429634442350714E-2</v>
      </c>
    </row>
    <row r="17" spans="2:13">
      <c r="B17" s="2">
        <v>4.5</v>
      </c>
      <c r="C17" s="2">
        <v>667.2</v>
      </c>
      <c r="D17" s="2">
        <f t="shared" si="4"/>
        <v>4601678.4000000004</v>
      </c>
      <c r="E17" s="3">
        <v>150.30000000000001</v>
      </c>
      <c r="F17" s="3">
        <f t="shared" si="0"/>
        <v>0.14771366251181692</v>
      </c>
      <c r="G17" s="2">
        <v>3.3000000000000002E-2</v>
      </c>
      <c r="H17" s="7">
        <f t="shared" si="5"/>
        <v>8.9100000000000019</v>
      </c>
      <c r="I17" s="7">
        <f t="shared" si="1"/>
        <v>17.134615384615387</v>
      </c>
      <c r="J17">
        <f t="shared" si="2"/>
        <v>0.14771590799109593</v>
      </c>
      <c r="L17">
        <f t="shared" si="3"/>
        <v>3.6424174365246041E-13</v>
      </c>
      <c r="M17">
        <f t="shared" si="6"/>
        <v>3.6424174365246038E-2</v>
      </c>
    </row>
    <row r="18" spans="2:13">
      <c r="B18" s="2">
        <v>5</v>
      </c>
      <c r="C18" s="2">
        <v>667.4</v>
      </c>
      <c r="D18" s="2">
        <f t="shared" si="4"/>
        <v>4603057.8</v>
      </c>
      <c r="E18" s="3">
        <v>150.30000000000001</v>
      </c>
      <c r="F18" s="3">
        <f t="shared" si="0"/>
        <v>0.14766939710501087</v>
      </c>
      <c r="G18" s="2">
        <v>3.3000000000000002E-2</v>
      </c>
      <c r="H18" s="7">
        <f t="shared" si="5"/>
        <v>9.9</v>
      </c>
      <c r="I18" s="7">
        <f t="shared" si="1"/>
        <v>19.03846153846154</v>
      </c>
      <c r="J18">
        <f t="shared" si="2"/>
        <v>0.14767164191138629</v>
      </c>
      <c r="L18">
        <f t="shared" si="3"/>
        <v>3.6413259119706564E-13</v>
      </c>
      <c r="M18">
        <f t="shared" si="6"/>
        <v>3.6413259119706561E-2</v>
      </c>
    </row>
    <row r="19" spans="2:13">
      <c r="B19" s="2">
        <v>5.5</v>
      </c>
      <c r="C19" s="2">
        <v>667.4</v>
      </c>
      <c r="D19" s="2">
        <f t="shared" si="4"/>
        <v>4603057.8</v>
      </c>
      <c r="E19" s="3">
        <v>150.30000000000001</v>
      </c>
      <c r="F19" s="3">
        <f t="shared" si="0"/>
        <v>0.14766939710501087</v>
      </c>
      <c r="G19" s="2">
        <v>3.3000000000000002E-2</v>
      </c>
      <c r="H19" s="7">
        <f t="shared" si="5"/>
        <v>10.89</v>
      </c>
      <c r="I19" s="7">
        <f t="shared" si="1"/>
        <v>20.942307692307693</v>
      </c>
      <c r="J19">
        <f t="shared" si="2"/>
        <v>0.14767164191138629</v>
      </c>
      <c r="L19">
        <f t="shared" si="3"/>
        <v>3.6413259119706564E-13</v>
      </c>
      <c r="M19">
        <f t="shared" si="6"/>
        <v>3.6413259119706561E-2</v>
      </c>
    </row>
    <row r="20" spans="2:13">
      <c r="B20" s="2">
        <v>6</v>
      </c>
      <c r="C20" s="2">
        <v>667.4</v>
      </c>
      <c r="D20" s="2">
        <f t="shared" si="4"/>
        <v>4603057.8</v>
      </c>
      <c r="E20" s="3">
        <v>150.30000000000001</v>
      </c>
      <c r="F20" s="3">
        <f t="shared" si="0"/>
        <v>0.14766939710501087</v>
      </c>
      <c r="G20" s="2">
        <v>3.3000000000000002E-2</v>
      </c>
      <c r="H20" s="7">
        <f t="shared" si="5"/>
        <v>11.88</v>
      </c>
      <c r="I20" s="7">
        <f t="shared" si="1"/>
        <v>22.846153846153847</v>
      </c>
      <c r="J20">
        <f t="shared" si="2"/>
        <v>0.14767164191138629</v>
      </c>
      <c r="L20">
        <f t="shared" si="3"/>
        <v>3.6413259119706564E-13</v>
      </c>
      <c r="M20">
        <f t="shared" si="6"/>
        <v>3.6413259119706561E-2</v>
      </c>
    </row>
    <row r="21" spans="2:13">
      <c r="B21" s="2">
        <v>6.5</v>
      </c>
      <c r="C21" s="2">
        <v>667.2</v>
      </c>
      <c r="D21" s="2">
        <f t="shared" si="4"/>
        <v>4601678.4000000004</v>
      </c>
      <c r="E21" s="3">
        <v>150.30000000000001</v>
      </c>
      <c r="F21" s="3">
        <f t="shared" si="0"/>
        <v>0.14771366251181692</v>
      </c>
      <c r="G21" s="2">
        <v>3.3000000000000002E-2</v>
      </c>
      <c r="H21" s="7">
        <f t="shared" si="5"/>
        <v>12.870000000000001</v>
      </c>
      <c r="I21" s="7">
        <f t="shared" si="1"/>
        <v>24.75</v>
      </c>
      <c r="J21">
        <f t="shared" si="2"/>
        <v>0.14771590799109593</v>
      </c>
      <c r="L21">
        <f t="shared" si="3"/>
        <v>3.6424174365246041E-13</v>
      </c>
      <c r="M21">
        <f t="shared" si="6"/>
        <v>3.6424174365246038E-2</v>
      </c>
    </row>
    <row r="22" spans="2:13">
      <c r="B22" s="2">
        <v>7</v>
      </c>
      <c r="C22" s="2">
        <v>667.3</v>
      </c>
      <c r="D22" s="2">
        <f t="shared" si="4"/>
        <v>4602368.0999999996</v>
      </c>
      <c r="E22" s="3">
        <v>150.30000000000001</v>
      </c>
      <c r="F22" s="3">
        <f t="shared" si="0"/>
        <v>0.14769152649165931</v>
      </c>
      <c r="G22" s="2">
        <v>3.3000000000000002E-2</v>
      </c>
      <c r="H22" s="7">
        <f t="shared" si="5"/>
        <v>13.860000000000001</v>
      </c>
      <c r="I22" s="7">
        <f t="shared" si="1"/>
        <v>26.653846153846157</v>
      </c>
      <c r="J22">
        <f t="shared" si="2"/>
        <v>0.14769377163443614</v>
      </c>
      <c r="L22">
        <f t="shared" si="3"/>
        <v>3.6418715924609858E-13</v>
      </c>
      <c r="M22">
        <f t="shared" si="6"/>
        <v>3.6418715924609858E-2</v>
      </c>
    </row>
    <row r="23" spans="2:13">
      <c r="B23" s="2">
        <v>7.5</v>
      </c>
      <c r="C23" s="2">
        <v>666.9</v>
      </c>
      <c r="D23" s="2">
        <f t="shared" si="4"/>
        <v>4599609.3</v>
      </c>
      <c r="E23" s="3">
        <v>150.4</v>
      </c>
      <c r="F23" s="3">
        <f t="shared" si="0"/>
        <v>0.14778011040318526</v>
      </c>
      <c r="G23" s="2">
        <v>3.3000000000000002E-2</v>
      </c>
      <c r="H23" s="7">
        <f t="shared" si="5"/>
        <v>14.85</v>
      </c>
      <c r="I23" s="7">
        <f t="shared" si="1"/>
        <v>28.557692307692307</v>
      </c>
      <c r="J23">
        <f t="shared" si="2"/>
        <v>0.14778235689257643</v>
      </c>
      <c r="L23">
        <f t="shared" si="3"/>
        <v>3.644055950891012E-13</v>
      </c>
      <c r="M23">
        <f t="shared" si="6"/>
        <v>3.644055950891012E-2</v>
      </c>
    </row>
    <row r="24" spans="2:13">
      <c r="B24" s="2">
        <v>8</v>
      </c>
      <c r="C24" s="2">
        <v>667.3</v>
      </c>
      <c r="D24" s="2">
        <f t="shared" si="4"/>
        <v>4602368.0999999996</v>
      </c>
      <c r="E24" s="3">
        <v>150.4</v>
      </c>
      <c r="F24" s="3">
        <f t="shared" si="0"/>
        <v>0.14769152649165931</v>
      </c>
      <c r="G24" s="2">
        <v>3.3000000000000002E-2</v>
      </c>
      <c r="H24" s="7">
        <f t="shared" si="5"/>
        <v>15.84</v>
      </c>
      <c r="I24" s="7">
        <f t="shared" si="1"/>
        <v>30.46153846153846</v>
      </c>
      <c r="J24">
        <f t="shared" si="2"/>
        <v>0.14769377163443614</v>
      </c>
      <c r="L24">
        <f t="shared" si="3"/>
        <v>3.6418715924609858E-13</v>
      </c>
      <c r="M24">
        <f t="shared" si="6"/>
        <v>3.6418715924609858E-2</v>
      </c>
    </row>
    <row r="25" spans="2:13">
      <c r="B25" s="2">
        <v>8.5</v>
      </c>
      <c r="C25" s="2">
        <v>667.3</v>
      </c>
      <c r="D25" s="2">
        <f t="shared" si="4"/>
        <v>4602368.0999999996</v>
      </c>
      <c r="E25" s="3">
        <v>150.4</v>
      </c>
      <c r="F25" s="3">
        <f t="shared" si="0"/>
        <v>0.14769152649165931</v>
      </c>
      <c r="G25" s="2">
        <v>3.3000000000000002E-2</v>
      </c>
      <c r="H25" s="7">
        <f t="shared" si="5"/>
        <v>16.830000000000002</v>
      </c>
      <c r="I25" s="7">
        <f t="shared" si="1"/>
        <v>32.36538461538462</v>
      </c>
      <c r="J25">
        <f t="shared" si="2"/>
        <v>0.14769377163443614</v>
      </c>
      <c r="L25">
        <f t="shared" si="3"/>
        <v>3.6418715924609858E-13</v>
      </c>
      <c r="M25">
        <f t="shared" si="6"/>
        <v>3.6418715924609858E-2</v>
      </c>
    </row>
    <row r="26" spans="2:13">
      <c r="B26" s="2">
        <v>9</v>
      </c>
      <c r="C26" s="2">
        <v>667</v>
      </c>
      <c r="D26" s="2">
        <f t="shared" si="4"/>
        <v>4600299</v>
      </c>
      <c r="E26" s="3">
        <v>150.4</v>
      </c>
      <c r="F26" s="3">
        <f t="shared" si="0"/>
        <v>0.14775795446459408</v>
      </c>
      <c r="G26" s="2">
        <v>3.3000000000000002E-2</v>
      </c>
      <c r="H26" s="7">
        <f t="shared" si="5"/>
        <v>17.820000000000004</v>
      </c>
      <c r="I26" s="7">
        <f t="shared" si="1"/>
        <v>34.269230769230774</v>
      </c>
      <c r="J26">
        <f t="shared" si="2"/>
        <v>0.14776020061718026</v>
      </c>
      <c r="L26">
        <f t="shared" si="3"/>
        <v>3.6435096156659909E-13</v>
      </c>
      <c r="M26">
        <f t="shared" si="6"/>
        <v>3.6435096156659907E-2</v>
      </c>
    </row>
    <row r="27" spans="2:13">
      <c r="B27" s="2">
        <v>9.5</v>
      </c>
      <c r="C27" s="2">
        <v>667</v>
      </c>
      <c r="D27" s="2">
        <f t="shared" si="4"/>
        <v>4600299</v>
      </c>
      <c r="E27" s="3">
        <v>150.4</v>
      </c>
      <c r="F27" s="3">
        <f t="shared" si="0"/>
        <v>0.14775795446459408</v>
      </c>
      <c r="G27" s="2">
        <v>3.3000000000000002E-2</v>
      </c>
      <c r="H27" s="7">
        <f t="shared" si="5"/>
        <v>18.809999999999999</v>
      </c>
      <c r="I27" s="7">
        <f t="shared" si="1"/>
        <v>36.17307692307692</v>
      </c>
      <c r="J27">
        <f t="shared" si="2"/>
        <v>0.14776020061718026</v>
      </c>
      <c r="L27">
        <f t="shared" si="3"/>
        <v>3.6435096156659909E-13</v>
      </c>
      <c r="M27">
        <f t="shared" si="6"/>
        <v>3.6435096156659907E-2</v>
      </c>
    </row>
    <row r="28" spans="2:13">
      <c r="B28" s="2">
        <v>10</v>
      </c>
      <c r="C28" s="2">
        <v>667.1</v>
      </c>
      <c r="D28" s="2">
        <f t="shared" si="4"/>
        <v>4600988.7</v>
      </c>
      <c r="E28" s="3">
        <v>150.4</v>
      </c>
      <c r="F28" s="3">
        <f t="shared" si="0"/>
        <v>0.14773580516846685</v>
      </c>
      <c r="G28" s="2">
        <v>3.3000000000000002E-2</v>
      </c>
      <c r="H28" s="7">
        <f t="shared" si="5"/>
        <v>19.8</v>
      </c>
      <c r="I28" s="7">
        <f t="shared" si="1"/>
        <v>38.07692307692308</v>
      </c>
      <c r="J28">
        <f t="shared" si="2"/>
        <v>0.147738050984349</v>
      </c>
      <c r="L28">
        <f t="shared" si="3"/>
        <v>3.6429634442350711E-13</v>
      </c>
      <c r="M28">
        <f t="shared" si="6"/>
        <v>3.6429634442350714E-2</v>
      </c>
    </row>
    <row r="29" spans="2:13">
      <c r="B29" s="2">
        <v>10.5</v>
      </c>
      <c r="C29" s="2">
        <v>667.1</v>
      </c>
      <c r="D29" s="2">
        <f t="shared" si="4"/>
        <v>4600988.7</v>
      </c>
      <c r="E29" s="3">
        <v>150.4</v>
      </c>
      <c r="F29" s="3">
        <f t="shared" si="0"/>
        <v>0.14773580516846685</v>
      </c>
      <c r="G29" s="2">
        <v>3.3000000000000002E-2</v>
      </c>
      <c r="H29" s="7">
        <f t="shared" si="5"/>
        <v>20.790000000000003</v>
      </c>
      <c r="I29" s="7">
        <f t="shared" si="1"/>
        <v>39.980769230769234</v>
      </c>
      <c r="J29">
        <f t="shared" si="2"/>
        <v>0.147738050984349</v>
      </c>
      <c r="L29">
        <f t="shared" si="3"/>
        <v>3.6429634442350711E-13</v>
      </c>
      <c r="M29">
        <f t="shared" si="6"/>
        <v>3.6429634442350714E-2</v>
      </c>
    </row>
    <row r="30" spans="2:13">
      <c r="B30" s="2">
        <v>11</v>
      </c>
      <c r="C30" s="2">
        <v>667</v>
      </c>
      <c r="D30" s="2">
        <f t="shared" si="4"/>
        <v>4600299</v>
      </c>
      <c r="E30" s="3">
        <v>150.4</v>
      </c>
      <c r="F30" s="3">
        <f t="shared" si="0"/>
        <v>0.14775795446459408</v>
      </c>
      <c r="G30" s="2">
        <v>3.3000000000000002E-2</v>
      </c>
      <c r="H30" s="7">
        <f t="shared" si="5"/>
        <v>21.78</v>
      </c>
      <c r="I30" s="7">
        <f t="shared" si="1"/>
        <v>41.884615384615387</v>
      </c>
      <c r="J30">
        <f t="shared" si="2"/>
        <v>0.14776020061718026</v>
      </c>
      <c r="L30">
        <f t="shared" si="3"/>
        <v>3.6435096156659909E-13</v>
      </c>
      <c r="M30">
        <f t="shared" si="6"/>
        <v>3.6435096156659907E-2</v>
      </c>
    </row>
    <row r="31" spans="2:13">
      <c r="B31" s="2">
        <v>11.5</v>
      </c>
      <c r="C31" s="2">
        <v>667.1</v>
      </c>
      <c r="D31" s="2">
        <f t="shared" si="4"/>
        <v>4600988.7</v>
      </c>
      <c r="E31" s="3">
        <v>150.5</v>
      </c>
      <c r="F31" s="3">
        <f t="shared" si="0"/>
        <v>0.14773580516846685</v>
      </c>
      <c r="G31" s="2">
        <v>3.3000000000000002E-2</v>
      </c>
      <c r="H31" s="7">
        <f t="shared" si="5"/>
        <v>22.77</v>
      </c>
      <c r="I31" s="7">
        <f t="shared" si="1"/>
        <v>43.788461538461533</v>
      </c>
      <c r="J31">
        <f t="shared" si="2"/>
        <v>0.147738050984349</v>
      </c>
      <c r="L31">
        <f t="shared" si="3"/>
        <v>3.6429634442350711E-13</v>
      </c>
      <c r="M31">
        <f t="shared" si="6"/>
        <v>3.6429634442350714E-2</v>
      </c>
    </row>
    <row r="32" spans="2:13">
      <c r="B32" s="2">
        <v>12</v>
      </c>
      <c r="C32" s="2">
        <v>667.1</v>
      </c>
      <c r="D32" s="2">
        <f t="shared" si="4"/>
        <v>4600988.7</v>
      </c>
      <c r="E32" s="3">
        <v>150.4</v>
      </c>
      <c r="F32" s="3">
        <f t="shared" si="0"/>
        <v>0.14773580516846685</v>
      </c>
      <c r="G32" s="2">
        <v>3.3000000000000002E-2</v>
      </c>
      <c r="H32" s="7">
        <f t="shared" si="5"/>
        <v>23.76</v>
      </c>
      <c r="I32" s="7">
        <f t="shared" si="1"/>
        <v>45.692307692307693</v>
      </c>
      <c r="J32">
        <f t="shared" si="2"/>
        <v>0.147738050984349</v>
      </c>
      <c r="L32">
        <f t="shared" si="3"/>
        <v>3.6429634442350711E-13</v>
      </c>
      <c r="M32">
        <f t="shared" si="6"/>
        <v>3.6429634442350714E-2</v>
      </c>
    </row>
    <row r="33" spans="2:15">
      <c r="B33" s="2">
        <v>12.5</v>
      </c>
      <c r="C33" s="2">
        <v>666.8</v>
      </c>
      <c r="D33" s="2">
        <f t="shared" si="4"/>
        <v>4598919.5999999996</v>
      </c>
      <c r="E33" s="3">
        <v>150.5</v>
      </c>
      <c r="F33" s="3">
        <f t="shared" si="0"/>
        <v>0.14780227298722895</v>
      </c>
      <c r="G33" s="2">
        <v>3.3000000000000002E-2</v>
      </c>
      <c r="H33" s="7">
        <f t="shared" si="5"/>
        <v>24.750000000000004</v>
      </c>
      <c r="I33" s="7">
        <f t="shared" si="1"/>
        <v>47.596153846153854</v>
      </c>
      <c r="J33">
        <f t="shared" si="2"/>
        <v>0.14780451981352613</v>
      </c>
      <c r="L33">
        <f t="shared" si="3"/>
        <v>3.6446024499838274E-13</v>
      </c>
      <c r="M33">
        <f t="shared" si="6"/>
        <v>3.6446024499838275E-2</v>
      </c>
    </row>
    <row r="34" spans="2:15">
      <c r="B34" s="2">
        <v>13</v>
      </c>
      <c r="C34" s="2">
        <v>667</v>
      </c>
      <c r="D34" s="2">
        <f t="shared" si="4"/>
        <v>4600299</v>
      </c>
      <c r="E34" s="3">
        <v>150.5</v>
      </c>
      <c r="F34" s="3">
        <f t="shared" si="0"/>
        <v>0.14775795446459408</v>
      </c>
      <c r="G34" s="2">
        <v>3.3000000000000002E-2</v>
      </c>
      <c r="H34" s="7">
        <f t="shared" si="5"/>
        <v>25.740000000000002</v>
      </c>
      <c r="I34" s="7">
        <f t="shared" si="1"/>
        <v>49.5</v>
      </c>
      <c r="J34">
        <f t="shared" si="2"/>
        <v>0.14776020061718026</v>
      </c>
      <c r="L34">
        <f t="shared" si="3"/>
        <v>3.6435096156659909E-13</v>
      </c>
      <c r="M34">
        <f t="shared" si="6"/>
        <v>3.6435096156659907E-2</v>
      </c>
      <c r="O34" t="s">
        <v>42</v>
      </c>
    </row>
    <row r="35" spans="2:15">
      <c r="B35" s="2">
        <v>13.5</v>
      </c>
      <c r="C35" s="2">
        <v>666.9</v>
      </c>
      <c r="D35" s="2">
        <f t="shared" si="4"/>
        <v>4599609.3</v>
      </c>
      <c r="E35" s="3">
        <v>150.5</v>
      </c>
      <c r="F35" s="3">
        <f t="shared" si="0"/>
        <v>0.14778011040318526</v>
      </c>
      <c r="G35" s="2">
        <v>3.3000000000000002E-2</v>
      </c>
      <c r="H35" s="7">
        <f t="shared" si="5"/>
        <v>26.73</v>
      </c>
      <c r="I35" s="7">
        <f t="shared" si="1"/>
        <v>51.403846153846153</v>
      </c>
      <c r="J35">
        <f t="shared" si="2"/>
        <v>0.14778235689257643</v>
      </c>
      <c r="L35">
        <f t="shared" si="3"/>
        <v>3.644055950891012E-13</v>
      </c>
      <c r="M35">
        <f t="shared" si="6"/>
        <v>3.644055950891012E-2</v>
      </c>
      <c r="O35" t="s">
        <v>37</v>
      </c>
    </row>
    <row r="36" spans="2:15">
      <c r="B36" s="2">
        <v>14</v>
      </c>
      <c r="C36" s="2">
        <v>667.2</v>
      </c>
      <c r="D36" s="2">
        <f t="shared" si="4"/>
        <v>4601678.4000000004</v>
      </c>
      <c r="E36" s="3">
        <v>150.5</v>
      </c>
      <c r="F36" s="3">
        <f t="shared" si="0"/>
        <v>0.14771366251181692</v>
      </c>
      <c r="G36" s="2">
        <v>3.3000000000000002E-2</v>
      </c>
      <c r="H36" s="7">
        <f t="shared" si="5"/>
        <v>27.720000000000002</v>
      </c>
      <c r="I36" s="7">
        <f t="shared" si="1"/>
        <v>53.307692307692314</v>
      </c>
      <c r="J36">
        <f t="shared" si="2"/>
        <v>0.14771590799109593</v>
      </c>
      <c r="L36">
        <f t="shared" si="3"/>
        <v>3.6424174365246041E-13</v>
      </c>
      <c r="M36">
        <f t="shared" si="6"/>
        <v>3.6424174365246038E-2</v>
      </c>
    </row>
    <row r="37" spans="2:15">
      <c r="B37" s="2">
        <v>14.5</v>
      </c>
      <c r="C37" s="2">
        <v>667.2</v>
      </c>
      <c r="D37" s="2">
        <f t="shared" si="4"/>
        <v>4601678.4000000004</v>
      </c>
      <c r="E37" s="3">
        <v>150.5</v>
      </c>
      <c r="F37" s="3">
        <f t="shared" si="0"/>
        <v>0.14771366251181692</v>
      </c>
      <c r="G37" s="2">
        <v>3.3000000000000002E-2</v>
      </c>
      <c r="H37" s="7">
        <f t="shared" si="5"/>
        <v>28.71</v>
      </c>
      <c r="I37" s="7">
        <f t="shared" si="1"/>
        <v>55.21153846153846</v>
      </c>
      <c r="J37">
        <f t="shared" si="2"/>
        <v>0.14771590799109593</v>
      </c>
      <c r="L37">
        <f t="shared" si="3"/>
        <v>3.6424174365246041E-13</v>
      </c>
      <c r="M37">
        <f t="shared" si="6"/>
        <v>3.6424174365246038E-2</v>
      </c>
      <c r="O37" t="s">
        <v>43</v>
      </c>
    </row>
    <row r="38" spans="2:15">
      <c r="B38" s="2">
        <v>15</v>
      </c>
      <c r="C38" s="2">
        <v>667.4</v>
      </c>
      <c r="D38" s="2">
        <f t="shared" si="4"/>
        <v>4603057.8</v>
      </c>
      <c r="E38" s="3">
        <v>150.5</v>
      </c>
      <c r="F38" s="3">
        <f t="shared" si="0"/>
        <v>0.14766939710501087</v>
      </c>
      <c r="G38" s="2">
        <v>3.3000000000000002E-2</v>
      </c>
      <c r="H38" s="7">
        <f t="shared" si="5"/>
        <v>29.7</v>
      </c>
      <c r="I38" s="7">
        <f t="shared" si="1"/>
        <v>57.115384615384613</v>
      </c>
      <c r="J38">
        <f t="shared" si="2"/>
        <v>0.14767164191138629</v>
      </c>
      <c r="L38">
        <f t="shared" si="3"/>
        <v>3.6413259119706564E-13</v>
      </c>
      <c r="M38">
        <f t="shared" si="6"/>
        <v>3.6413259119706561E-2</v>
      </c>
      <c r="O38" t="s">
        <v>44</v>
      </c>
    </row>
    <row r="39" spans="2:15">
      <c r="B39" s="2">
        <v>15.5</v>
      </c>
      <c r="C39" s="2">
        <v>670</v>
      </c>
      <c r="D39" s="2">
        <f t="shared" si="4"/>
        <v>4620990</v>
      </c>
      <c r="E39" s="3">
        <v>150.5</v>
      </c>
      <c r="F39" s="3">
        <f t="shared" si="0"/>
        <v>0.14709635168340932</v>
      </c>
      <c r="G39" s="2">
        <v>3.3000000000000002E-2</v>
      </c>
      <c r="H39" s="7">
        <f t="shared" si="5"/>
        <v>30.690000000000005</v>
      </c>
      <c r="I39" s="7">
        <f t="shared" si="1"/>
        <v>59.019230769230774</v>
      </c>
      <c r="J39">
        <f t="shared" si="2"/>
        <v>0.14709858777859583</v>
      </c>
      <c r="L39">
        <f t="shared" si="3"/>
        <v>3.6271953935062924E-13</v>
      </c>
      <c r="M39">
        <f t="shared" si="6"/>
        <v>3.6271953935062926E-2</v>
      </c>
      <c r="O39" t="s">
        <v>96</v>
      </c>
    </row>
    <row r="40" spans="2:15">
      <c r="B40" s="2">
        <v>16</v>
      </c>
      <c r="C40" s="2">
        <v>611.9</v>
      </c>
      <c r="D40" s="2">
        <f t="shared" si="4"/>
        <v>4220274.3</v>
      </c>
      <c r="E40" s="3">
        <v>150.4</v>
      </c>
      <c r="F40" s="3">
        <f t="shared" si="0"/>
        <v>0.16106317311306464</v>
      </c>
      <c r="G40" s="2">
        <v>3.3000000000000002E-2</v>
      </c>
      <c r="H40" s="7">
        <f t="shared" si="5"/>
        <v>31.68</v>
      </c>
      <c r="I40" s="7">
        <f t="shared" si="1"/>
        <v>60.92307692307692</v>
      </c>
      <c r="J40">
        <f t="shared" si="2"/>
        <v>0.16106562152583628</v>
      </c>
      <c r="L40">
        <f t="shared" si="3"/>
        <v>3.9715981592567676E-13</v>
      </c>
      <c r="M40">
        <f t="shared" si="6"/>
        <v>3.9715981592567673E-2</v>
      </c>
      <c r="O40" t="s">
        <v>45</v>
      </c>
    </row>
    <row r="41" spans="2:15">
      <c r="B41" s="2">
        <v>16.5</v>
      </c>
      <c r="C41" s="2">
        <v>565.5</v>
      </c>
      <c r="D41" s="2">
        <f t="shared" si="4"/>
        <v>3900253.5</v>
      </c>
      <c r="E41" s="3">
        <v>150.4</v>
      </c>
      <c r="F41" s="3">
        <f t="shared" si="0"/>
        <v>0.17427861295823918</v>
      </c>
      <c r="G41" s="2">
        <v>3.3000000000000002E-2</v>
      </c>
      <c r="H41" s="7">
        <f t="shared" si="5"/>
        <v>32.67</v>
      </c>
      <c r="I41" s="7">
        <f t="shared" si="1"/>
        <v>62.82692307692308</v>
      </c>
      <c r="J41">
        <f t="shared" si="2"/>
        <v>0.17428126226641771</v>
      </c>
      <c r="L41">
        <f t="shared" si="3"/>
        <v>4.2974728800162972E-13</v>
      </c>
      <c r="M41">
        <f t="shared" si="6"/>
        <v>4.2974728800162974E-2</v>
      </c>
      <c r="O41" t="s">
        <v>46</v>
      </c>
    </row>
    <row r="42" spans="2:15">
      <c r="B42" s="2">
        <v>17</v>
      </c>
      <c r="C42" s="2">
        <v>526.1</v>
      </c>
      <c r="D42" s="2">
        <f t="shared" si="4"/>
        <v>3628511.7</v>
      </c>
      <c r="E42" s="3">
        <v>150.4</v>
      </c>
      <c r="F42" s="3">
        <f t="shared" si="0"/>
        <v>0.1873304611820647</v>
      </c>
      <c r="G42" s="2">
        <v>3.3000000000000002E-2</v>
      </c>
      <c r="H42" s="7">
        <f t="shared" si="5"/>
        <v>33.660000000000004</v>
      </c>
      <c r="I42" s="7">
        <f t="shared" si="1"/>
        <v>64.730769230769241</v>
      </c>
      <c r="J42">
        <f t="shared" si="2"/>
        <v>0.18733330889880101</v>
      </c>
      <c r="L42">
        <f t="shared" si="3"/>
        <v>4.6193136545318686E-13</v>
      </c>
      <c r="M42">
        <f t="shared" si="6"/>
        <v>4.6193136545318689E-2</v>
      </c>
    </row>
    <row r="43" spans="2:15">
      <c r="B43" s="2">
        <v>17.5</v>
      </c>
      <c r="C43" s="2">
        <v>491.8</v>
      </c>
      <c r="D43" s="2">
        <f t="shared" si="4"/>
        <v>3391944.6</v>
      </c>
      <c r="E43" s="3">
        <v>150.4</v>
      </c>
      <c r="F43" s="3">
        <f t="shared" si="0"/>
        <v>0.20039559908069185</v>
      </c>
      <c r="G43" s="2">
        <v>3.3000000000000002E-2</v>
      </c>
      <c r="H43" s="7">
        <f t="shared" si="5"/>
        <v>34.65</v>
      </c>
      <c r="I43" s="7">
        <f t="shared" si="1"/>
        <v>66.634615384615373</v>
      </c>
      <c r="J43">
        <f t="shared" si="2"/>
        <v>0.20039864540800981</v>
      </c>
      <c r="L43">
        <f t="shared" si="3"/>
        <v>4.9414821343009679E-13</v>
      </c>
      <c r="M43">
        <f t="shared" si="6"/>
        <v>4.9414821343009681E-2</v>
      </c>
    </row>
    <row r="44" spans="2:15">
      <c r="B44" s="2">
        <v>18</v>
      </c>
      <c r="C44" s="2">
        <v>458.6</v>
      </c>
      <c r="D44" s="2">
        <f t="shared" si="4"/>
        <v>3162964.2</v>
      </c>
      <c r="E44" s="3">
        <v>150.4</v>
      </c>
      <c r="F44" s="3">
        <f t="shared" si="0"/>
        <v>0.21490308684667303</v>
      </c>
      <c r="G44" s="2">
        <v>3.3000000000000002E-2</v>
      </c>
      <c r="H44" s="7">
        <f t="shared" si="5"/>
        <v>35.640000000000008</v>
      </c>
      <c r="I44" s="7">
        <f t="shared" si="1"/>
        <v>68.538461538461547</v>
      </c>
      <c r="J44">
        <f t="shared" si="2"/>
        <v>0.21490635371055217</v>
      </c>
      <c r="L44">
        <f t="shared" si="3"/>
        <v>5.2992169944378889E-13</v>
      </c>
      <c r="M44">
        <f t="shared" si="6"/>
        <v>5.2992169944378886E-2</v>
      </c>
    </row>
    <row r="45" spans="2:15">
      <c r="B45" s="2">
        <v>18.5</v>
      </c>
      <c r="C45" s="2">
        <v>430.4</v>
      </c>
      <c r="D45" s="2">
        <f t="shared" si="4"/>
        <v>2968468.8</v>
      </c>
      <c r="E45" s="3">
        <v>150.4</v>
      </c>
      <c r="F45" s="3">
        <f t="shared" si="0"/>
        <v>0.2289836329644151</v>
      </c>
      <c r="G45" s="2">
        <v>3.3000000000000002E-2</v>
      </c>
      <c r="H45" s="7">
        <f t="shared" si="5"/>
        <v>36.630000000000003</v>
      </c>
      <c r="I45" s="7">
        <f t="shared" si="1"/>
        <v>70.442307692307693</v>
      </c>
      <c r="J45">
        <f t="shared" si="2"/>
        <v>0.22898711387467294</v>
      </c>
      <c r="L45">
        <f t="shared" si="3"/>
        <v>5.6464240558764308E-13</v>
      </c>
      <c r="M45">
        <f t="shared" si="6"/>
        <v>5.6464240558764311E-2</v>
      </c>
    </row>
    <row r="46" spans="2:15">
      <c r="B46" s="2">
        <v>19</v>
      </c>
      <c r="C46" s="2">
        <v>407.6</v>
      </c>
      <c r="D46" s="2">
        <f t="shared" si="4"/>
        <v>2811217.2</v>
      </c>
      <c r="E46" s="3">
        <v>150.4</v>
      </c>
      <c r="F46" s="3">
        <f t="shared" si="0"/>
        <v>0.24179233471021652</v>
      </c>
      <c r="G46" s="2">
        <v>3.3000000000000002E-2</v>
      </c>
      <c r="H46" s="7">
        <f t="shared" si="5"/>
        <v>37.619999999999997</v>
      </c>
      <c r="I46" s="7">
        <f t="shared" si="1"/>
        <v>72.34615384615384</v>
      </c>
      <c r="J46">
        <f t="shared" si="2"/>
        <v>0.24179601033282438</v>
      </c>
      <c r="L46">
        <f t="shared" si="3"/>
        <v>5.962269169895034E-13</v>
      </c>
      <c r="M46">
        <f t="shared" si="6"/>
        <v>5.9622691698950341E-2</v>
      </c>
    </row>
    <row r="47" spans="2:15">
      <c r="B47" s="2">
        <v>19.5</v>
      </c>
      <c r="C47" s="2">
        <v>386.3</v>
      </c>
      <c r="D47" s="2">
        <f t="shared" si="4"/>
        <v>2664311.1</v>
      </c>
      <c r="E47" s="3">
        <v>150.30000000000001</v>
      </c>
      <c r="F47" s="3">
        <f t="shared" si="0"/>
        <v>0.2551243997615435</v>
      </c>
      <c r="G47" s="2">
        <v>3.3000000000000002E-2</v>
      </c>
      <c r="H47" s="7">
        <f t="shared" si="5"/>
        <v>38.610000000000007</v>
      </c>
      <c r="I47" s="7">
        <f t="shared" si="1"/>
        <v>74.250000000000014</v>
      </c>
      <c r="J47">
        <f t="shared" si="2"/>
        <v>0.25512827805244426</v>
      </c>
      <c r="L47">
        <f t="shared" si="3"/>
        <v>6.2910197091618321E-13</v>
      </c>
      <c r="M47">
        <f t="shared" si="6"/>
        <v>6.2910197091618325E-2</v>
      </c>
    </row>
    <row r="48" spans="2:15">
      <c r="B48" s="2">
        <v>20</v>
      </c>
      <c r="C48" s="2">
        <v>362</v>
      </c>
      <c r="D48" s="2">
        <f t="shared" si="4"/>
        <v>2496714</v>
      </c>
      <c r="E48" s="3">
        <v>150.30000000000001</v>
      </c>
      <c r="F48" s="3">
        <f t="shared" si="0"/>
        <v>0.27225015366818855</v>
      </c>
      <c r="G48" s="2">
        <v>3.3000000000000002E-2</v>
      </c>
      <c r="H48" s="7">
        <f t="shared" si="5"/>
        <v>39.6</v>
      </c>
      <c r="I48" s="7">
        <f t="shared" si="1"/>
        <v>76.15384615384616</v>
      </c>
      <c r="J48">
        <f t="shared" si="2"/>
        <v>0.27225429229740117</v>
      </c>
      <c r="L48">
        <f t="shared" si="3"/>
        <v>6.7133174410199335E-13</v>
      </c>
      <c r="M48">
        <f t="shared" si="6"/>
        <v>6.7133174410199337E-2</v>
      </c>
    </row>
    <row r="49" spans="2:13">
      <c r="B49" s="2">
        <v>20.5</v>
      </c>
      <c r="C49" s="2">
        <v>342.8</v>
      </c>
      <c r="D49" s="2">
        <f t="shared" si="4"/>
        <v>2364291.6</v>
      </c>
      <c r="E49" s="3">
        <v>150.30000000000001</v>
      </c>
      <c r="F49" s="3">
        <f t="shared" si="0"/>
        <v>0.28749870369861213</v>
      </c>
      <c r="G49" s="2">
        <v>3.3000000000000002E-2</v>
      </c>
      <c r="H49" s="7">
        <f t="shared" si="5"/>
        <v>40.589999999999996</v>
      </c>
      <c r="I49" s="7">
        <f t="shared" si="1"/>
        <v>78.057692307692292</v>
      </c>
      <c r="J49">
        <f t="shared" si="2"/>
        <v>0.28750307412969434</v>
      </c>
      <c r="L49">
        <f t="shared" si="3"/>
        <v>7.0893258857911776E-13</v>
      </c>
      <c r="M49">
        <f t="shared" si="6"/>
        <v>7.089325885791177E-2</v>
      </c>
    </row>
    <row r="50" spans="2:13">
      <c r="B50" s="2">
        <v>21</v>
      </c>
      <c r="C50" s="2">
        <v>664.8</v>
      </c>
      <c r="D50" s="2">
        <f t="shared" si="4"/>
        <v>4585125.5999999996</v>
      </c>
      <c r="E50" s="3">
        <v>150.19999999999999</v>
      </c>
      <c r="F50" s="3">
        <f t="shared" si="0"/>
        <v>0.14824692483135418</v>
      </c>
      <c r="G50" s="2">
        <v>3.3000000000000002E-2</v>
      </c>
      <c r="H50" s="7">
        <f t="shared" si="5"/>
        <v>41.580000000000005</v>
      </c>
      <c r="I50" s="7">
        <f t="shared" si="1"/>
        <v>79.961538461538467</v>
      </c>
      <c r="J50">
        <f t="shared" si="2"/>
        <v>0.14824917841705659</v>
      </c>
      <c r="L50">
        <f t="shared" si="3"/>
        <v>3.655566957956101E-13</v>
      </c>
      <c r="M50">
        <f t="shared" si="6"/>
        <v>3.6555669579561009E-2</v>
      </c>
    </row>
    <row r="51" spans="2:13">
      <c r="B51" s="2">
        <v>21.5</v>
      </c>
      <c r="C51" s="2">
        <v>667</v>
      </c>
      <c r="D51" s="2">
        <f t="shared" si="4"/>
        <v>4600299</v>
      </c>
      <c r="E51" s="3">
        <v>150.19999999999999</v>
      </c>
      <c r="F51" s="3">
        <f t="shared" si="0"/>
        <v>0.14775795446459408</v>
      </c>
      <c r="G51" s="2">
        <v>3.3000000000000002E-2</v>
      </c>
      <c r="H51" s="7">
        <f t="shared" si="5"/>
        <v>42.57</v>
      </c>
      <c r="I51" s="7">
        <f t="shared" si="1"/>
        <v>81.865384615384613</v>
      </c>
      <c r="J51">
        <f t="shared" si="2"/>
        <v>0.14776020061718026</v>
      </c>
      <c r="L51">
        <f t="shared" si="3"/>
        <v>3.6435096156659909E-13</v>
      </c>
      <c r="M51">
        <f t="shared" si="6"/>
        <v>3.6435096156659907E-2</v>
      </c>
    </row>
    <row r="52" spans="2:13">
      <c r="B52" s="2">
        <v>22</v>
      </c>
      <c r="C52" s="2">
        <v>667.3</v>
      </c>
      <c r="D52" s="2">
        <f t="shared" si="4"/>
        <v>4602368.0999999996</v>
      </c>
      <c r="E52" s="3">
        <v>150.30000000000001</v>
      </c>
      <c r="F52" s="3">
        <f t="shared" si="0"/>
        <v>0.14769152649165931</v>
      </c>
      <c r="G52" s="2">
        <v>3.3000000000000002E-2</v>
      </c>
      <c r="H52" s="7">
        <f t="shared" si="5"/>
        <v>43.56</v>
      </c>
      <c r="I52" s="7">
        <f t="shared" si="1"/>
        <v>83.769230769230774</v>
      </c>
      <c r="J52">
        <f t="shared" si="2"/>
        <v>0.14769377163443614</v>
      </c>
      <c r="L52">
        <f t="shared" si="3"/>
        <v>3.6418715924609858E-13</v>
      </c>
      <c r="M52">
        <f t="shared" si="6"/>
        <v>3.6418715924609858E-2</v>
      </c>
    </row>
    <row r="53" spans="2:13">
      <c r="B53" s="2">
        <v>22.5</v>
      </c>
      <c r="C53" s="2">
        <v>667.3</v>
      </c>
      <c r="D53" s="2">
        <f t="shared" si="4"/>
        <v>4602368.0999999996</v>
      </c>
      <c r="E53" s="3">
        <v>150.19999999999999</v>
      </c>
      <c r="F53" s="3">
        <f t="shared" si="0"/>
        <v>0.14769152649165931</v>
      </c>
      <c r="G53" s="2">
        <v>3.3000000000000002E-2</v>
      </c>
      <c r="H53" s="7">
        <f t="shared" si="5"/>
        <v>44.550000000000004</v>
      </c>
      <c r="I53" s="7">
        <f t="shared" si="1"/>
        <v>85.673076923076934</v>
      </c>
      <c r="J53">
        <f t="shared" si="2"/>
        <v>0.14769377163443614</v>
      </c>
      <c r="L53">
        <f t="shared" si="3"/>
        <v>3.6418715924609858E-13</v>
      </c>
      <c r="M53">
        <f t="shared" si="6"/>
        <v>3.6418715924609858E-2</v>
      </c>
    </row>
    <row r="54" spans="2:13">
      <c r="B54" s="2">
        <v>23</v>
      </c>
      <c r="C54" s="2">
        <v>667.3</v>
      </c>
      <c r="D54" s="2">
        <f t="shared" si="4"/>
        <v>4602368.0999999996</v>
      </c>
      <c r="E54" s="3">
        <v>150.19999999999999</v>
      </c>
      <c r="F54" s="3">
        <f t="shared" si="0"/>
        <v>0.14769152649165931</v>
      </c>
      <c r="G54" s="2">
        <v>3.3000000000000002E-2</v>
      </c>
      <c r="H54" s="7">
        <f t="shared" si="5"/>
        <v>45.54</v>
      </c>
      <c r="I54" s="7">
        <f t="shared" si="1"/>
        <v>87.576923076923066</v>
      </c>
      <c r="J54">
        <f t="shared" si="2"/>
        <v>0.14769377163443614</v>
      </c>
      <c r="L54">
        <f t="shared" si="3"/>
        <v>3.6418715924609858E-13</v>
      </c>
      <c r="M54">
        <f t="shared" si="6"/>
        <v>3.6418715924609858E-2</v>
      </c>
    </row>
    <row r="55" spans="2:13">
      <c r="B55" s="2">
        <v>23.5</v>
      </c>
      <c r="C55" s="2">
        <v>667.3</v>
      </c>
      <c r="D55" s="2">
        <f t="shared" si="4"/>
        <v>4602368.0999999996</v>
      </c>
      <c r="E55" s="3">
        <v>150.30000000000001</v>
      </c>
      <c r="F55" s="3">
        <f t="shared" si="0"/>
        <v>0.14769152649165931</v>
      </c>
      <c r="G55" s="2">
        <v>3.3000000000000002E-2</v>
      </c>
      <c r="H55" s="7">
        <f t="shared" si="5"/>
        <v>46.53</v>
      </c>
      <c r="I55" s="7">
        <f t="shared" si="1"/>
        <v>89.480769230769226</v>
      </c>
      <c r="J55">
        <f t="shared" si="2"/>
        <v>0.14769377163443614</v>
      </c>
      <c r="L55">
        <f t="shared" si="3"/>
        <v>3.6418715924609858E-13</v>
      </c>
      <c r="M55">
        <f t="shared" si="6"/>
        <v>3.6418715924609858E-2</v>
      </c>
    </row>
    <row r="56" spans="2:13">
      <c r="B56" s="2">
        <v>24</v>
      </c>
      <c r="C56" s="2">
        <v>667.3</v>
      </c>
      <c r="D56" s="2">
        <f t="shared" si="4"/>
        <v>4602368.0999999996</v>
      </c>
      <c r="E56" s="3">
        <v>150.19999999999999</v>
      </c>
      <c r="F56" s="3">
        <f t="shared" si="0"/>
        <v>0.14769152649165931</v>
      </c>
      <c r="G56" s="2">
        <v>3.3000000000000002E-2</v>
      </c>
      <c r="H56" s="7">
        <f t="shared" si="5"/>
        <v>47.52</v>
      </c>
      <c r="I56" s="7">
        <f t="shared" si="1"/>
        <v>91.384615384615387</v>
      </c>
      <c r="J56">
        <f t="shared" si="2"/>
        <v>0.14769377163443614</v>
      </c>
      <c r="L56">
        <f t="shared" si="3"/>
        <v>3.6418715924609858E-13</v>
      </c>
      <c r="M56">
        <f t="shared" si="6"/>
        <v>3.6418715924609858E-2</v>
      </c>
    </row>
    <row r="57" spans="2:13">
      <c r="B57" s="2">
        <v>24.5</v>
      </c>
      <c r="C57" s="2">
        <v>667.3</v>
      </c>
      <c r="D57" s="2">
        <f t="shared" si="4"/>
        <v>4602368.0999999996</v>
      </c>
      <c r="E57" s="3">
        <v>150.19999999999999</v>
      </c>
      <c r="F57" s="3">
        <f t="shared" si="0"/>
        <v>0.14769152649165931</v>
      </c>
      <c r="G57" s="2">
        <v>3.3000000000000002E-2</v>
      </c>
      <c r="H57" s="7">
        <f t="shared" si="5"/>
        <v>48.51</v>
      </c>
      <c r="I57" s="7">
        <f t="shared" si="1"/>
        <v>93.288461538461533</v>
      </c>
      <c r="J57">
        <f t="shared" si="2"/>
        <v>0.14769377163443614</v>
      </c>
      <c r="L57">
        <f t="shared" si="3"/>
        <v>3.6418715924609858E-13</v>
      </c>
      <c r="M57">
        <f t="shared" si="6"/>
        <v>3.6418715924609858E-2</v>
      </c>
    </row>
    <row r="58" spans="2:13">
      <c r="B58" s="2">
        <v>25</v>
      </c>
      <c r="C58" s="2">
        <v>667.3</v>
      </c>
      <c r="D58" s="2">
        <f t="shared" si="4"/>
        <v>4602368.0999999996</v>
      </c>
      <c r="E58" s="3">
        <v>150.19999999999999</v>
      </c>
      <c r="F58" s="3">
        <f t="shared" si="0"/>
        <v>0.14769152649165931</v>
      </c>
      <c r="G58" s="2">
        <v>3.3000000000000002E-2</v>
      </c>
      <c r="H58" s="7">
        <f t="shared" si="5"/>
        <v>49.500000000000007</v>
      </c>
      <c r="I58" s="7">
        <f t="shared" si="1"/>
        <v>95.192307692307708</v>
      </c>
      <c r="J58">
        <f t="shared" si="2"/>
        <v>0.14769377163443614</v>
      </c>
      <c r="L58">
        <f t="shared" si="3"/>
        <v>3.6418715924609858E-13</v>
      </c>
      <c r="M58">
        <f t="shared" si="6"/>
        <v>3.6418715924609858E-2</v>
      </c>
    </row>
    <row r="59" spans="2:13">
      <c r="B59" s="2">
        <v>25.5</v>
      </c>
      <c r="C59" s="2">
        <v>667.3</v>
      </c>
      <c r="D59" s="2">
        <f t="shared" si="4"/>
        <v>4602368.0999999996</v>
      </c>
      <c r="E59" s="3">
        <v>150.1</v>
      </c>
      <c r="F59" s="3">
        <f t="shared" si="0"/>
        <v>0.14769152649165931</v>
      </c>
      <c r="G59" s="2">
        <v>3.3000000000000002E-2</v>
      </c>
      <c r="H59" s="7">
        <f t="shared" si="5"/>
        <v>50.49</v>
      </c>
      <c r="I59" s="7">
        <f t="shared" si="1"/>
        <v>97.09615384615384</v>
      </c>
      <c r="J59">
        <f t="shared" si="2"/>
        <v>0.14769377163443614</v>
      </c>
      <c r="L59">
        <f t="shared" si="3"/>
        <v>3.6418715924609858E-13</v>
      </c>
      <c r="M59">
        <f t="shared" si="6"/>
        <v>3.6418715924609858E-2</v>
      </c>
    </row>
    <row r="60" spans="2:13">
      <c r="B60" s="2">
        <v>26</v>
      </c>
      <c r="C60" s="2">
        <v>667.3</v>
      </c>
      <c r="D60" s="2">
        <f t="shared" si="4"/>
        <v>4602368.0999999996</v>
      </c>
      <c r="E60" s="3">
        <v>150.19999999999999</v>
      </c>
      <c r="F60" s="3">
        <f t="shared" si="0"/>
        <v>0.14769152649165931</v>
      </c>
      <c r="G60" s="2">
        <v>3.3000000000000002E-2</v>
      </c>
      <c r="H60" s="7">
        <f t="shared" si="5"/>
        <v>51.480000000000004</v>
      </c>
      <c r="I60" s="7">
        <f t="shared" si="1"/>
        <v>99</v>
      </c>
      <c r="J60">
        <f t="shared" si="2"/>
        <v>0.14769377163443614</v>
      </c>
      <c r="L60">
        <f t="shared" si="3"/>
        <v>3.6418715924609858E-13</v>
      </c>
      <c r="M60">
        <f t="shared" si="6"/>
        <v>3.6418715924609858E-2</v>
      </c>
    </row>
    <row r="61" spans="2:13">
      <c r="B61" s="2">
        <v>26.5</v>
      </c>
      <c r="C61" s="2">
        <v>667.3</v>
      </c>
      <c r="D61" s="2">
        <f t="shared" si="4"/>
        <v>4602368.0999999996</v>
      </c>
      <c r="E61" s="3">
        <v>150.1</v>
      </c>
      <c r="F61" s="3">
        <f t="shared" si="0"/>
        <v>0.14769152649165931</v>
      </c>
      <c r="G61" s="2">
        <v>3.3000000000000002E-2</v>
      </c>
      <c r="H61" s="7">
        <f t="shared" si="5"/>
        <v>52.470000000000006</v>
      </c>
      <c r="I61" s="7">
        <f t="shared" si="1"/>
        <v>100.90384615384616</v>
      </c>
      <c r="J61">
        <f t="shared" si="2"/>
        <v>0.14769377163443614</v>
      </c>
      <c r="L61">
        <f t="shared" si="3"/>
        <v>3.6418715924609858E-13</v>
      </c>
      <c r="M61">
        <f t="shared" si="6"/>
        <v>3.6418715924609858E-2</v>
      </c>
    </row>
    <row r="62" spans="2:13">
      <c r="B62" s="2">
        <v>27</v>
      </c>
      <c r="C62" s="2">
        <v>667.3</v>
      </c>
      <c r="D62" s="2">
        <f t="shared" si="4"/>
        <v>4602368.0999999996</v>
      </c>
      <c r="E62" s="3">
        <v>150.1</v>
      </c>
      <c r="F62" s="3">
        <f t="shared" si="0"/>
        <v>0.14769152649165931</v>
      </c>
      <c r="G62" s="2">
        <v>3.3000000000000002E-2</v>
      </c>
      <c r="H62" s="7">
        <f t="shared" si="5"/>
        <v>53.46</v>
      </c>
      <c r="I62" s="7">
        <f t="shared" si="1"/>
        <v>102.80769230769231</v>
      </c>
      <c r="J62">
        <f t="shared" si="2"/>
        <v>0.14769377163443614</v>
      </c>
      <c r="L62">
        <f t="shared" si="3"/>
        <v>3.6418715924609858E-13</v>
      </c>
      <c r="M62">
        <f t="shared" si="6"/>
        <v>3.6418715924609858E-2</v>
      </c>
    </row>
    <row r="63" spans="2:13">
      <c r="B63" s="2">
        <v>27.5</v>
      </c>
      <c r="C63" s="2">
        <v>667.3</v>
      </c>
      <c r="D63" s="2">
        <f t="shared" si="4"/>
        <v>4602368.0999999996</v>
      </c>
      <c r="E63" s="3">
        <v>150.19999999999999</v>
      </c>
      <c r="F63" s="3">
        <f t="shared" si="0"/>
        <v>0.14769152649165931</v>
      </c>
      <c r="G63" s="2">
        <v>3.3000000000000002E-2</v>
      </c>
      <c r="H63" s="7">
        <f t="shared" si="5"/>
        <v>54.45</v>
      </c>
      <c r="I63" s="7">
        <f t="shared" si="1"/>
        <v>104.71153846153847</v>
      </c>
      <c r="J63">
        <f t="shared" si="2"/>
        <v>0.14769377163443614</v>
      </c>
      <c r="L63">
        <f t="shared" si="3"/>
        <v>3.6418715924609858E-13</v>
      </c>
      <c r="M63">
        <f t="shared" si="6"/>
        <v>3.6418715924609858E-2</v>
      </c>
    </row>
    <row r="64" spans="2:13">
      <c r="B64" s="2">
        <v>28</v>
      </c>
      <c r="C64" s="2">
        <v>667.3</v>
      </c>
      <c r="D64" s="2">
        <f t="shared" si="4"/>
        <v>4602368.0999999996</v>
      </c>
      <c r="E64" s="3">
        <v>150.19999999999999</v>
      </c>
      <c r="F64" s="3">
        <f t="shared" si="0"/>
        <v>0.14769152649165931</v>
      </c>
      <c r="G64" s="2">
        <v>3.3000000000000002E-2</v>
      </c>
      <c r="H64" s="7">
        <f t="shared" si="5"/>
        <v>55.440000000000005</v>
      </c>
      <c r="I64" s="7">
        <f t="shared" si="1"/>
        <v>106.61538461538463</v>
      </c>
      <c r="J64">
        <f t="shared" si="2"/>
        <v>0.14769377163443614</v>
      </c>
      <c r="L64">
        <f t="shared" si="3"/>
        <v>3.6418715924609858E-13</v>
      </c>
      <c r="M64">
        <f t="shared" si="6"/>
        <v>3.6418715924609858E-2</v>
      </c>
    </row>
    <row r="65" spans="2:13">
      <c r="B65" s="2">
        <v>28.5</v>
      </c>
      <c r="C65" s="2">
        <v>667.3</v>
      </c>
      <c r="D65" s="2">
        <f t="shared" si="4"/>
        <v>4602368.0999999996</v>
      </c>
      <c r="E65" s="3">
        <v>150.19999999999999</v>
      </c>
      <c r="F65" s="3">
        <f t="shared" si="0"/>
        <v>0.14769152649165931</v>
      </c>
      <c r="G65" s="2">
        <v>3.3000000000000002E-2</v>
      </c>
      <c r="H65" s="7">
        <f t="shared" si="5"/>
        <v>56.43</v>
      </c>
      <c r="I65" s="7">
        <f t="shared" si="1"/>
        <v>108.51923076923076</v>
      </c>
      <c r="J65">
        <f t="shared" si="2"/>
        <v>0.14769377163443614</v>
      </c>
      <c r="L65">
        <f t="shared" si="3"/>
        <v>3.6418715924609858E-13</v>
      </c>
      <c r="M65">
        <f t="shared" si="6"/>
        <v>3.6418715924609858E-2</v>
      </c>
    </row>
    <row r="66" spans="2:13">
      <c r="B66" s="2">
        <v>29</v>
      </c>
      <c r="C66" s="2">
        <v>667.3</v>
      </c>
      <c r="D66" s="2">
        <f t="shared" si="4"/>
        <v>4602368.0999999996</v>
      </c>
      <c r="E66" s="3">
        <v>150.1</v>
      </c>
      <c r="F66" s="3">
        <f t="shared" si="0"/>
        <v>0.14769152649165931</v>
      </c>
      <c r="G66" s="2">
        <v>3.3000000000000002E-2</v>
      </c>
      <c r="H66" s="7">
        <f t="shared" si="5"/>
        <v>57.42</v>
      </c>
      <c r="I66" s="7">
        <f t="shared" si="1"/>
        <v>110.42307692307692</v>
      </c>
      <c r="J66">
        <f t="shared" si="2"/>
        <v>0.14769377163443614</v>
      </c>
      <c r="L66">
        <f t="shared" si="3"/>
        <v>3.6418715924609858E-13</v>
      </c>
      <c r="M66">
        <f t="shared" si="6"/>
        <v>3.6418715924609858E-2</v>
      </c>
    </row>
    <row r="67" spans="2:13">
      <c r="B67" s="2">
        <v>29.5</v>
      </c>
      <c r="C67" s="2">
        <v>667.3</v>
      </c>
      <c r="D67" s="2">
        <f t="shared" si="4"/>
        <v>4602368.0999999996</v>
      </c>
      <c r="E67" s="3">
        <v>150.1</v>
      </c>
      <c r="F67" s="3">
        <f t="shared" si="0"/>
        <v>0.14769152649165931</v>
      </c>
      <c r="G67" s="2">
        <v>3.3000000000000002E-2</v>
      </c>
      <c r="H67" s="7">
        <f t="shared" si="5"/>
        <v>58.410000000000004</v>
      </c>
      <c r="I67" s="7">
        <f t="shared" si="1"/>
        <v>112.32692307692308</v>
      </c>
      <c r="J67">
        <f t="shared" si="2"/>
        <v>0.14769377163443614</v>
      </c>
      <c r="L67">
        <f t="shared" si="3"/>
        <v>3.6418715924609858E-13</v>
      </c>
      <c r="M67">
        <f t="shared" si="6"/>
        <v>3.6418715924609858E-2</v>
      </c>
    </row>
    <row r="68" spans="2:13">
      <c r="B68" s="2">
        <v>30</v>
      </c>
      <c r="C68" s="2">
        <v>667.3</v>
      </c>
      <c r="D68" s="2">
        <f t="shared" si="4"/>
        <v>4602368.0999999996</v>
      </c>
      <c r="E68" s="3">
        <v>150.1</v>
      </c>
      <c r="F68" s="3">
        <f t="shared" si="0"/>
        <v>0.14769152649165931</v>
      </c>
      <c r="G68" s="2">
        <v>3.3000000000000002E-2</v>
      </c>
      <c r="H68" s="7">
        <f t="shared" si="5"/>
        <v>59.4</v>
      </c>
      <c r="I68" s="7">
        <f t="shared" si="1"/>
        <v>114.23076923076923</v>
      </c>
      <c r="J68">
        <f t="shared" si="2"/>
        <v>0.14769377163443614</v>
      </c>
      <c r="L68">
        <f t="shared" si="3"/>
        <v>3.6418715924609858E-13</v>
      </c>
      <c r="M68">
        <f t="shared" si="6"/>
        <v>3.6418715924609858E-2</v>
      </c>
    </row>
    <row r="69" spans="2:13">
      <c r="B69" s="2">
        <v>30.5</v>
      </c>
      <c r="C69" s="2">
        <v>667.3</v>
      </c>
      <c r="D69" s="2">
        <f t="shared" si="4"/>
        <v>4602368.0999999996</v>
      </c>
      <c r="E69" s="3">
        <v>150</v>
      </c>
      <c r="F69" s="3">
        <f t="shared" si="0"/>
        <v>0.14769152649165931</v>
      </c>
      <c r="G69" s="2">
        <v>3.3000000000000002E-2</v>
      </c>
      <c r="H69" s="7">
        <f t="shared" si="5"/>
        <v>60.39</v>
      </c>
      <c r="I69" s="7">
        <f t="shared" si="1"/>
        <v>116.13461538461539</v>
      </c>
      <c r="J69">
        <f t="shared" si="2"/>
        <v>0.14769377163443614</v>
      </c>
      <c r="L69">
        <f t="shared" si="3"/>
        <v>3.6418715924609858E-13</v>
      </c>
      <c r="M69">
        <f t="shared" si="6"/>
        <v>3.6418715924609858E-2</v>
      </c>
    </row>
    <row r="70" spans="2:13">
      <c r="B70" s="2">
        <v>31</v>
      </c>
      <c r="C70" s="2">
        <v>666.9</v>
      </c>
      <c r="D70" s="2">
        <f t="shared" si="4"/>
        <v>4599609.3</v>
      </c>
      <c r="E70" s="3">
        <v>150</v>
      </c>
      <c r="F70" s="3">
        <f t="shared" si="0"/>
        <v>0.14778011040318526</v>
      </c>
      <c r="G70" s="2">
        <v>3.3000000000000002E-2</v>
      </c>
      <c r="H70" s="7">
        <f t="shared" si="5"/>
        <v>61.38000000000001</v>
      </c>
      <c r="I70" s="7">
        <f t="shared" si="1"/>
        <v>118.03846153846155</v>
      </c>
      <c r="J70">
        <f t="shared" si="2"/>
        <v>0.14778235689257643</v>
      </c>
      <c r="L70">
        <f t="shared" si="3"/>
        <v>3.644055950891012E-13</v>
      </c>
      <c r="M70">
        <f t="shared" si="6"/>
        <v>3.644055950891012E-2</v>
      </c>
    </row>
    <row r="71" spans="2:13">
      <c r="B71" s="2">
        <v>31.5</v>
      </c>
      <c r="C71" s="2">
        <v>667</v>
      </c>
      <c r="D71" s="2">
        <f t="shared" si="4"/>
        <v>4600299</v>
      </c>
      <c r="E71" s="3">
        <v>150</v>
      </c>
      <c r="F71" s="3">
        <f t="shared" si="0"/>
        <v>0.14775795446459408</v>
      </c>
      <c r="G71" s="2">
        <v>3.3000000000000002E-2</v>
      </c>
      <c r="H71" s="7">
        <f t="shared" si="5"/>
        <v>62.370000000000005</v>
      </c>
      <c r="I71" s="7">
        <f t="shared" si="1"/>
        <v>119.94230769230769</v>
      </c>
      <c r="J71">
        <f t="shared" si="2"/>
        <v>0.14776020061718026</v>
      </c>
      <c r="L71">
        <f t="shared" si="3"/>
        <v>3.6435096156659909E-13</v>
      </c>
      <c r="M71">
        <f t="shared" si="6"/>
        <v>3.6435096156659907E-2</v>
      </c>
    </row>
    <row r="72" spans="2:13">
      <c r="B72" s="2">
        <v>32</v>
      </c>
      <c r="C72" s="2">
        <v>666.9</v>
      </c>
      <c r="D72" s="2">
        <f t="shared" si="4"/>
        <v>4599609.3</v>
      </c>
      <c r="E72" s="3">
        <v>150</v>
      </c>
      <c r="F72" s="3">
        <f t="shared" ref="F72:F135" si="7">(14700*G72*$C$3)/((($C$4/2)*($C$4/2)*3.14159265359)*C72)</f>
        <v>0.14778011040318526</v>
      </c>
      <c r="G72" s="2">
        <v>3.3000000000000002E-2</v>
      </c>
      <c r="H72" s="7">
        <f t="shared" si="5"/>
        <v>63.36</v>
      </c>
      <c r="I72" s="7">
        <f t="shared" ref="I72:I135" si="8">H72/$C$5</f>
        <v>121.84615384615384</v>
      </c>
      <c r="J72">
        <f t="shared" ref="J72:J135" si="9">(G72*(14700)*2.22)/(10.927*C72)</f>
        <v>0.14778235689257643</v>
      </c>
      <c r="L72">
        <f t="shared" ref="L72:L135" si="10">(G72*(1/4000)*2.22)/(10.927*D72)</f>
        <v>3.644055950891012E-13</v>
      </c>
      <c r="M72">
        <f t="shared" si="6"/>
        <v>3.644055950891012E-2</v>
      </c>
    </row>
    <row r="73" spans="2:13">
      <c r="B73" s="2">
        <v>32.5</v>
      </c>
      <c r="C73" s="2">
        <v>667</v>
      </c>
      <c r="D73" s="2">
        <f t="shared" ref="D73:D136" si="11">C73*6897</f>
        <v>4600299</v>
      </c>
      <c r="E73" s="3">
        <v>150</v>
      </c>
      <c r="F73" s="3">
        <f t="shared" si="7"/>
        <v>0.14775795446459408</v>
      </c>
      <c r="G73" s="2">
        <v>3.3000000000000002E-2</v>
      </c>
      <c r="H73" s="7">
        <f t="shared" ref="H73:H136" si="12">(G73*B73)*60</f>
        <v>64.349999999999994</v>
      </c>
      <c r="I73" s="7">
        <f t="shared" si="8"/>
        <v>123.74999999999999</v>
      </c>
      <c r="J73">
        <f t="shared" si="9"/>
        <v>0.14776020061718026</v>
      </c>
      <c r="L73">
        <f t="shared" si="10"/>
        <v>3.6435096156659909E-13</v>
      </c>
      <c r="M73">
        <f t="shared" si="6"/>
        <v>3.6435096156659907E-2</v>
      </c>
    </row>
    <row r="74" spans="2:13">
      <c r="B74" s="2">
        <v>33</v>
      </c>
      <c r="C74" s="2">
        <v>666.9</v>
      </c>
      <c r="D74" s="2">
        <f t="shared" si="11"/>
        <v>4599609.3</v>
      </c>
      <c r="E74" s="3">
        <v>150</v>
      </c>
      <c r="F74" s="3">
        <f t="shared" si="7"/>
        <v>0.14778011040318526</v>
      </c>
      <c r="G74" s="2">
        <v>3.3000000000000002E-2</v>
      </c>
      <c r="H74" s="7">
        <f t="shared" si="12"/>
        <v>65.34</v>
      </c>
      <c r="I74" s="7">
        <f t="shared" si="8"/>
        <v>125.65384615384616</v>
      </c>
      <c r="J74">
        <f t="shared" si="9"/>
        <v>0.14778235689257643</v>
      </c>
      <c r="L74">
        <f t="shared" si="10"/>
        <v>3.644055950891012E-13</v>
      </c>
      <c r="M74">
        <f t="shared" si="6"/>
        <v>3.644055950891012E-2</v>
      </c>
    </row>
    <row r="75" spans="2:13">
      <c r="B75" s="2">
        <v>33.5</v>
      </c>
      <c r="C75" s="2">
        <v>667.5</v>
      </c>
      <c r="D75" s="2">
        <f t="shared" si="11"/>
        <v>4603747.5</v>
      </c>
      <c r="E75" s="3">
        <v>150</v>
      </c>
      <c r="F75" s="3">
        <f t="shared" si="7"/>
        <v>0.14764727434889027</v>
      </c>
      <c r="G75" s="2">
        <v>3.3000000000000002E-2</v>
      </c>
      <c r="H75" s="7">
        <f t="shared" si="12"/>
        <v>66.330000000000013</v>
      </c>
      <c r="I75" s="7">
        <f t="shared" si="8"/>
        <v>127.55769230769232</v>
      </c>
      <c r="J75">
        <f t="shared" si="9"/>
        <v>0.14764951881896513</v>
      </c>
      <c r="L75">
        <f t="shared" si="10"/>
        <v>3.6407803949800986E-13</v>
      </c>
      <c r="M75">
        <f t="shared" ref="M75:M138" si="13">L75*100000000000</f>
        <v>3.6407803949800983E-2</v>
      </c>
    </row>
    <row r="76" spans="2:13">
      <c r="B76" s="2">
        <v>34</v>
      </c>
      <c r="C76" s="2">
        <v>667.3</v>
      </c>
      <c r="D76" s="2">
        <f t="shared" si="11"/>
        <v>4602368.0999999996</v>
      </c>
      <c r="E76" s="3">
        <v>150</v>
      </c>
      <c r="F76" s="3">
        <f t="shared" si="7"/>
        <v>0.14769152649165931</v>
      </c>
      <c r="G76" s="2">
        <v>3.3000000000000002E-2</v>
      </c>
      <c r="H76" s="7">
        <f t="shared" si="12"/>
        <v>67.320000000000007</v>
      </c>
      <c r="I76" s="7">
        <f t="shared" si="8"/>
        <v>129.46153846153848</v>
      </c>
      <c r="J76">
        <f t="shared" si="9"/>
        <v>0.14769377163443614</v>
      </c>
      <c r="L76">
        <f t="shared" si="10"/>
        <v>3.6418715924609858E-13</v>
      </c>
      <c r="M76">
        <f t="shared" si="13"/>
        <v>3.6418715924609858E-2</v>
      </c>
    </row>
    <row r="77" spans="2:13">
      <c r="B77" s="2">
        <v>34.5</v>
      </c>
      <c r="C77" s="2">
        <v>21.6</v>
      </c>
      <c r="D77" s="2">
        <f t="shared" si="11"/>
        <v>148975.20000000001</v>
      </c>
      <c r="E77" s="3">
        <v>150.1</v>
      </c>
      <c r="F77" s="3">
        <f t="shared" si="7"/>
        <v>4.5627109086983442</v>
      </c>
      <c r="G77" s="2">
        <v>3.3000000000000002E-2</v>
      </c>
      <c r="H77" s="7">
        <f t="shared" si="12"/>
        <v>68.31</v>
      </c>
      <c r="I77" s="7">
        <f t="shared" si="8"/>
        <v>131.36538461538461</v>
      </c>
      <c r="J77">
        <f t="shared" si="9"/>
        <v>4.5627802690582966</v>
      </c>
      <c r="L77">
        <f t="shared" si="10"/>
        <v>1.1251022748376E-11</v>
      </c>
      <c r="M77">
        <f t="shared" si="13"/>
        <v>1.1251022748376001</v>
      </c>
    </row>
    <row r="78" spans="2:13">
      <c r="B78" s="2">
        <v>35</v>
      </c>
      <c r="C78" s="2">
        <v>18.7</v>
      </c>
      <c r="D78" s="2">
        <f t="shared" si="11"/>
        <v>128973.9</v>
      </c>
      <c r="E78" s="3">
        <v>150.1</v>
      </c>
      <c r="F78" s="3">
        <f t="shared" si="7"/>
        <v>5.2702970924002273</v>
      </c>
      <c r="G78" s="2">
        <v>3.3000000000000002E-2</v>
      </c>
      <c r="H78" s="7">
        <f t="shared" si="12"/>
        <v>69.3</v>
      </c>
      <c r="I78" s="7">
        <f t="shared" si="8"/>
        <v>133.26923076923075</v>
      </c>
      <c r="J78">
        <f t="shared" si="9"/>
        <v>5.2703772091796379</v>
      </c>
      <c r="L78">
        <f t="shared" si="10"/>
        <v>1.2995833762830033E-11</v>
      </c>
      <c r="M78">
        <f t="shared" si="13"/>
        <v>1.2995833762830034</v>
      </c>
    </row>
    <row r="79" spans="2:13">
      <c r="B79" s="2">
        <v>35.5</v>
      </c>
      <c r="C79" s="2">
        <v>45</v>
      </c>
      <c r="D79" s="2">
        <f t="shared" si="11"/>
        <v>310365</v>
      </c>
      <c r="E79" s="3">
        <v>150</v>
      </c>
      <c r="F79" s="3">
        <f t="shared" si="7"/>
        <v>2.1901012361752055</v>
      </c>
      <c r="G79" s="2">
        <v>3.3000000000000002E-2</v>
      </c>
      <c r="H79" s="7">
        <f t="shared" si="12"/>
        <v>70.289999999999992</v>
      </c>
      <c r="I79" s="7">
        <f t="shared" si="8"/>
        <v>135.17307692307691</v>
      </c>
      <c r="J79">
        <f t="shared" si="9"/>
        <v>2.1901345291479828</v>
      </c>
      <c r="L79">
        <f t="shared" si="10"/>
        <v>5.4004909192204796E-12</v>
      </c>
      <c r="M79">
        <f t="shared" si="13"/>
        <v>0.54004909192204797</v>
      </c>
    </row>
    <row r="80" spans="2:13">
      <c r="B80" s="2">
        <v>36</v>
      </c>
      <c r="C80" s="2">
        <v>123.6</v>
      </c>
      <c r="D80" s="2">
        <f t="shared" si="11"/>
        <v>852469.2</v>
      </c>
      <c r="E80" s="3">
        <v>149.9</v>
      </c>
      <c r="F80" s="3">
        <f t="shared" si="7"/>
        <v>0.79736695491815734</v>
      </c>
      <c r="G80" s="2">
        <v>3.3000000000000002E-2</v>
      </c>
      <c r="H80" s="7">
        <f t="shared" si="12"/>
        <v>71.280000000000015</v>
      </c>
      <c r="I80" s="7">
        <f t="shared" si="8"/>
        <v>137.07692307692309</v>
      </c>
      <c r="J80">
        <f t="shared" si="9"/>
        <v>0.79737907614611014</v>
      </c>
      <c r="L80">
        <f t="shared" si="10"/>
        <v>1.9661981502016313E-12</v>
      </c>
      <c r="M80">
        <f t="shared" si="13"/>
        <v>0.19661981502016312</v>
      </c>
    </row>
    <row r="81" spans="2:13">
      <c r="B81" s="2">
        <v>36.5</v>
      </c>
      <c r="C81" s="2">
        <v>213.4</v>
      </c>
      <c r="D81" s="2">
        <f t="shared" si="11"/>
        <v>1471819.8</v>
      </c>
      <c r="E81" s="3">
        <v>149.9</v>
      </c>
      <c r="F81" s="3">
        <f t="shared" si="7"/>
        <v>0.46183015758146317</v>
      </c>
      <c r="G81" s="2">
        <v>3.3000000000000002E-2</v>
      </c>
      <c r="H81" s="7">
        <f t="shared" si="12"/>
        <v>72.27000000000001</v>
      </c>
      <c r="I81" s="7">
        <f t="shared" si="8"/>
        <v>138.98076923076925</v>
      </c>
      <c r="J81">
        <f t="shared" si="9"/>
        <v>0.46183717812398878</v>
      </c>
      <c r="L81">
        <f t="shared" si="10"/>
        <v>1.1388101750933532E-12</v>
      </c>
      <c r="M81">
        <f t="shared" si="13"/>
        <v>0.11388101750933532</v>
      </c>
    </row>
    <row r="82" spans="2:13">
      <c r="B82" s="2">
        <v>37</v>
      </c>
      <c r="C82" s="2">
        <v>293.5</v>
      </c>
      <c r="D82" s="2">
        <f t="shared" si="11"/>
        <v>2024269.5</v>
      </c>
      <c r="E82" s="3">
        <v>149.9</v>
      </c>
      <c r="F82" s="3">
        <f t="shared" si="7"/>
        <v>0.33579064949875381</v>
      </c>
      <c r="G82" s="2">
        <v>3.3000000000000002E-2</v>
      </c>
      <c r="H82" s="7">
        <f t="shared" si="12"/>
        <v>73.260000000000005</v>
      </c>
      <c r="I82" s="7">
        <f t="shared" si="8"/>
        <v>140.88461538461539</v>
      </c>
      <c r="J82">
        <f t="shared" si="9"/>
        <v>0.33579575404313194</v>
      </c>
      <c r="L82">
        <f t="shared" si="10"/>
        <v>8.2801393991455402E-13</v>
      </c>
      <c r="M82">
        <f t="shared" si="13"/>
        <v>8.2801393991455405E-2</v>
      </c>
    </row>
    <row r="83" spans="2:13">
      <c r="B83" s="2">
        <v>37.5</v>
      </c>
      <c r="C83" s="2">
        <v>406.5</v>
      </c>
      <c r="D83" s="2">
        <f t="shared" si="11"/>
        <v>2803630.5</v>
      </c>
      <c r="E83" s="3">
        <v>150</v>
      </c>
      <c r="F83" s="3">
        <f t="shared" si="7"/>
        <v>0.24244663131090838</v>
      </c>
      <c r="G83" s="2">
        <v>3.3000000000000002E-2</v>
      </c>
      <c r="H83" s="7">
        <f t="shared" si="12"/>
        <v>74.25</v>
      </c>
      <c r="I83" s="7">
        <f t="shared" si="8"/>
        <v>142.78846153846155</v>
      </c>
      <c r="J83">
        <f t="shared" si="9"/>
        <v>0.24245031687985047</v>
      </c>
      <c r="L83">
        <f t="shared" si="10"/>
        <v>5.9784032316093869E-13</v>
      </c>
      <c r="M83">
        <f t="shared" si="13"/>
        <v>5.9784032316093867E-2</v>
      </c>
    </row>
    <row r="84" spans="2:13">
      <c r="B84" s="2">
        <v>38</v>
      </c>
      <c r="C84" s="2">
        <v>534.5</v>
      </c>
      <c r="D84" s="2">
        <f t="shared" si="11"/>
        <v>3686446.5</v>
      </c>
      <c r="E84" s="3">
        <v>150</v>
      </c>
      <c r="F84" s="3">
        <f t="shared" si="7"/>
        <v>0.18438644645067212</v>
      </c>
      <c r="G84" s="2">
        <v>3.3000000000000002E-2</v>
      </c>
      <c r="H84" s="7">
        <f t="shared" si="12"/>
        <v>75.239999999999995</v>
      </c>
      <c r="I84" s="7">
        <f t="shared" si="8"/>
        <v>144.69230769230768</v>
      </c>
      <c r="J84">
        <f t="shared" si="9"/>
        <v>0.18438924941376841</v>
      </c>
      <c r="L84">
        <f t="shared" si="10"/>
        <v>4.5467182668834718E-13</v>
      </c>
      <c r="M84">
        <f t="shared" si="13"/>
        <v>4.5467182668834719E-2</v>
      </c>
    </row>
    <row r="85" spans="2:13">
      <c r="B85" s="2">
        <v>38.5</v>
      </c>
      <c r="C85" s="2">
        <v>668</v>
      </c>
      <c r="D85" s="2">
        <f t="shared" si="11"/>
        <v>4607196</v>
      </c>
      <c r="E85" s="3">
        <v>150</v>
      </c>
      <c r="F85" s="3">
        <f t="shared" si="7"/>
        <v>0.1475367599219824</v>
      </c>
      <c r="G85" s="2">
        <v>3.3000000000000002E-2</v>
      </c>
      <c r="H85" s="7">
        <f t="shared" si="12"/>
        <v>76.23</v>
      </c>
      <c r="I85" s="7">
        <f t="shared" si="8"/>
        <v>146.59615384615384</v>
      </c>
      <c r="J85">
        <f t="shared" si="9"/>
        <v>0.14753900271206469</v>
      </c>
      <c r="L85">
        <f t="shared" si="10"/>
        <v>3.6380552599539159E-13</v>
      </c>
      <c r="M85">
        <f t="shared" si="13"/>
        <v>3.6380552599539158E-2</v>
      </c>
    </row>
    <row r="86" spans="2:13">
      <c r="B86" s="2">
        <v>39</v>
      </c>
      <c r="C86" s="2">
        <v>667.2</v>
      </c>
      <c r="D86" s="2">
        <f t="shared" si="11"/>
        <v>4601678.4000000004</v>
      </c>
      <c r="E86" s="3">
        <v>150</v>
      </c>
      <c r="F86" s="3">
        <f t="shared" si="7"/>
        <v>0.14771366251181692</v>
      </c>
      <c r="G86" s="2">
        <v>3.3000000000000002E-2</v>
      </c>
      <c r="H86" s="7">
        <f t="shared" si="12"/>
        <v>77.220000000000013</v>
      </c>
      <c r="I86" s="7">
        <f t="shared" si="8"/>
        <v>148.50000000000003</v>
      </c>
      <c r="J86">
        <f t="shared" si="9"/>
        <v>0.14771590799109593</v>
      </c>
      <c r="L86">
        <f t="shared" si="10"/>
        <v>3.6424174365246041E-13</v>
      </c>
      <c r="M86">
        <f t="shared" si="13"/>
        <v>3.6424174365246038E-2</v>
      </c>
    </row>
    <row r="87" spans="2:13">
      <c r="B87" s="2">
        <v>39.5</v>
      </c>
      <c r="C87" s="2">
        <v>666.9</v>
      </c>
      <c r="D87" s="2">
        <f t="shared" si="11"/>
        <v>4599609.3</v>
      </c>
      <c r="E87" s="3">
        <v>150.1</v>
      </c>
      <c r="F87" s="3">
        <f t="shared" si="7"/>
        <v>0.14778011040318526</v>
      </c>
      <c r="G87" s="2">
        <v>3.3000000000000002E-2</v>
      </c>
      <c r="H87" s="7">
        <f t="shared" si="12"/>
        <v>78.210000000000008</v>
      </c>
      <c r="I87" s="7">
        <f t="shared" si="8"/>
        <v>150.40384615384616</v>
      </c>
      <c r="J87">
        <f t="shared" si="9"/>
        <v>0.14778235689257643</v>
      </c>
      <c r="L87">
        <f t="shared" si="10"/>
        <v>3.644055950891012E-13</v>
      </c>
      <c r="M87">
        <f t="shared" si="13"/>
        <v>3.644055950891012E-2</v>
      </c>
    </row>
    <row r="88" spans="2:13">
      <c r="B88" s="2">
        <v>40</v>
      </c>
      <c r="C88" s="2">
        <v>667.1</v>
      </c>
      <c r="D88" s="2">
        <f t="shared" si="11"/>
        <v>4600988.7</v>
      </c>
      <c r="E88" s="3">
        <v>150</v>
      </c>
      <c r="F88" s="3">
        <f t="shared" si="7"/>
        <v>0.14773580516846685</v>
      </c>
      <c r="G88" s="2">
        <v>3.3000000000000002E-2</v>
      </c>
      <c r="H88" s="7">
        <f t="shared" si="12"/>
        <v>79.2</v>
      </c>
      <c r="I88" s="7">
        <f t="shared" si="8"/>
        <v>152.30769230769232</v>
      </c>
      <c r="J88">
        <f t="shared" si="9"/>
        <v>0.147738050984349</v>
      </c>
      <c r="L88">
        <f t="shared" si="10"/>
        <v>3.6429634442350711E-13</v>
      </c>
      <c r="M88">
        <f t="shared" si="13"/>
        <v>3.6429634442350714E-2</v>
      </c>
    </row>
    <row r="89" spans="2:13">
      <c r="B89" s="2">
        <v>40.5</v>
      </c>
      <c r="C89" s="2">
        <v>667.3</v>
      </c>
      <c r="D89" s="2">
        <f t="shared" si="11"/>
        <v>4602368.0999999996</v>
      </c>
      <c r="E89" s="3">
        <v>150</v>
      </c>
      <c r="F89" s="3">
        <f t="shared" si="7"/>
        <v>0.14769152649165931</v>
      </c>
      <c r="G89" s="2">
        <v>3.3000000000000002E-2</v>
      </c>
      <c r="H89" s="7">
        <f t="shared" si="12"/>
        <v>80.19</v>
      </c>
      <c r="I89" s="7">
        <f t="shared" si="8"/>
        <v>154.21153846153845</v>
      </c>
      <c r="J89">
        <f t="shared" si="9"/>
        <v>0.14769377163443614</v>
      </c>
      <c r="L89">
        <f t="shared" si="10"/>
        <v>3.6418715924609858E-13</v>
      </c>
      <c r="M89">
        <f t="shared" si="13"/>
        <v>3.6418715924609858E-2</v>
      </c>
    </row>
    <row r="90" spans="2:13">
      <c r="B90" s="2">
        <v>41</v>
      </c>
      <c r="C90" s="2">
        <v>666.9</v>
      </c>
      <c r="D90" s="2">
        <f t="shared" si="11"/>
        <v>4599609.3</v>
      </c>
      <c r="E90" s="3">
        <v>150</v>
      </c>
      <c r="F90" s="3">
        <f t="shared" si="7"/>
        <v>0.14778011040318526</v>
      </c>
      <c r="G90" s="2">
        <v>3.3000000000000002E-2</v>
      </c>
      <c r="H90" s="7">
        <f t="shared" si="12"/>
        <v>81.179999999999993</v>
      </c>
      <c r="I90" s="7">
        <f t="shared" si="8"/>
        <v>156.11538461538458</v>
      </c>
      <c r="J90">
        <f t="shared" si="9"/>
        <v>0.14778235689257643</v>
      </c>
      <c r="L90">
        <f t="shared" si="10"/>
        <v>3.644055950891012E-13</v>
      </c>
      <c r="M90">
        <f t="shared" si="13"/>
        <v>3.644055950891012E-2</v>
      </c>
    </row>
    <row r="91" spans="2:13">
      <c r="B91" s="2">
        <v>41.5</v>
      </c>
      <c r="C91" s="2">
        <v>666.8</v>
      </c>
      <c r="D91" s="2">
        <f t="shared" si="11"/>
        <v>4598919.5999999996</v>
      </c>
      <c r="E91" s="3">
        <v>150</v>
      </c>
      <c r="F91" s="3">
        <f t="shared" si="7"/>
        <v>0.14780227298722895</v>
      </c>
      <c r="G91" s="2">
        <v>3.3000000000000002E-2</v>
      </c>
      <c r="H91" s="7">
        <f t="shared" si="12"/>
        <v>82.170000000000016</v>
      </c>
      <c r="I91" s="7">
        <f t="shared" si="8"/>
        <v>158.0192307692308</v>
      </c>
      <c r="J91">
        <f t="shared" si="9"/>
        <v>0.14780451981352613</v>
      </c>
      <c r="L91">
        <f t="shared" si="10"/>
        <v>3.6446024499838274E-13</v>
      </c>
      <c r="M91">
        <f t="shared" si="13"/>
        <v>3.6446024499838275E-2</v>
      </c>
    </row>
    <row r="92" spans="2:13">
      <c r="B92" s="2">
        <v>42</v>
      </c>
      <c r="C92" s="2">
        <v>667</v>
      </c>
      <c r="D92" s="2">
        <f t="shared" si="11"/>
        <v>4600299</v>
      </c>
      <c r="E92" s="3">
        <v>150</v>
      </c>
      <c r="F92" s="3">
        <f t="shared" si="7"/>
        <v>0.14775795446459408</v>
      </c>
      <c r="G92" s="2">
        <v>3.3000000000000002E-2</v>
      </c>
      <c r="H92" s="7">
        <f t="shared" si="12"/>
        <v>83.160000000000011</v>
      </c>
      <c r="I92" s="7">
        <f t="shared" si="8"/>
        <v>159.92307692307693</v>
      </c>
      <c r="J92">
        <f t="shared" si="9"/>
        <v>0.14776020061718026</v>
      </c>
      <c r="L92">
        <f t="shared" si="10"/>
        <v>3.6435096156659909E-13</v>
      </c>
      <c r="M92">
        <f t="shared" si="13"/>
        <v>3.6435096156659907E-2</v>
      </c>
    </row>
    <row r="93" spans="2:13">
      <c r="B93" s="2">
        <v>42.5</v>
      </c>
      <c r="C93" s="2">
        <v>667.2</v>
      </c>
      <c r="D93" s="2">
        <f t="shared" si="11"/>
        <v>4601678.4000000004</v>
      </c>
      <c r="E93" s="3">
        <v>150</v>
      </c>
      <c r="F93" s="3">
        <f t="shared" si="7"/>
        <v>0.14771366251181692</v>
      </c>
      <c r="G93" s="2">
        <v>3.3000000000000002E-2</v>
      </c>
      <c r="H93" s="7">
        <f t="shared" si="12"/>
        <v>84.15</v>
      </c>
      <c r="I93" s="7">
        <f t="shared" si="8"/>
        <v>161.82692307692309</v>
      </c>
      <c r="J93">
        <f t="shared" si="9"/>
        <v>0.14771590799109593</v>
      </c>
      <c r="L93">
        <f t="shared" si="10"/>
        <v>3.6424174365246041E-13</v>
      </c>
      <c r="M93">
        <f t="shared" si="13"/>
        <v>3.6424174365246038E-2</v>
      </c>
    </row>
    <row r="94" spans="2:13">
      <c r="B94" s="2">
        <v>43</v>
      </c>
      <c r="C94" s="2">
        <v>666.9</v>
      </c>
      <c r="D94" s="2">
        <f t="shared" si="11"/>
        <v>4599609.3</v>
      </c>
      <c r="E94" s="3">
        <v>150</v>
      </c>
      <c r="F94" s="3">
        <f t="shared" si="7"/>
        <v>0.14778011040318526</v>
      </c>
      <c r="G94" s="2">
        <v>3.3000000000000002E-2</v>
      </c>
      <c r="H94" s="7">
        <f t="shared" si="12"/>
        <v>85.14</v>
      </c>
      <c r="I94" s="7">
        <f t="shared" si="8"/>
        <v>163.73076923076923</v>
      </c>
      <c r="J94">
        <f t="shared" si="9"/>
        <v>0.14778235689257643</v>
      </c>
      <c r="L94">
        <f t="shared" si="10"/>
        <v>3.644055950891012E-13</v>
      </c>
      <c r="M94">
        <f t="shared" si="13"/>
        <v>3.644055950891012E-2</v>
      </c>
    </row>
    <row r="95" spans="2:13">
      <c r="B95" s="2">
        <v>43.5</v>
      </c>
      <c r="C95" s="2">
        <v>667</v>
      </c>
      <c r="D95" s="2">
        <f t="shared" si="11"/>
        <v>4600299</v>
      </c>
      <c r="E95" s="3">
        <v>150</v>
      </c>
      <c r="F95" s="3">
        <f t="shared" si="7"/>
        <v>0.14775795446459408</v>
      </c>
      <c r="G95" s="2">
        <v>3.3000000000000002E-2</v>
      </c>
      <c r="H95" s="7">
        <f t="shared" si="12"/>
        <v>86.13</v>
      </c>
      <c r="I95" s="7">
        <f t="shared" si="8"/>
        <v>165.63461538461536</v>
      </c>
      <c r="J95">
        <f t="shared" si="9"/>
        <v>0.14776020061718026</v>
      </c>
      <c r="L95">
        <f t="shared" si="10"/>
        <v>3.6435096156659909E-13</v>
      </c>
      <c r="M95">
        <f t="shared" si="13"/>
        <v>3.6435096156659907E-2</v>
      </c>
    </row>
    <row r="96" spans="2:13">
      <c r="B96" s="2">
        <v>44</v>
      </c>
      <c r="C96" s="2">
        <v>667</v>
      </c>
      <c r="D96" s="2">
        <f t="shared" si="11"/>
        <v>4600299</v>
      </c>
      <c r="E96" s="3">
        <v>150</v>
      </c>
      <c r="F96" s="3">
        <f t="shared" si="7"/>
        <v>0.14775795446459408</v>
      </c>
      <c r="G96" s="2">
        <v>3.3000000000000002E-2</v>
      </c>
      <c r="H96" s="7">
        <f t="shared" si="12"/>
        <v>87.12</v>
      </c>
      <c r="I96" s="7">
        <f t="shared" si="8"/>
        <v>167.53846153846155</v>
      </c>
      <c r="J96">
        <f t="shared" si="9"/>
        <v>0.14776020061718026</v>
      </c>
      <c r="L96">
        <f t="shared" si="10"/>
        <v>3.6435096156659909E-13</v>
      </c>
      <c r="M96">
        <f t="shared" si="13"/>
        <v>3.6435096156659907E-2</v>
      </c>
    </row>
    <row r="97" spans="2:13">
      <c r="B97" s="2">
        <v>44.5</v>
      </c>
      <c r="C97" s="2">
        <v>667.1</v>
      </c>
      <c r="D97" s="2">
        <f t="shared" si="11"/>
        <v>4600988.7</v>
      </c>
      <c r="E97" s="3">
        <v>150</v>
      </c>
      <c r="F97" s="3">
        <f t="shared" si="7"/>
        <v>0.14773580516846685</v>
      </c>
      <c r="G97" s="2">
        <v>3.3000000000000002E-2</v>
      </c>
      <c r="H97" s="7">
        <f t="shared" si="12"/>
        <v>88.110000000000014</v>
      </c>
      <c r="I97" s="7">
        <f t="shared" si="8"/>
        <v>169.44230769230771</v>
      </c>
      <c r="J97">
        <f t="shared" si="9"/>
        <v>0.147738050984349</v>
      </c>
      <c r="L97">
        <f t="shared" si="10"/>
        <v>3.6429634442350711E-13</v>
      </c>
      <c r="M97">
        <f t="shared" si="13"/>
        <v>3.6429634442350714E-2</v>
      </c>
    </row>
    <row r="98" spans="2:13">
      <c r="B98" s="2">
        <v>45</v>
      </c>
      <c r="C98" s="2">
        <v>667.4</v>
      </c>
      <c r="D98" s="2">
        <f t="shared" si="11"/>
        <v>4603057.8</v>
      </c>
      <c r="E98" s="3">
        <v>150.1</v>
      </c>
      <c r="F98" s="3">
        <f t="shared" si="7"/>
        <v>0.14766939710501087</v>
      </c>
      <c r="G98" s="2">
        <v>3.3000000000000002E-2</v>
      </c>
      <c r="H98" s="7">
        <f t="shared" si="12"/>
        <v>89.100000000000009</v>
      </c>
      <c r="I98" s="7">
        <f t="shared" si="8"/>
        <v>171.34615384615387</v>
      </c>
      <c r="J98">
        <f t="shared" si="9"/>
        <v>0.14767164191138629</v>
      </c>
      <c r="L98">
        <f t="shared" si="10"/>
        <v>3.6413259119706564E-13</v>
      </c>
      <c r="M98">
        <f t="shared" si="13"/>
        <v>3.6413259119706561E-2</v>
      </c>
    </row>
    <row r="99" spans="2:13">
      <c r="B99" s="2">
        <v>45.5</v>
      </c>
      <c r="C99" s="2">
        <v>587.20000000000005</v>
      </c>
      <c r="D99" s="2">
        <f t="shared" si="11"/>
        <v>4049918.4000000004</v>
      </c>
      <c r="E99" s="3">
        <v>150.1</v>
      </c>
      <c r="F99" s="3">
        <f t="shared" si="7"/>
        <v>0.16783813969326333</v>
      </c>
      <c r="G99" s="2">
        <v>3.3000000000000002E-2</v>
      </c>
      <c r="H99" s="7">
        <f t="shared" si="12"/>
        <v>90.09</v>
      </c>
      <c r="I99" s="7">
        <f t="shared" si="8"/>
        <v>173.25</v>
      </c>
      <c r="J99">
        <f t="shared" si="9"/>
        <v>0.16784069109614988</v>
      </c>
      <c r="L99">
        <f t="shared" si="10"/>
        <v>4.1386595940892634E-13</v>
      </c>
      <c r="M99">
        <f t="shared" si="13"/>
        <v>4.1386595940892633E-2</v>
      </c>
    </row>
    <row r="100" spans="2:13">
      <c r="B100" s="2">
        <v>46</v>
      </c>
      <c r="C100" s="2">
        <v>439.7</v>
      </c>
      <c r="D100" s="2">
        <f t="shared" si="11"/>
        <v>3032610.9</v>
      </c>
      <c r="E100" s="3">
        <v>150</v>
      </c>
      <c r="F100" s="3">
        <f t="shared" si="7"/>
        <v>0.22414044946073289</v>
      </c>
      <c r="G100" s="2">
        <v>3.3000000000000002E-2</v>
      </c>
      <c r="H100" s="7">
        <f t="shared" si="12"/>
        <v>91.08</v>
      </c>
      <c r="I100" s="7">
        <f t="shared" si="8"/>
        <v>175.15384615384613</v>
      </c>
      <c r="J100">
        <f t="shared" si="9"/>
        <v>0.22414385674700757</v>
      </c>
      <c r="L100">
        <f t="shared" si="10"/>
        <v>5.526997756764193E-13</v>
      </c>
      <c r="M100">
        <f t="shared" si="13"/>
        <v>5.5269977567641931E-2</v>
      </c>
    </row>
    <row r="101" spans="2:13">
      <c r="B101" s="2">
        <v>46.5</v>
      </c>
      <c r="C101" s="2">
        <v>336.7</v>
      </c>
      <c r="D101" s="2">
        <f t="shared" si="11"/>
        <v>2322219.9</v>
      </c>
      <c r="E101" s="3">
        <v>150</v>
      </c>
      <c r="F101" s="3">
        <f t="shared" si="7"/>
        <v>0.29270732292213913</v>
      </c>
      <c r="G101" s="2">
        <v>3.3000000000000002E-2</v>
      </c>
      <c r="H101" s="7">
        <f t="shared" si="12"/>
        <v>92.07</v>
      </c>
      <c r="I101" s="7">
        <f t="shared" si="8"/>
        <v>177.05769230769229</v>
      </c>
      <c r="J101">
        <f t="shared" si="9"/>
        <v>0.29271177253240044</v>
      </c>
      <c r="L101">
        <f t="shared" si="10"/>
        <v>7.2177633313015031E-13</v>
      </c>
      <c r="M101">
        <f t="shared" si="13"/>
        <v>7.2177633313015035E-2</v>
      </c>
    </row>
    <row r="102" spans="2:13">
      <c r="B102" s="2">
        <v>47</v>
      </c>
      <c r="C102" s="2">
        <v>478.6</v>
      </c>
      <c r="D102" s="2">
        <f t="shared" si="11"/>
        <v>3300904.2</v>
      </c>
      <c r="E102" s="3">
        <v>149.9</v>
      </c>
      <c r="F102" s="3">
        <f t="shared" si="7"/>
        <v>0.2059225984702972</v>
      </c>
      <c r="G102" s="2">
        <v>3.3000000000000002E-2</v>
      </c>
      <c r="H102" s="7">
        <f t="shared" si="12"/>
        <v>93.06</v>
      </c>
      <c r="I102" s="7">
        <f t="shared" si="8"/>
        <v>178.96153846153845</v>
      </c>
      <c r="J102">
        <f t="shared" si="9"/>
        <v>0.20592572881667201</v>
      </c>
      <c r="L102">
        <f t="shared" si="10"/>
        <v>5.0777704004371406E-13</v>
      </c>
      <c r="M102">
        <f t="shared" si="13"/>
        <v>5.0777704004371406E-2</v>
      </c>
    </row>
    <row r="103" spans="2:13">
      <c r="B103" s="2">
        <v>47.5</v>
      </c>
      <c r="C103" s="2">
        <v>455.1</v>
      </c>
      <c r="D103" s="2">
        <f t="shared" si="11"/>
        <v>3138824.7</v>
      </c>
      <c r="E103" s="3">
        <v>149.9</v>
      </c>
      <c r="F103" s="3">
        <f t="shared" si="7"/>
        <v>0.21655582427572895</v>
      </c>
      <c r="G103" s="2">
        <v>3.3000000000000002E-2</v>
      </c>
      <c r="H103" s="7">
        <f t="shared" si="12"/>
        <v>94.050000000000011</v>
      </c>
      <c r="I103" s="7">
        <f t="shared" si="8"/>
        <v>180.86538461538464</v>
      </c>
      <c r="J103">
        <f t="shared" si="9"/>
        <v>0.21655911626380842</v>
      </c>
      <c r="L103">
        <f t="shared" si="10"/>
        <v>5.3399712451092411E-13</v>
      </c>
      <c r="M103">
        <f t="shared" si="13"/>
        <v>5.3399712451092408E-2</v>
      </c>
    </row>
    <row r="104" spans="2:13">
      <c r="B104" s="2">
        <v>48</v>
      </c>
      <c r="C104" s="2">
        <v>408.1</v>
      </c>
      <c r="D104" s="2">
        <f t="shared" si="11"/>
        <v>2814665.7</v>
      </c>
      <c r="E104" s="3">
        <v>149.9</v>
      </c>
      <c r="F104" s="3">
        <f t="shared" si="7"/>
        <v>0.24149609318275975</v>
      </c>
      <c r="G104" s="2">
        <v>3.3000000000000002E-2</v>
      </c>
      <c r="H104" s="7">
        <f t="shared" si="12"/>
        <v>95.04</v>
      </c>
      <c r="I104" s="7">
        <f t="shared" si="8"/>
        <v>182.76923076923077</v>
      </c>
      <c r="J104">
        <f t="shared" si="9"/>
        <v>0.24149976430203188</v>
      </c>
      <c r="L104">
        <f t="shared" si="10"/>
        <v>5.9549642579005532E-13</v>
      </c>
      <c r="M104">
        <f t="shared" si="13"/>
        <v>5.9549642579005531E-2</v>
      </c>
    </row>
    <row r="105" spans="2:13">
      <c r="B105" s="2">
        <v>48.5</v>
      </c>
      <c r="C105" s="2">
        <v>361</v>
      </c>
      <c r="D105" s="2">
        <f t="shared" si="11"/>
        <v>2489817</v>
      </c>
      <c r="E105" s="3">
        <v>149.9</v>
      </c>
      <c r="F105" s="3">
        <f t="shared" si="7"/>
        <v>0.27300430921851593</v>
      </c>
      <c r="G105" s="2">
        <v>3.3000000000000002E-2</v>
      </c>
      <c r="H105" s="7">
        <f t="shared" si="12"/>
        <v>96.03</v>
      </c>
      <c r="I105" s="7">
        <f t="shared" si="8"/>
        <v>184.67307692307691</v>
      </c>
      <c r="J105">
        <f t="shared" si="9"/>
        <v>0.2730084593120754</v>
      </c>
      <c r="L105">
        <f t="shared" si="10"/>
        <v>6.7319138882249749E-13</v>
      </c>
      <c r="M105">
        <f t="shared" si="13"/>
        <v>6.7319138882249746E-2</v>
      </c>
    </row>
    <row r="106" spans="2:13">
      <c r="B106" s="2">
        <v>49</v>
      </c>
      <c r="C106" s="2">
        <v>289.10000000000002</v>
      </c>
      <c r="D106" s="2">
        <f t="shared" si="11"/>
        <v>1993922.7000000002</v>
      </c>
      <c r="E106" s="3">
        <v>149.9</v>
      </c>
      <c r="F106" s="3">
        <f t="shared" si="7"/>
        <v>0.3409012647107722</v>
      </c>
      <c r="G106" s="2">
        <v>3.3000000000000002E-2</v>
      </c>
      <c r="H106" s="7">
        <f t="shared" si="12"/>
        <v>97.02</v>
      </c>
      <c r="I106" s="7">
        <f t="shared" si="8"/>
        <v>186.57692307692307</v>
      </c>
      <c r="J106">
        <f t="shared" si="9"/>
        <v>0.34090644694451477</v>
      </c>
      <c r="L106">
        <f t="shared" si="10"/>
        <v>8.4061601994092554E-13</v>
      </c>
      <c r="M106">
        <f t="shared" si="13"/>
        <v>8.4061601994092558E-2</v>
      </c>
    </row>
    <row r="107" spans="2:13">
      <c r="B107" s="2">
        <v>49.5</v>
      </c>
      <c r="C107" s="2">
        <v>215.1</v>
      </c>
      <c r="D107" s="2">
        <f t="shared" si="11"/>
        <v>1483544.7</v>
      </c>
      <c r="E107" s="3">
        <v>150</v>
      </c>
      <c r="F107" s="3">
        <f t="shared" si="7"/>
        <v>0.45818017493205138</v>
      </c>
      <c r="G107" s="2">
        <v>3.3000000000000002E-2</v>
      </c>
      <c r="H107" s="7">
        <f t="shared" si="12"/>
        <v>98.01</v>
      </c>
      <c r="I107" s="7">
        <f t="shared" si="8"/>
        <v>188.48076923076923</v>
      </c>
      <c r="J107">
        <f t="shared" si="9"/>
        <v>0.4581871399891177</v>
      </c>
      <c r="L107">
        <f t="shared" si="10"/>
        <v>1.129809815736502E-12</v>
      </c>
      <c r="M107">
        <f t="shared" si="13"/>
        <v>0.11298098157365019</v>
      </c>
    </row>
    <row r="108" spans="2:13">
      <c r="B108" s="2">
        <v>50</v>
      </c>
      <c r="C108" s="2">
        <v>155.5</v>
      </c>
      <c r="D108" s="2">
        <f t="shared" si="11"/>
        <v>1072483.5</v>
      </c>
      <c r="E108" s="3">
        <v>150</v>
      </c>
      <c r="F108" s="3">
        <f t="shared" si="7"/>
        <v>0.63379135452015589</v>
      </c>
      <c r="G108" s="2">
        <v>3.3000000000000002E-2</v>
      </c>
      <c r="H108" s="7">
        <f t="shared" si="12"/>
        <v>99.000000000000014</v>
      </c>
      <c r="I108" s="7">
        <f t="shared" si="8"/>
        <v>190.38461538461542</v>
      </c>
      <c r="J108">
        <f t="shared" si="9"/>
        <v>0.63380098914250305</v>
      </c>
      <c r="L108">
        <f t="shared" si="10"/>
        <v>1.5628430312856695E-12</v>
      </c>
      <c r="M108">
        <f t="shared" si="13"/>
        <v>0.15628430312856695</v>
      </c>
    </row>
    <row r="109" spans="2:13">
      <c r="B109" s="2">
        <v>50.5</v>
      </c>
      <c r="C109" s="2">
        <v>109.2</v>
      </c>
      <c r="D109" s="2">
        <f t="shared" si="11"/>
        <v>753152.4</v>
      </c>
      <c r="E109" s="3">
        <v>150</v>
      </c>
      <c r="F109" s="3">
        <f t="shared" si="7"/>
        <v>0.90251424567659566</v>
      </c>
      <c r="G109" s="2">
        <v>3.3000000000000002E-2</v>
      </c>
      <c r="H109" s="7">
        <f t="shared" si="12"/>
        <v>99.990000000000009</v>
      </c>
      <c r="I109" s="7">
        <f t="shared" si="8"/>
        <v>192.28846153846155</v>
      </c>
      <c r="J109">
        <f t="shared" si="9"/>
        <v>0.90252796530823465</v>
      </c>
      <c r="L109">
        <f t="shared" si="10"/>
        <v>2.2254770271512967E-12</v>
      </c>
      <c r="M109">
        <f t="shared" si="13"/>
        <v>0.22254770271512966</v>
      </c>
    </row>
    <row r="110" spans="2:13">
      <c r="B110" s="2">
        <v>51</v>
      </c>
      <c r="C110" s="2">
        <v>74.400000000000006</v>
      </c>
      <c r="D110" s="2">
        <f t="shared" si="11"/>
        <v>513136.80000000005</v>
      </c>
      <c r="E110" s="3">
        <v>150.1</v>
      </c>
      <c r="F110" s="3">
        <f t="shared" si="7"/>
        <v>1.3246580057511324</v>
      </c>
      <c r="G110" s="2">
        <v>3.3000000000000002E-2</v>
      </c>
      <c r="H110" s="7">
        <f t="shared" si="12"/>
        <v>100.98</v>
      </c>
      <c r="I110" s="7">
        <f t="shared" si="8"/>
        <v>194.19230769230768</v>
      </c>
      <c r="J110">
        <f t="shared" si="9"/>
        <v>1.3246781426298282</v>
      </c>
      <c r="L110">
        <f t="shared" si="10"/>
        <v>3.2664259592059353E-12</v>
      </c>
      <c r="M110">
        <f t="shared" si="13"/>
        <v>0.32664259592059353</v>
      </c>
    </row>
    <row r="111" spans="2:13">
      <c r="B111" s="2">
        <v>51.5</v>
      </c>
      <c r="C111" s="2">
        <v>52.3</v>
      </c>
      <c r="D111" s="2">
        <f t="shared" si="11"/>
        <v>360713.1</v>
      </c>
      <c r="E111" s="3">
        <v>150.1</v>
      </c>
      <c r="F111" s="3">
        <f t="shared" si="7"/>
        <v>1.8844083294050527</v>
      </c>
      <c r="G111" s="2">
        <v>3.3000000000000002E-2</v>
      </c>
      <c r="H111" s="7">
        <f t="shared" si="12"/>
        <v>101.97</v>
      </c>
      <c r="I111" s="7">
        <f t="shared" si="8"/>
        <v>196.09615384615384</v>
      </c>
      <c r="J111">
        <f t="shared" si="9"/>
        <v>1.8844369753663333</v>
      </c>
      <c r="L111">
        <f t="shared" si="10"/>
        <v>4.6466939075510823E-12</v>
      </c>
      <c r="M111">
        <f t="shared" si="13"/>
        <v>0.46466939075510821</v>
      </c>
    </row>
    <row r="112" spans="2:13">
      <c r="B112" s="2">
        <v>52</v>
      </c>
      <c r="C112" s="2">
        <v>38.1</v>
      </c>
      <c r="D112" s="2">
        <f t="shared" si="11"/>
        <v>262775.7</v>
      </c>
      <c r="E112" s="3">
        <v>150.1</v>
      </c>
      <c r="F112" s="3">
        <f t="shared" si="7"/>
        <v>2.5867337435140221</v>
      </c>
      <c r="G112" s="2">
        <v>3.3000000000000002E-2</v>
      </c>
      <c r="H112" s="7">
        <f t="shared" si="12"/>
        <v>102.96000000000001</v>
      </c>
      <c r="I112" s="7">
        <f t="shared" si="8"/>
        <v>198</v>
      </c>
      <c r="J112">
        <f t="shared" si="9"/>
        <v>2.5867730659228143</v>
      </c>
      <c r="L112">
        <f t="shared" si="10"/>
        <v>6.3785325817564712E-12</v>
      </c>
      <c r="M112">
        <f t="shared" si="13"/>
        <v>0.63785325817564709</v>
      </c>
    </row>
    <row r="113" spans="2:13">
      <c r="B113" s="2">
        <v>52.5</v>
      </c>
      <c r="C113" s="2">
        <v>28</v>
      </c>
      <c r="D113" s="2">
        <f t="shared" si="11"/>
        <v>193116</v>
      </c>
      <c r="E113" s="3">
        <v>150.1</v>
      </c>
      <c r="F113" s="3">
        <f t="shared" si="7"/>
        <v>3.5198055581387235</v>
      </c>
      <c r="G113" s="2">
        <v>3.3000000000000002E-2</v>
      </c>
      <c r="H113" s="7">
        <f t="shared" si="12"/>
        <v>103.95</v>
      </c>
      <c r="I113" s="7">
        <f t="shared" si="8"/>
        <v>199.90384615384616</v>
      </c>
      <c r="J113">
        <f t="shared" si="9"/>
        <v>3.5198590647021146</v>
      </c>
      <c r="L113">
        <f t="shared" si="10"/>
        <v>8.679360405890056E-12</v>
      </c>
      <c r="M113">
        <f t="shared" si="13"/>
        <v>0.86793604058900564</v>
      </c>
    </row>
    <row r="114" spans="2:13">
      <c r="B114" s="2">
        <v>53</v>
      </c>
      <c r="C114" s="2">
        <v>26.7</v>
      </c>
      <c r="D114" s="2">
        <f t="shared" si="11"/>
        <v>184149.9</v>
      </c>
      <c r="E114" s="3">
        <v>150</v>
      </c>
      <c r="F114" s="3">
        <f t="shared" si="7"/>
        <v>3.6911818587222571</v>
      </c>
      <c r="G114" s="2">
        <v>3.3000000000000002E-2</v>
      </c>
      <c r="H114" s="7">
        <f t="shared" si="12"/>
        <v>104.94000000000001</v>
      </c>
      <c r="I114" s="7">
        <f t="shared" si="8"/>
        <v>201.80769230769232</v>
      </c>
      <c r="J114">
        <f t="shared" si="9"/>
        <v>3.6912379704741278</v>
      </c>
      <c r="L114">
        <f t="shared" si="10"/>
        <v>9.1019509874502466E-12</v>
      </c>
      <c r="M114">
        <f t="shared" si="13"/>
        <v>0.91019509874502469</v>
      </c>
    </row>
    <row r="115" spans="2:13">
      <c r="B115" s="2">
        <v>53.5</v>
      </c>
      <c r="C115" s="2">
        <v>19.100000000000001</v>
      </c>
      <c r="D115" s="2">
        <f t="shared" si="11"/>
        <v>131732.70000000001</v>
      </c>
      <c r="E115" s="3">
        <v>150</v>
      </c>
      <c r="F115" s="3">
        <f t="shared" si="7"/>
        <v>5.1599243784232591</v>
      </c>
      <c r="G115" s="2">
        <v>3.3000000000000002E-2</v>
      </c>
      <c r="H115" s="7">
        <f t="shared" si="12"/>
        <v>105.93</v>
      </c>
      <c r="I115" s="7">
        <f t="shared" si="8"/>
        <v>203.71153846153848</v>
      </c>
      <c r="J115">
        <f t="shared" si="9"/>
        <v>5.1600028173643571</v>
      </c>
      <c r="L115">
        <f t="shared" si="10"/>
        <v>1.2723669704969715E-11</v>
      </c>
      <c r="M115">
        <f t="shared" si="13"/>
        <v>1.2723669704969716</v>
      </c>
    </row>
    <row r="116" spans="2:13">
      <c r="B116" s="2">
        <v>54</v>
      </c>
      <c r="C116" s="2">
        <v>18</v>
      </c>
      <c r="D116" s="2">
        <f t="shared" si="11"/>
        <v>124146</v>
      </c>
      <c r="E116" s="3">
        <v>149.9</v>
      </c>
      <c r="F116" s="3">
        <f t="shared" si="7"/>
        <v>5.4752530904380139</v>
      </c>
      <c r="G116" s="2">
        <v>3.3000000000000002E-2</v>
      </c>
      <c r="H116" s="7">
        <f t="shared" si="12"/>
        <v>106.92</v>
      </c>
      <c r="I116" s="7">
        <f t="shared" si="8"/>
        <v>205.61538461538461</v>
      </c>
      <c r="J116">
        <f t="shared" si="9"/>
        <v>5.475336322869957</v>
      </c>
      <c r="L116">
        <f t="shared" si="10"/>
        <v>1.3501227298051199E-11</v>
      </c>
      <c r="M116">
        <f t="shared" si="13"/>
        <v>1.3501227298051199</v>
      </c>
    </row>
    <row r="117" spans="2:13">
      <c r="B117" s="2">
        <v>54.5</v>
      </c>
      <c r="C117" s="2">
        <v>14</v>
      </c>
      <c r="D117" s="2">
        <f t="shared" si="11"/>
        <v>96558</v>
      </c>
      <c r="E117" s="3">
        <v>150</v>
      </c>
      <c r="F117" s="3">
        <f t="shared" si="7"/>
        <v>7.0396111162774471</v>
      </c>
      <c r="G117" s="2">
        <v>3.3000000000000002E-2</v>
      </c>
      <c r="H117" s="7">
        <f t="shared" si="12"/>
        <v>107.91</v>
      </c>
      <c r="I117" s="7">
        <f t="shared" si="8"/>
        <v>207.51923076923075</v>
      </c>
      <c r="J117">
        <f t="shared" si="9"/>
        <v>7.0397181294042293</v>
      </c>
      <c r="L117">
        <f t="shared" si="10"/>
        <v>1.7358720811780112E-11</v>
      </c>
      <c r="M117" s="79">
        <f t="shared" si="13"/>
        <v>1.7358720811780113</v>
      </c>
    </row>
    <row r="118" spans="2:13">
      <c r="B118" s="2">
        <v>55</v>
      </c>
      <c r="C118" s="2">
        <v>11.7</v>
      </c>
      <c r="D118" s="2">
        <f t="shared" si="11"/>
        <v>80694.899999999994</v>
      </c>
      <c r="E118" s="3">
        <v>150</v>
      </c>
      <c r="F118" s="3">
        <f t="shared" si="7"/>
        <v>8.4234662929815602</v>
      </c>
      <c r="G118" s="2">
        <v>3.3000000000000002E-2</v>
      </c>
      <c r="H118" s="7">
        <f t="shared" si="12"/>
        <v>108.9</v>
      </c>
      <c r="I118" s="7">
        <f t="shared" si="8"/>
        <v>209.42307692307693</v>
      </c>
      <c r="J118">
        <f t="shared" si="9"/>
        <v>8.4235943428768572</v>
      </c>
      <c r="L118">
        <f t="shared" si="10"/>
        <v>2.0771118920078772E-11</v>
      </c>
      <c r="M118">
        <f t="shared" si="13"/>
        <v>2.0771118920078773</v>
      </c>
    </row>
    <row r="119" spans="2:13">
      <c r="B119" s="2">
        <v>55.5</v>
      </c>
      <c r="C119" s="2">
        <v>10.7</v>
      </c>
      <c r="D119" s="2">
        <f t="shared" si="11"/>
        <v>73797.899999999994</v>
      </c>
      <c r="E119" s="3">
        <v>150.1</v>
      </c>
      <c r="F119" s="3">
        <f t="shared" si="7"/>
        <v>9.2107061334471272</v>
      </c>
      <c r="G119" s="2">
        <v>3.3000000000000002E-2</v>
      </c>
      <c r="H119" s="7">
        <f t="shared" si="12"/>
        <v>109.89000000000001</v>
      </c>
      <c r="I119" s="7">
        <f t="shared" si="8"/>
        <v>211.32692307692309</v>
      </c>
      <c r="J119">
        <f t="shared" si="9"/>
        <v>9.2108461506223573</v>
      </c>
      <c r="L119">
        <f t="shared" si="10"/>
        <v>2.2712344987375852E-11</v>
      </c>
      <c r="M119">
        <f t="shared" si="13"/>
        <v>2.2712344987375852</v>
      </c>
    </row>
    <row r="120" spans="2:13">
      <c r="B120" s="2">
        <v>56</v>
      </c>
      <c r="C120" s="2">
        <v>9.1999999999999993</v>
      </c>
      <c r="D120" s="2">
        <f t="shared" si="11"/>
        <v>63452.399999999994</v>
      </c>
      <c r="E120" s="3">
        <v>150.1</v>
      </c>
      <c r="F120" s="3">
        <f t="shared" si="7"/>
        <v>10.712451698683072</v>
      </c>
      <c r="G120" s="2">
        <v>3.3000000000000002E-2</v>
      </c>
      <c r="H120" s="7">
        <f t="shared" si="12"/>
        <v>110.88000000000001</v>
      </c>
      <c r="I120" s="7">
        <f t="shared" si="8"/>
        <v>213.23076923076925</v>
      </c>
      <c r="J120">
        <f t="shared" si="9"/>
        <v>10.712614544745568</v>
      </c>
      <c r="L120">
        <f t="shared" si="10"/>
        <v>2.6415444713578436E-11</v>
      </c>
      <c r="M120">
        <f t="shared" si="13"/>
        <v>2.6415444713578435</v>
      </c>
    </row>
    <row r="121" spans="2:13">
      <c r="B121" s="2">
        <v>56.5</v>
      </c>
      <c r="C121" s="2">
        <v>7.7</v>
      </c>
      <c r="D121" s="2">
        <f t="shared" si="11"/>
        <v>53106.9</v>
      </c>
      <c r="E121" s="3">
        <v>150</v>
      </c>
      <c r="F121" s="3">
        <f t="shared" si="7"/>
        <v>12.799292938686268</v>
      </c>
      <c r="G121" s="2">
        <v>3.3000000000000002E-2</v>
      </c>
      <c r="H121" s="7">
        <f t="shared" si="12"/>
        <v>111.87</v>
      </c>
      <c r="I121" s="7">
        <f t="shared" si="8"/>
        <v>215.13461538461539</v>
      </c>
      <c r="J121">
        <f t="shared" si="9"/>
        <v>12.79948750800769</v>
      </c>
      <c r="L121">
        <f t="shared" si="10"/>
        <v>3.1561310566872934E-11</v>
      </c>
      <c r="M121">
        <f t="shared" si="13"/>
        <v>3.1561310566872933</v>
      </c>
    </row>
    <row r="122" spans="2:13">
      <c r="B122" s="2">
        <v>57</v>
      </c>
      <c r="C122" s="2">
        <v>7.1</v>
      </c>
      <c r="D122" s="2">
        <f t="shared" si="11"/>
        <v>48968.7</v>
      </c>
      <c r="E122" s="3">
        <v>150</v>
      </c>
      <c r="F122" s="3">
        <f t="shared" si="7"/>
        <v>13.88092332787102</v>
      </c>
      <c r="G122" s="2">
        <v>3.3000000000000002E-2</v>
      </c>
      <c r="H122" s="7">
        <f t="shared" si="12"/>
        <v>112.86</v>
      </c>
      <c r="I122" s="7">
        <f t="shared" si="8"/>
        <v>217.03846153846152</v>
      </c>
      <c r="J122">
        <f t="shared" si="9"/>
        <v>13.881134339670313</v>
      </c>
      <c r="L122">
        <f t="shared" si="10"/>
        <v>3.4228463572524168E-11</v>
      </c>
      <c r="M122">
        <f t="shared" si="13"/>
        <v>3.4228463572524168</v>
      </c>
    </row>
    <row r="123" spans="2:13">
      <c r="B123" s="2">
        <v>57.5</v>
      </c>
      <c r="C123" s="2">
        <v>6.3</v>
      </c>
      <c r="D123" s="2">
        <f t="shared" si="11"/>
        <v>43451.1</v>
      </c>
      <c r="E123" s="3">
        <v>149.9</v>
      </c>
      <c r="F123" s="3">
        <f t="shared" si="7"/>
        <v>15.643580258394326</v>
      </c>
      <c r="G123" s="2">
        <v>3.3000000000000002E-2</v>
      </c>
      <c r="H123" s="7">
        <f t="shared" si="12"/>
        <v>113.85000000000001</v>
      </c>
      <c r="I123" s="7">
        <f t="shared" si="8"/>
        <v>218.94230769230771</v>
      </c>
      <c r="J123">
        <f t="shared" si="9"/>
        <v>15.643818065342735</v>
      </c>
      <c r="L123">
        <f t="shared" si="10"/>
        <v>3.8574935137289145E-11</v>
      </c>
      <c r="M123">
        <f t="shared" si="13"/>
        <v>3.8574935137289144</v>
      </c>
    </row>
    <row r="124" spans="2:13">
      <c r="B124" s="2">
        <v>58</v>
      </c>
      <c r="C124" s="2">
        <v>5.3</v>
      </c>
      <c r="D124" s="2">
        <f t="shared" si="11"/>
        <v>36554.1</v>
      </c>
      <c r="E124" s="3">
        <v>150</v>
      </c>
      <c r="F124" s="3">
        <f t="shared" si="7"/>
        <v>18.595199175072501</v>
      </c>
      <c r="G124" s="2">
        <v>3.3000000000000002E-2</v>
      </c>
      <c r="H124" s="7">
        <f t="shared" si="12"/>
        <v>114.84</v>
      </c>
      <c r="I124" s="7">
        <f t="shared" si="8"/>
        <v>220.84615384615384</v>
      </c>
      <c r="J124">
        <f t="shared" si="9"/>
        <v>18.595481851256459</v>
      </c>
      <c r="L124">
        <f t="shared" si="10"/>
        <v>4.5853224785834263E-11</v>
      </c>
      <c r="M124">
        <f t="shared" si="13"/>
        <v>4.5853224785834259</v>
      </c>
    </row>
    <row r="125" spans="2:13">
      <c r="B125" s="2">
        <v>58.5</v>
      </c>
      <c r="C125" s="2">
        <v>4.9000000000000004</v>
      </c>
      <c r="D125" s="2">
        <f t="shared" si="11"/>
        <v>33795.300000000003</v>
      </c>
      <c r="E125" s="3">
        <v>150</v>
      </c>
      <c r="F125" s="3">
        <f t="shared" si="7"/>
        <v>20.113174617935559</v>
      </c>
      <c r="G125" s="2">
        <v>3.3000000000000002E-2</v>
      </c>
      <c r="H125" s="7">
        <f t="shared" si="12"/>
        <v>115.83000000000001</v>
      </c>
      <c r="I125" s="7">
        <f t="shared" si="8"/>
        <v>222.75000000000003</v>
      </c>
      <c r="J125">
        <f t="shared" si="9"/>
        <v>20.113480369726368</v>
      </c>
      <c r="L125">
        <f t="shared" si="10"/>
        <v>4.9596345176514603E-11</v>
      </c>
      <c r="M125">
        <f t="shared" si="13"/>
        <v>4.9596345176514607</v>
      </c>
    </row>
    <row r="126" spans="2:13">
      <c r="B126" s="2">
        <v>59</v>
      </c>
      <c r="C126" s="2">
        <v>4.4000000000000004</v>
      </c>
      <c r="D126" s="2">
        <f t="shared" si="11"/>
        <v>30346.800000000003</v>
      </c>
      <c r="E126" s="3">
        <v>150</v>
      </c>
      <c r="F126" s="3">
        <f t="shared" si="7"/>
        <v>22.398762642700966</v>
      </c>
      <c r="G126" s="2">
        <v>3.3000000000000002E-2</v>
      </c>
      <c r="H126" s="7">
        <f t="shared" si="12"/>
        <v>116.82000000000001</v>
      </c>
      <c r="I126" s="7">
        <f t="shared" si="8"/>
        <v>224.65384615384616</v>
      </c>
      <c r="J126">
        <f t="shared" si="9"/>
        <v>22.399103139013459</v>
      </c>
      <c r="L126">
        <f t="shared" si="10"/>
        <v>5.5232293492027629E-11</v>
      </c>
      <c r="M126">
        <f t="shared" si="13"/>
        <v>5.5232293492027633</v>
      </c>
    </row>
    <row r="127" spans="2:13">
      <c r="B127" s="2">
        <v>59.5</v>
      </c>
      <c r="C127" s="2">
        <v>3.8</v>
      </c>
      <c r="D127" s="2">
        <f t="shared" si="11"/>
        <v>26208.6</v>
      </c>
      <c r="E127" s="3">
        <v>150</v>
      </c>
      <c r="F127" s="3">
        <f t="shared" si="7"/>
        <v>25.935409375759015</v>
      </c>
      <c r="G127" s="2">
        <v>3.3000000000000002E-2</v>
      </c>
      <c r="H127" s="7">
        <f t="shared" si="12"/>
        <v>117.81</v>
      </c>
      <c r="I127" s="7">
        <f t="shared" si="8"/>
        <v>226.55769230769229</v>
      </c>
      <c r="J127">
        <f t="shared" si="9"/>
        <v>25.935803634647165</v>
      </c>
      <c r="L127">
        <f t="shared" si="10"/>
        <v>6.3953181938137267E-11</v>
      </c>
      <c r="M127">
        <f t="shared" si="13"/>
        <v>6.3953181938137265</v>
      </c>
    </row>
    <row r="128" spans="2:13">
      <c r="B128" s="2">
        <v>60</v>
      </c>
      <c r="C128" s="2">
        <v>3.7</v>
      </c>
      <c r="D128" s="2">
        <f t="shared" si="11"/>
        <v>25518.9</v>
      </c>
      <c r="E128" s="3">
        <v>150</v>
      </c>
      <c r="F128" s="3">
        <f t="shared" si="7"/>
        <v>26.636366385914659</v>
      </c>
      <c r="G128" s="2">
        <v>3.3000000000000002E-2</v>
      </c>
      <c r="H128" s="7">
        <f t="shared" si="12"/>
        <v>118.8</v>
      </c>
      <c r="I128" s="7">
        <f t="shared" si="8"/>
        <v>228.46153846153845</v>
      </c>
      <c r="J128">
        <f t="shared" si="9"/>
        <v>26.636771300448434</v>
      </c>
      <c r="L128">
        <f t="shared" si="10"/>
        <v>6.5681646314843662E-11</v>
      </c>
      <c r="M128">
        <f t="shared" si="13"/>
        <v>6.5681646314843665</v>
      </c>
    </row>
    <row r="129" spans="2:13">
      <c r="B129" s="2">
        <v>60.5</v>
      </c>
      <c r="C129" s="2">
        <v>5.4</v>
      </c>
      <c r="D129" s="2">
        <f t="shared" si="11"/>
        <v>37243.800000000003</v>
      </c>
      <c r="E129" s="3">
        <v>150.1</v>
      </c>
      <c r="F129" s="3">
        <f t="shared" si="7"/>
        <v>18.250843634793377</v>
      </c>
      <c r="G129" s="2">
        <v>3.3000000000000002E-2</v>
      </c>
      <c r="H129" s="7">
        <f t="shared" si="12"/>
        <v>119.79</v>
      </c>
      <c r="I129" s="7">
        <f t="shared" si="8"/>
        <v>230.36538461538461</v>
      </c>
      <c r="J129">
        <f t="shared" si="9"/>
        <v>18.251121076233186</v>
      </c>
      <c r="L129">
        <f t="shared" si="10"/>
        <v>4.5004090993503998E-11</v>
      </c>
      <c r="M129">
        <f t="shared" si="13"/>
        <v>4.5004090993504002</v>
      </c>
    </row>
    <row r="130" spans="2:13">
      <c r="B130" s="2">
        <v>61</v>
      </c>
      <c r="C130" s="2">
        <v>3.5</v>
      </c>
      <c r="D130" s="2">
        <f t="shared" si="11"/>
        <v>24139.5</v>
      </c>
      <c r="E130" s="3">
        <v>150</v>
      </c>
      <c r="F130" s="3">
        <f t="shared" si="7"/>
        <v>28.158444465109788</v>
      </c>
      <c r="G130" s="2">
        <v>3.3000000000000002E-2</v>
      </c>
      <c r="H130" s="7">
        <f t="shared" si="12"/>
        <v>120.78</v>
      </c>
      <c r="I130" s="7">
        <f t="shared" si="8"/>
        <v>232.26923076923077</v>
      </c>
      <c r="J130">
        <f t="shared" si="9"/>
        <v>28.158872517616917</v>
      </c>
      <c r="L130">
        <f t="shared" si="10"/>
        <v>6.9434883247120448E-11</v>
      </c>
      <c r="M130">
        <f t="shared" si="13"/>
        <v>6.9434883247120451</v>
      </c>
    </row>
    <row r="131" spans="2:13">
      <c r="B131" s="2">
        <v>61.5</v>
      </c>
      <c r="C131" s="2">
        <v>3.4</v>
      </c>
      <c r="D131" s="2">
        <f t="shared" si="11"/>
        <v>23449.8</v>
      </c>
      <c r="E131" s="3">
        <v>149.9</v>
      </c>
      <c r="F131" s="3">
        <f t="shared" si="7"/>
        <v>28.98663400820125</v>
      </c>
      <c r="G131" s="2">
        <v>3.3000000000000002E-2</v>
      </c>
      <c r="H131" s="7">
        <f t="shared" si="12"/>
        <v>121.77000000000001</v>
      </c>
      <c r="I131" s="7">
        <f t="shared" si="8"/>
        <v>234.17307692307693</v>
      </c>
      <c r="J131">
        <f t="shared" si="9"/>
        <v>28.987074650488008</v>
      </c>
      <c r="L131">
        <f t="shared" si="10"/>
        <v>7.1477085695565177E-11</v>
      </c>
      <c r="M131">
        <f t="shared" si="13"/>
        <v>7.1477085695565181</v>
      </c>
    </row>
    <row r="132" spans="2:13">
      <c r="B132" s="2">
        <v>62</v>
      </c>
      <c r="C132" s="2">
        <v>3</v>
      </c>
      <c r="D132" s="2">
        <f t="shared" si="11"/>
        <v>20691</v>
      </c>
      <c r="E132" s="3">
        <v>150</v>
      </c>
      <c r="F132" s="3">
        <f t="shared" si="7"/>
        <v>32.851518542628085</v>
      </c>
      <c r="G132" s="2">
        <v>3.3000000000000002E-2</v>
      </c>
      <c r="H132" s="7">
        <f t="shared" si="12"/>
        <v>122.76000000000002</v>
      </c>
      <c r="I132" s="7">
        <f t="shared" si="8"/>
        <v>236.07692307692309</v>
      </c>
      <c r="J132">
        <f t="shared" si="9"/>
        <v>32.852017937219742</v>
      </c>
      <c r="L132">
        <f t="shared" si="10"/>
        <v>8.1007363788307191E-11</v>
      </c>
      <c r="M132">
        <f t="shared" si="13"/>
        <v>8.1007363788307192</v>
      </c>
    </row>
    <row r="133" spans="2:13">
      <c r="B133" s="2">
        <v>62.5</v>
      </c>
      <c r="C133" s="2">
        <v>2.8</v>
      </c>
      <c r="D133" s="2">
        <f t="shared" si="11"/>
        <v>19311.599999999999</v>
      </c>
      <c r="E133" s="3">
        <v>150</v>
      </c>
      <c r="F133" s="3">
        <f t="shared" si="7"/>
        <v>35.198055581387237</v>
      </c>
      <c r="G133" s="2">
        <v>3.3000000000000002E-2</v>
      </c>
      <c r="H133" s="7">
        <f t="shared" si="12"/>
        <v>123.75</v>
      </c>
      <c r="I133" s="7">
        <f t="shared" si="8"/>
        <v>237.98076923076923</v>
      </c>
      <c r="J133">
        <f t="shared" si="9"/>
        <v>35.198590647021149</v>
      </c>
      <c r="L133">
        <f t="shared" si="10"/>
        <v>8.6793604058900576E-11</v>
      </c>
      <c r="M133">
        <f t="shared" si="13"/>
        <v>8.6793604058900584</v>
      </c>
    </row>
    <row r="134" spans="2:13">
      <c r="B134" s="2">
        <v>63</v>
      </c>
      <c r="C134" s="2">
        <v>2.9</v>
      </c>
      <c r="D134" s="2">
        <f t="shared" si="11"/>
        <v>20001.3</v>
      </c>
      <c r="E134" s="3">
        <v>150</v>
      </c>
      <c r="F134" s="3">
        <f t="shared" si="7"/>
        <v>33.984329526856641</v>
      </c>
      <c r="G134" s="2">
        <v>3.3000000000000002E-2</v>
      </c>
      <c r="H134" s="7">
        <f t="shared" si="12"/>
        <v>124.74000000000001</v>
      </c>
      <c r="I134" s="7">
        <f t="shared" si="8"/>
        <v>239.88461538461539</v>
      </c>
      <c r="J134">
        <f t="shared" si="9"/>
        <v>33.984846141951458</v>
      </c>
      <c r="L134">
        <f t="shared" si="10"/>
        <v>8.3800721160317794E-11</v>
      </c>
      <c r="M134">
        <f t="shared" si="13"/>
        <v>8.3800721160317799</v>
      </c>
    </row>
    <row r="135" spans="2:13">
      <c r="B135" s="2">
        <v>63.5</v>
      </c>
      <c r="C135" s="2">
        <v>2.2000000000000002</v>
      </c>
      <c r="D135" s="2">
        <f t="shared" si="11"/>
        <v>15173.400000000001</v>
      </c>
      <c r="E135" s="3">
        <v>150</v>
      </c>
      <c r="F135" s="3">
        <f t="shared" si="7"/>
        <v>44.797525285401932</v>
      </c>
      <c r="G135" s="2">
        <v>3.3000000000000002E-2</v>
      </c>
      <c r="H135" s="7">
        <f t="shared" si="12"/>
        <v>125.72999999999999</v>
      </c>
      <c r="I135" s="7">
        <f t="shared" si="8"/>
        <v>241.78846153846152</v>
      </c>
      <c r="J135">
        <f t="shared" si="9"/>
        <v>44.798206278026917</v>
      </c>
      <c r="L135">
        <f t="shared" si="10"/>
        <v>1.1046458698405526E-10</v>
      </c>
      <c r="M135">
        <f t="shared" si="13"/>
        <v>11.046458698405527</v>
      </c>
    </row>
    <row r="136" spans="2:13">
      <c r="B136" s="2">
        <v>64</v>
      </c>
      <c r="C136" s="2">
        <v>1.9</v>
      </c>
      <c r="D136" s="2">
        <f t="shared" si="11"/>
        <v>13104.3</v>
      </c>
      <c r="E136" s="3">
        <v>150</v>
      </c>
      <c r="F136" s="3">
        <f t="shared" ref="F136:F199" si="14">(14700*G136*$C$3)/((($C$4/2)*($C$4/2)*3.14159265359)*C136)</f>
        <v>51.87081875151803</v>
      </c>
      <c r="G136" s="2">
        <v>3.3000000000000002E-2</v>
      </c>
      <c r="H136" s="7">
        <f t="shared" si="12"/>
        <v>126.72</v>
      </c>
      <c r="I136" s="7">
        <f t="shared" ref="I136:I199" si="15">H136/$C$5</f>
        <v>243.69230769230768</v>
      </c>
      <c r="J136">
        <f t="shared" ref="J136:J199" si="16">(G136*(14700)*2.22)/(10.927*C136)</f>
        <v>51.87160726929433</v>
      </c>
      <c r="L136">
        <f t="shared" ref="L136:L199" si="17">(G136*(1/4000)*2.22)/(10.927*D136)</f>
        <v>1.2790636387627453E-10</v>
      </c>
      <c r="M136">
        <f t="shared" si="13"/>
        <v>12.790636387627453</v>
      </c>
    </row>
    <row r="137" spans="2:13">
      <c r="B137" s="2">
        <v>64.5</v>
      </c>
      <c r="C137" s="2">
        <v>1.9</v>
      </c>
      <c r="D137" s="2">
        <f t="shared" ref="D137:D200" si="18">C137*6897</f>
        <v>13104.3</v>
      </c>
      <c r="E137" s="3">
        <v>150</v>
      </c>
      <c r="F137" s="3">
        <f t="shared" si="14"/>
        <v>51.87081875151803</v>
      </c>
      <c r="G137" s="2">
        <v>3.3000000000000002E-2</v>
      </c>
      <c r="H137" s="7">
        <f t="shared" ref="H137:H200" si="19">(G137*B137)*60</f>
        <v>127.71000000000002</v>
      </c>
      <c r="I137" s="7">
        <f t="shared" si="15"/>
        <v>245.59615384615387</v>
      </c>
      <c r="J137">
        <f t="shared" si="16"/>
        <v>51.87160726929433</v>
      </c>
      <c r="L137">
        <f t="shared" si="17"/>
        <v>1.2790636387627453E-10</v>
      </c>
      <c r="M137">
        <f t="shared" si="13"/>
        <v>12.790636387627453</v>
      </c>
    </row>
    <row r="138" spans="2:13">
      <c r="B138" s="2">
        <v>65</v>
      </c>
      <c r="C138" s="2">
        <v>1.9</v>
      </c>
      <c r="D138" s="2">
        <f t="shared" si="18"/>
        <v>13104.3</v>
      </c>
      <c r="E138" s="3">
        <v>149.9</v>
      </c>
      <c r="F138" s="3">
        <f t="shared" si="14"/>
        <v>51.87081875151803</v>
      </c>
      <c r="G138" s="2">
        <v>3.3000000000000002E-2</v>
      </c>
      <c r="H138" s="7">
        <f t="shared" si="19"/>
        <v>128.69999999999999</v>
      </c>
      <c r="I138" s="7">
        <f t="shared" si="15"/>
        <v>247.49999999999997</v>
      </c>
      <c r="J138">
        <f t="shared" si="16"/>
        <v>51.87160726929433</v>
      </c>
      <c r="L138">
        <f t="shared" si="17"/>
        <v>1.2790636387627453E-10</v>
      </c>
      <c r="M138">
        <f t="shared" si="13"/>
        <v>12.790636387627453</v>
      </c>
    </row>
    <row r="139" spans="2:13">
      <c r="B139" s="2">
        <v>65.5</v>
      </c>
      <c r="C139" s="2">
        <v>2.2000000000000002</v>
      </c>
      <c r="D139" s="2">
        <f t="shared" si="18"/>
        <v>15173.400000000001</v>
      </c>
      <c r="E139" s="3">
        <v>149.9</v>
      </c>
      <c r="F139" s="3">
        <f t="shared" si="14"/>
        <v>44.797525285401932</v>
      </c>
      <c r="G139" s="2">
        <v>3.3000000000000002E-2</v>
      </c>
      <c r="H139" s="7">
        <f t="shared" si="19"/>
        <v>129.69</v>
      </c>
      <c r="I139" s="7">
        <f t="shared" si="15"/>
        <v>249.40384615384613</v>
      </c>
      <c r="J139">
        <f t="shared" si="16"/>
        <v>44.798206278026917</v>
      </c>
      <c r="L139">
        <f t="shared" si="17"/>
        <v>1.1046458698405526E-10</v>
      </c>
      <c r="M139">
        <f t="shared" ref="M139:M202" si="20">L139*100000000000</f>
        <v>11.046458698405527</v>
      </c>
    </row>
    <row r="140" spans="2:13">
      <c r="B140" s="2">
        <v>66</v>
      </c>
      <c r="C140" s="2">
        <v>1.7</v>
      </c>
      <c r="D140" s="2">
        <f t="shared" si="18"/>
        <v>11724.9</v>
      </c>
      <c r="E140" s="3">
        <v>149.9</v>
      </c>
      <c r="F140" s="3">
        <f t="shared" si="14"/>
        <v>57.9732680164025</v>
      </c>
      <c r="G140" s="2">
        <v>3.3000000000000002E-2</v>
      </c>
      <c r="H140" s="7">
        <f t="shared" si="19"/>
        <v>130.68</v>
      </c>
      <c r="I140" s="7">
        <f t="shared" si="15"/>
        <v>251.30769230769232</v>
      </c>
      <c r="J140">
        <f t="shared" si="16"/>
        <v>57.974149300976016</v>
      </c>
      <c r="L140">
        <f t="shared" si="17"/>
        <v>1.4295417139113035E-10</v>
      </c>
      <c r="M140">
        <f t="shared" si="20"/>
        <v>14.295417139113036</v>
      </c>
    </row>
    <row r="141" spans="2:13">
      <c r="B141" s="2">
        <v>66.5</v>
      </c>
      <c r="C141" s="2">
        <v>1.7</v>
      </c>
      <c r="D141" s="2">
        <f t="shared" si="18"/>
        <v>11724.9</v>
      </c>
      <c r="E141" s="3">
        <v>149.9</v>
      </c>
      <c r="F141" s="3">
        <f t="shared" si="14"/>
        <v>57.9732680164025</v>
      </c>
      <c r="G141" s="2">
        <v>3.3000000000000002E-2</v>
      </c>
      <c r="H141" s="7">
        <f t="shared" si="19"/>
        <v>131.67000000000002</v>
      </c>
      <c r="I141" s="7">
        <f t="shared" si="15"/>
        <v>253.21153846153848</v>
      </c>
      <c r="J141">
        <f t="shared" si="16"/>
        <v>57.974149300976016</v>
      </c>
      <c r="L141">
        <f t="shared" si="17"/>
        <v>1.4295417139113035E-10</v>
      </c>
      <c r="M141">
        <f t="shared" si="20"/>
        <v>14.295417139113036</v>
      </c>
    </row>
    <row r="142" spans="2:13">
      <c r="B142" s="2">
        <v>67</v>
      </c>
      <c r="C142" s="2">
        <v>2</v>
      </c>
      <c r="D142" s="2">
        <f t="shared" si="18"/>
        <v>13794</v>
      </c>
      <c r="E142" s="3">
        <v>150</v>
      </c>
      <c r="F142" s="3">
        <f t="shared" si="14"/>
        <v>49.277277813942128</v>
      </c>
      <c r="G142" s="2">
        <v>3.3000000000000002E-2</v>
      </c>
      <c r="H142" s="7">
        <f t="shared" si="19"/>
        <v>132.66000000000003</v>
      </c>
      <c r="I142" s="7">
        <f t="shared" si="15"/>
        <v>255.11538461538464</v>
      </c>
      <c r="J142">
        <f t="shared" si="16"/>
        <v>49.278026905829613</v>
      </c>
      <c r="L142">
        <f t="shared" si="17"/>
        <v>1.2151104568246079E-10</v>
      </c>
      <c r="M142">
        <f t="shared" si="20"/>
        <v>12.15110456824608</v>
      </c>
    </row>
    <row r="143" spans="2:13">
      <c r="B143" s="2">
        <v>67.5</v>
      </c>
      <c r="C143" s="2">
        <v>1.8</v>
      </c>
      <c r="D143" s="2">
        <f t="shared" si="18"/>
        <v>12414.6</v>
      </c>
      <c r="E143" s="3">
        <v>150</v>
      </c>
      <c r="F143" s="3">
        <f t="shared" si="14"/>
        <v>54.75253090438013</v>
      </c>
      <c r="G143" s="2">
        <v>3.3000000000000002E-2</v>
      </c>
      <c r="H143" s="7">
        <f t="shared" si="19"/>
        <v>133.65</v>
      </c>
      <c r="I143" s="7">
        <f t="shared" si="15"/>
        <v>257.01923076923077</v>
      </c>
      <c r="J143">
        <f t="shared" si="16"/>
        <v>54.753363228699563</v>
      </c>
      <c r="L143">
        <f t="shared" si="17"/>
        <v>1.3501227298051198E-10</v>
      </c>
      <c r="M143">
        <f t="shared" si="20"/>
        <v>13.501227298051198</v>
      </c>
    </row>
    <row r="144" spans="2:13">
      <c r="B144" s="2">
        <v>68</v>
      </c>
      <c r="C144" s="2">
        <v>1.9</v>
      </c>
      <c r="D144" s="2">
        <f t="shared" si="18"/>
        <v>13104.3</v>
      </c>
      <c r="E144" s="3">
        <v>150</v>
      </c>
      <c r="F144" s="3">
        <f t="shared" si="14"/>
        <v>51.87081875151803</v>
      </c>
      <c r="G144" s="2">
        <v>3.3000000000000002E-2</v>
      </c>
      <c r="H144" s="7">
        <f t="shared" si="19"/>
        <v>134.64000000000001</v>
      </c>
      <c r="I144" s="7">
        <f t="shared" si="15"/>
        <v>258.92307692307696</v>
      </c>
      <c r="J144">
        <f t="shared" si="16"/>
        <v>51.87160726929433</v>
      </c>
      <c r="L144">
        <f t="shared" si="17"/>
        <v>1.2790636387627453E-10</v>
      </c>
      <c r="M144">
        <f t="shared" si="20"/>
        <v>12.790636387627453</v>
      </c>
    </row>
    <row r="145" spans="2:14">
      <c r="B145" s="2">
        <v>68.5</v>
      </c>
      <c r="C145" s="9">
        <v>1.4</v>
      </c>
      <c r="D145" s="2">
        <f t="shared" si="18"/>
        <v>9655.7999999999993</v>
      </c>
      <c r="E145" s="3">
        <v>150.1</v>
      </c>
      <c r="F145" s="3">
        <f t="shared" si="14"/>
        <v>70.396111162774474</v>
      </c>
      <c r="G145" s="2">
        <v>3.3000000000000002E-2</v>
      </c>
      <c r="H145" s="7">
        <f t="shared" si="19"/>
        <v>135.63</v>
      </c>
      <c r="I145" s="7">
        <f t="shared" si="15"/>
        <v>260.82692307692304</v>
      </c>
      <c r="J145">
        <f t="shared" si="16"/>
        <v>70.397181294042298</v>
      </c>
      <c r="L145">
        <f t="shared" si="17"/>
        <v>1.7358720811780115E-10</v>
      </c>
      <c r="M145">
        <f t="shared" si="20"/>
        <v>17.358720811780117</v>
      </c>
    </row>
    <row r="146" spans="2:14">
      <c r="B146" s="2">
        <v>69</v>
      </c>
      <c r="C146" s="2">
        <v>1.7</v>
      </c>
      <c r="D146" s="2">
        <f t="shared" si="18"/>
        <v>11724.9</v>
      </c>
      <c r="E146" s="3">
        <v>150.1</v>
      </c>
      <c r="F146" s="3">
        <f t="shared" si="14"/>
        <v>57.9732680164025</v>
      </c>
      <c r="G146" s="2">
        <v>3.3000000000000002E-2</v>
      </c>
      <c r="H146" s="7">
        <f t="shared" si="19"/>
        <v>136.62</v>
      </c>
      <c r="I146" s="7">
        <f t="shared" si="15"/>
        <v>262.73076923076923</v>
      </c>
      <c r="J146">
        <f t="shared" si="16"/>
        <v>57.974149300976016</v>
      </c>
      <c r="L146">
        <f t="shared" si="17"/>
        <v>1.4295417139113035E-10</v>
      </c>
      <c r="M146">
        <f t="shared" si="20"/>
        <v>14.295417139113036</v>
      </c>
    </row>
    <row r="147" spans="2:14">
      <c r="B147" s="2">
        <v>69.5</v>
      </c>
      <c r="C147" s="2">
        <v>1.4</v>
      </c>
      <c r="D147" s="2">
        <f t="shared" si="18"/>
        <v>9655.7999999999993</v>
      </c>
      <c r="E147" s="3">
        <v>150.1</v>
      </c>
      <c r="F147" s="3">
        <f t="shared" si="14"/>
        <v>70.396111162774474</v>
      </c>
      <c r="G147" s="2">
        <v>3.3000000000000002E-2</v>
      </c>
      <c r="H147" s="7">
        <f t="shared" si="19"/>
        <v>137.61000000000001</v>
      </c>
      <c r="I147" s="7">
        <f t="shared" si="15"/>
        <v>264.63461538461542</v>
      </c>
      <c r="J147">
        <f t="shared" si="16"/>
        <v>70.397181294042298</v>
      </c>
      <c r="L147">
        <f t="shared" si="17"/>
        <v>1.7358720811780115E-10</v>
      </c>
      <c r="M147">
        <f t="shared" si="20"/>
        <v>17.358720811780117</v>
      </c>
    </row>
    <row r="148" spans="2:14">
      <c r="B148" s="2">
        <v>70</v>
      </c>
      <c r="C148" s="2">
        <v>1.3</v>
      </c>
      <c r="D148" s="2">
        <f t="shared" si="18"/>
        <v>8966.1</v>
      </c>
      <c r="E148" s="3">
        <v>150</v>
      </c>
      <c r="F148" s="3">
        <f t="shared" si="14"/>
        <v>75.81119663683404</v>
      </c>
      <c r="G148" s="2">
        <v>3.3000000000000002E-2</v>
      </c>
      <c r="H148" s="7">
        <f t="shared" si="19"/>
        <v>138.6</v>
      </c>
      <c r="I148" s="7">
        <f t="shared" si="15"/>
        <v>266.53846153846149</v>
      </c>
      <c r="J148">
        <f t="shared" si="16"/>
        <v>75.812349085891711</v>
      </c>
      <c r="L148">
        <f t="shared" si="17"/>
        <v>1.8694007028070892E-10</v>
      </c>
      <c r="M148">
        <f t="shared" si="20"/>
        <v>18.694007028070892</v>
      </c>
    </row>
    <row r="149" spans="2:14">
      <c r="B149" s="2">
        <v>70.5</v>
      </c>
      <c r="C149" s="2">
        <v>1.3</v>
      </c>
      <c r="D149" s="2">
        <f t="shared" si="18"/>
        <v>8966.1</v>
      </c>
      <c r="E149" s="3">
        <v>150</v>
      </c>
      <c r="F149" s="3">
        <f t="shared" si="14"/>
        <v>75.81119663683404</v>
      </c>
      <c r="G149" s="2">
        <v>3.3000000000000002E-2</v>
      </c>
      <c r="H149" s="7">
        <f t="shared" si="19"/>
        <v>139.59</v>
      </c>
      <c r="I149" s="7">
        <f t="shared" si="15"/>
        <v>268.44230769230768</v>
      </c>
      <c r="J149">
        <f t="shared" si="16"/>
        <v>75.812349085891711</v>
      </c>
      <c r="L149">
        <f t="shared" si="17"/>
        <v>1.8694007028070892E-10</v>
      </c>
      <c r="M149">
        <f t="shared" si="20"/>
        <v>18.694007028070892</v>
      </c>
    </row>
    <row r="150" spans="2:14">
      <c r="B150" s="2">
        <v>71</v>
      </c>
      <c r="C150" s="77">
        <v>0.9</v>
      </c>
      <c r="D150" s="2">
        <f t="shared" si="18"/>
        <v>6207.3</v>
      </c>
      <c r="E150" s="3">
        <v>150</v>
      </c>
      <c r="F150" s="3">
        <f t="shared" si="14"/>
        <v>109.50506180876026</v>
      </c>
      <c r="G150" s="2">
        <v>3.3000000000000002E-2</v>
      </c>
      <c r="H150" s="7">
        <f t="shared" si="19"/>
        <v>140.57999999999998</v>
      </c>
      <c r="I150" s="7">
        <f t="shared" si="15"/>
        <v>270.34615384615381</v>
      </c>
      <c r="J150">
        <f t="shared" si="16"/>
        <v>109.50672645739913</v>
      </c>
      <c r="L150">
        <f t="shared" si="17"/>
        <v>2.7002454596102396E-10</v>
      </c>
      <c r="M150" s="78">
        <f t="shared" si="20"/>
        <v>27.002454596102396</v>
      </c>
      <c r="N150" t="s">
        <v>88</v>
      </c>
    </row>
    <row r="151" spans="2:14">
      <c r="B151" s="2">
        <v>71.5</v>
      </c>
      <c r="C151" s="2">
        <v>1.4</v>
      </c>
      <c r="D151" s="2">
        <f t="shared" si="18"/>
        <v>9655.7999999999993</v>
      </c>
      <c r="E151" s="3">
        <v>150</v>
      </c>
      <c r="F151" s="3">
        <f t="shared" si="14"/>
        <v>70.396111162774474</v>
      </c>
      <c r="G151" s="2">
        <v>3.3000000000000002E-2</v>
      </c>
      <c r="H151" s="7">
        <f t="shared" si="19"/>
        <v>141.57000000000002</v>
      </c>
      <c r="I151" s="7">
        <f t="shared" si="15"/>
        <v>272.25000000000006</v>
      </c>
      <c r="J151">
        <f t="shared" si="16"/>
        <v>70.397181294042298</v>
      </c>
      <c r="L151">
        <f t="shared" si="17"/>
        <v>1.7358720811780115E-10</v>
      </c>
      <c r="M151">
        <f t="shared" si="20"/>
        <v>17.358720811780117</v>
      </c>
      <c r="N151" t="s">
        <v>97</v>
      </c>
    </row>
    <row r="152" spans="2:14">
      <c r="B152" s="2">
        <v>72</v>
      </c>
      <c r="C152" s="2">
        <v>1.4</v>
      </c>
      <c r="D152" s="2">
        <f t="shared" si="18"/>
        <v>9655.7999999999993</v>
      </c>
      <c r="E152" s="3">
        <v>150</v>
      </c>
      <c r="F152" s="3">
        <f t="shared" si="14"/>
        <v>70.396111162774474</v>
      </c>
      <c r="G152" s="2">
        <v>3.3000000000000002E-2</v>
      </c>
      <c r="H152" s="7">
        <f t="shared" si="19"/>
        <v>142.56000000000003</v>
      </c>
      <c r="I152" s="7">
        <f t="shared" si="15"/>
        <v>274.15384615384619</v>
      </c>
      <c r="J152">
        <f t="shared" si="16"/>
        <v>70.397181294042298</v>
      </c>
      <c r="L152">
        <f t="shared" si="17"/>
        <v>1.7358720811780115E-10</v>
      </c>
      <c r="M152">
        <f t="shared" si="20"/>
        <v>17.358720811780117</v>
      </c>
    </row>
    <row r="153" spans="2:14">
      <c r="B153" s="2">
        <v>72.5</v>
      </c>
      <c r="C153" s="2">
        <v>1.1000000000000001</v>
      </c>
      <c r="D153" s="2">
        <f t="shared" si="18"/>
        <v>7586.7000000000007</v>
      </c>
      <c r="E153" s="3">
        <v>150</v>
      </c>
      <c r="F153" s="3">
        <f t="shared" si="14"/>
        <v>89.595050570803863</v>
      </c>
      <c r="G153" s="2">
        <v>3.3000000000000002E-2</v>
      </c>
      <c r="H153" s="7">
        <f t="shared" si="19"/>
        <v>143.55000000000001</v>
      </c>
      <c r="I153" s="7">
        <f t="shared" si="15"/>
        <v>276.05769230769232</v>
      </c>
      <c r="J153">
        <f t="shared" si="16"/>
        <v>89.596412556053835</v>
      </c>
      <c r="L153">
        <f t="shared" si="17"/>
        <v>2.2092917396811051E-10</v>
      </c>
      <c r="M153">
        <f t="shared" si="20"/>
        <v>22.092917396811053</v>
      </c>
    </row>
    <row r="154" spans="2:14">
      <c r="B154" s="2">
        <v>73</v>
      </c>
      <c r="C154" s="2">
        <v>1.7</v>
      </c>
      <c r="D154" s="2">
        <f t="shared" si="18"/>
        <v>11724.9</v>
      </c>
      <c r="E154" s="3">
        <v>150</v>
      </c>
      <c r="F154" s="3">
        <f t="shared" si="14"/>
        <v>57.9732680164025</v>
      </c>
      <c r="G154" s="2">
        <v>3.3000000000000002E-2</v>
      </c>
      <c r="H154" s="7">
        <f t="shared" si="19"/>
        <v>144.54000000000002</v>
      </c>
      <c r="I154" s="7">
        <f t="shared" si="15"/>
        <v>277.96153846153851</v>
      </c>
      <c r="J154">
        <f t="shared" si="16"/>
        <v>57.974149300976016</v>
      </c>
      <c r="L154">
        <f t="shared" si="17"/>
        <v>1.4295417139113035E-10</v>
      </c>
      <c r="M154">
        <f t="shared" si="20"/>
        <v>14.295417139113036</v>
      </c>
    </row>
    <row r="155" spans="2:14">
      <c r="B155" s="2">
        <v>73.5</v>
      </c>
      <c r="C155" s="2">
        <v>1.4</v>
      </c>
      <c r="D155" s="2">
        <f t="shared" si="18"/>
        <v>9655.7999999999993</v>
      </c>
      <c r="E155" s="3">
        <v>150</v>
      </c>
      <c r="F155" s="3">
        <f t="shared" si="14"/>
        <v>70.396111162774474</v>
      </c>
      <c r="G155" s="2">
        <v>3.3000000000000002E-2</v>
      </c>
      <c r="H155" s="7">
        <f t="shared" si="19"/>
        <v>145.53</v>
      </c>
      <c r="I155" s="7">
        <f t="shared" si="15"/>
        <v>279.86538461538458</v>
      </c>
      <c r="J155">
        <f t="shared" si="16"/>
        <v>70.397181294042298</v>
      </c>
      <c r="L155">
        <f t="shared" si="17"/>
        <v>1.7358720811780115E-10</v>
      </c>
      <c r="M155">
        <f t="shared" si="20"/>
        <v>17.358720811780117</v>
      </c>
    </row>
    <row r="156" spans="2:14">
      <c r="B156" s="2">
        <v>74</v>
      </c>
      <c r="C156" s="2">
        <v>1.3</v>
      </c>
      <c r="D156" s="2">
        <f t="shared" si="18"/>
        <v>8966.1</v>
      </c>
      <c r="E156" s="3">
        <v>150</v>
      </c>
      <c r="F156" s="3">
        <f t="shared" si="14"/>
        <v>75.81119663683404</v>
      </c>
      <c r="G156" s="2">
        <v>3.3000000000000002E-2</v>
      </c>
      <c r="H156" s="7">
        <f t="shared" si="19"/>
        <v>146.52000000000001</v>
      </c>
      <c r="I156" s="7">
        <f t="shared" si="15"/>
        <v>281.76923076923077</v>
      </c>
      <c r="J156">
        <f t="shared" si="16"/>
        <v>75.812349085891711</v>
      </c>
      <c r="L156">
        <f t="shared" si="17"/>
        <v>1.8694007028070892E-10</v>
      </c>
      <c r="M156">
        <f t="shared" si="20"/>
        <v>18.694007028070892</v>
      </c>
    </row>
    <row r="157" spans="2:14">
      <c r="B157" s="2">
        <v>74.5</v>
      </c>
      <c r="C157" s="2">
        <v>1.2</v>
      </c>
      <c r="D157" s="2">
        <f t="shared" si="18"/>
        <v>8276.4</v>
      </c>
      <c r="E157" s="3">
        <v>150</v>
      </c>
      <c r="F157" s="3">
        <f t="shared" si="14"/>
        <v>82.128796356570206</v>
      </c>
      <c r="G157" s="2">
        <v>3.3000000000000002E-2</v>
      </c>
      <c r="H157" s="7">
        <f t="shared" si="19"/>
        <v>147.51</v>
      </c>
      <c r="I157" s="7">
        <f t="shared" si="15"/>
        <v>283.67307692307691</v>
      </c>
      <c r="J157">
        <f t="shared" si="16"/>
        <v>82.130044843049347</v>
      </c>
      <c r="L157">
        <f t="shared" si="17"/>
        <v>2.02518409470768E-10</v>
      </c>
      <c r="M157">
        <f t="shared" si="20"/>
        <v>20.251840947076801</v>
      </c>
    </row>
    <row r="158" spans="2:14">
      <c r="B158" s="2">
        <v>75</v>
      </c>
      <c r="C158" s="2">
        <v>0.9</v>
      </c>
      <c r="D158" s="2">
        <f t="shared" si="18"/>
        <v>6207.3</v>
      </c>
      <c r="E158" s="3">
        <v>150</v>
      </c>
      <c r="F158" s="3">
        <f t="shared" si="14"/>
        <v>109.50506180876026</v>
      </c>
      <c r="G158" s="2">
        <v>3.3000000000000002E-2</v>
      </c>
      <c r="H158" s="7">
        <f t="shared" si="19"/>
        <v>148.5</v>
      </c>
      <c r="I158" s="7">
        <f t="shared" si="15"/>
        <v>285.57692307692309</v>
      </c>
      <c r="J158">
        <f t="shared" si="16"/>
        <v>109.50672645739913</v>
      </c>
      <c r="L158">
        <f t="shared" si="17"/>
        <v>2.7002454596102396E-10</v>
      </c>
      <c r="M158">
        <f t="shared" si="20"/>
        <v>27.002454596102396</v>
      </c>
    </row>
    <row r="159" spans="2:14">
      <c r="B159" s="2">
        <v>75.5</v>
      </c>
      <c r="C159" s="2">
        <v>1</v>
      </c>
      <c r="D159" s="2">
        <f t="shared" si="18"/>
        <v>6897</v>
      </c>
      <c r="E159" s="3">
        <v>150</v>
      </c>
      <c r="F159" s="3">
        <f t="shared" si="14"/>
        <v>98.554555627884255</v>
      </c>
      <c r="G159" s="2">
        <v>3.3000000000000002E-2</v>
      </c>
      <c r="H159" s="7">
        <f t="shared" si="19"/>
        <v>149.49</v>
      </c>
      <c r="I159" s="7">
        <f t="shared" si="15"/>
        <v>287.48076923076923</v>
      </c>
      <c r="J159">
        <f t="shared" si="16"/>
        <v>98.556053811659226</v>
      </c>
      <c r="L159">
        <f t="shared" si="17"/>
        <v>2.4302209136492159E-10</v>
      </c>
      <c r="M159">
        <f t="shared" si="20"/>
        <v>24.302209136492159</v>
      </c>
    </row>
    <row r="160" spans="2:14">
      <c r="B160" s="2">
        <v>76</v>
      </c>
      <c r="C160" s="2">
        <v>0.9</v>
      </c>
      <c r="D160" s="2">
        <f t="shared" si="18"/>
        <v>6207.3</v>
      </c>
      <c r="E160" s="3">
        <v>150</v>
      </c>
      <c r="F160" s="3">
        <f t="shared" si="14"/>
        <v>109.50506180876026</v>
      </c>
      <c r="G160" s="2">
        <v>3.3000000000000002E-2</v>
      </c>
      <c r="H160" s="7">
        <f t="shared" si="19"/>
        <v>150.47999999999999</v>
      </c>
      <c r="I160" s="7">
        <f t="shared" si="15"/>
        <v>289.38461538461536</v>
      </c>
      <c r="J160">
        <f t="shared" si="16"/>
        <v>109.50672645739913</v>
      </c>
      <c r="L160">
        <f t="shared" si="17"/>
        <v>2.7002454596102396E-10</v>
      </c>
      <c r="M160">
        <f t="shared" si="20"/>
        <v>27.002454596102396</v>
      </c>
    </row>
    <row r="161" spans="2:13">
      <c r="B161" s="2">
        <v>76.5</v>
      </c>
      <c r="C161" s="2">
        <v>1.2</v>
      </c>
      <c r="D161" s="2">
        <f t="shared" si="18"/>
        <v>8276.4</v>
      </c>
      <c r="E161" s="3">
        <v>150</v>
      </c>
      <c r="F161" s="3">
        <f t="shared" si="14"/>
        <v>82.128796356570206</v>
      </c>
      <c r="G161" s="2">
        <v>3.3000000000000002E-2</v>
      </c>
      <c r="H161" s="7">
        <f t="shared" si="19"/>
        <v>151.47</v>
      </c>
      <c r="I161" s="7">
        <f t="shared" si="15"/>
        <v>291.28846153846155</v>
      </c>
      <c r="J161">
        <f t="shared" si="16"/>
        <v>82.130044843049347</v>
      </c>
      <c r="L161">
        <f t="shared" si="17"/>
        <v>2.02518409470768E-10</v>
      </c>
      <c r="M161">
        <f t="shared" si="20"/>
        <v>20.251840947076801</v>
      </c>
    </row>
    <row r="162" spans="2:13">
      <c r="B162" s="2">
        <v>77</v>
      </c>
      <c r="C162" s="2">
        <v>1</v>
      </c>
      <c r="D162" s="2">
        <f t="shared" si="18"/>
        <v>6897</v>
      </c>
      <c r="E162" s="3">
        <v>150.1</v>
      </c>
      <c r="F162" s="3">
        <f t="shared" si="14"/>
        <v>98.554555627884255</v>
      </c>
      <c r="G162" s="2">
        <v>3.3000000000000002E-2</v>
      </c>
      <c r="H162" s="7">
        <f t="shared" si="19"/>
        <v>152.46</v>
      </c>
      <c r="I162" s="7">
        <f t="shared" si="15"/>
        <v>293.19230769230768</v>
      </c>
      <c r="J162">
        <f t="shared" si="16"/>
        <v>98.556053811659226</v>
      </c>
      <c r="L162">
        <f t="shared" si="17"/>
        <v>2.4302209136492159E-10</v>
      </c>
      <c r="M162">
        <f t="shared" si="20"/>
        <v>24.302209136492159</v>
      </c>
    </row>
    <row r="163" spans="2:13">
      <c r="B163" s="2">
        <v>77.5</v>
      </c>
      <c r="C163" s="2">
        <v>1</v>
      </c>
      <c r="D163" s="2">
        <f t="shared" si="18"/>
        <v>6897</v>
      </c>
      <c r="E163" s="3">
        <v>150</v>
      </c>
      <c r="F163" s="3">
        <f t="shared" si="14"/>
        <v>98.554555627884255</v>
      </c>
      <c r="G163" s="2">
        <v>3.3000000000000002E-2</v>
      </c>
      <c r="H163" s="7">
        <f t="shared" si="19"/>
        <v>153.45000000000002</v>
      </c>
      <c r="I163" s="7">
        <f t="shared" si="15"/>
        <v>295.09615384615387</v>
      </c>
      <c r="J163">
        <f t="shared" si="16"/>
        <v>98.556053811659226</v>
      </c>
      <c r="L163">
        <f t="shared" si="17"/>
        <v>2.4302209136492159E-10</v>
      </c>
      <c r="M163">
        <f t="shared" si="20"/>
        <v>24.302209136492159</v>
      </c>
    </row>
    <row r="164" spans="2:13">
      <c r="B164" s="2">
        <v>78</v>
      </c>
      <c r="C164" s="2">
        <v>1.2</v>
      </c>
      <c r="D164" s="2">
        <f t="shared" si="18"/>
        <v>8276.4</v>
      </c>
      <c r="E164" s="3">
        <v>150</v>
      </c>
      <c r="F164" s="3">
        <f t="shared" si="14"/>
        <v>82.128796356570206</v>
      </c>
      <c r="G164" s="2">
        <v>3.3000000000000002E-2</v>
      </c>
      <c r="H164" s="7">
        <f t="shared" si="19"/>
        <v>154.44000000000003</v>
      </c>
      <c r="I164" s="7">
        <f t="shared" si="15"/>
        <v>297.00000000000006</v>
      </c>
      <c r="J164">
        <f t="shared" si="16"/>
        <v>82.130044843049347</v>
      </c>
      <c r="L164">
        <f t="shared" si="17"/>
        <v>2.02518409470768E-10</v>
      </c>
      <c r="M164">
        <f t="shared" si="20"/>
        <v>20.251840947076801</v>
      </c>
    </row>
    <row r="165" spans="2:13">
      <c r="B165" s="2">
        <v>78.5</v>
      </c>
      <c r="C165" s="2">
        <v>1.1000000000000001</v>
      </c>
      <c r="D165" s="2">
        <f t="shared" si="18"/>
        <v>7586.7000000000007</v>
      </c>
      <c r="E165" s="3">
        <v>150</v>
      </c>
      <c r="F165" s="3">
        <f t="shared" si="14"/>
        <v>89.595050570803863</v>
      </c>
      <c r="G165" s="2">
        <v>3.3000000000000002E-2</v>
      </c>
      <c r="H165" s="7">
        <f t="shared" si="19"/>
        <v>155.43</v>
      </c>
      <c r="I165" s="7">
        <f t="shared" si="15"/>
        <v>298.90384615384613</v>
      </c>
      <c r="J165">
        <f t="shared" si="16"/>
        <v>89.596412556053835</v>
      </c>
      <c r="L165">
        <f t="shared" si="17"/>
        <v>2.2092917396811051E-10</v>
      </c>
      <c r="M165">
        <f t="shared" si="20"/>
        <v>22.092917396811053</v>
      </c>
    </row>
    <row r="166" spans="2:13">
      <c r="B166" s="2">
        <v>79</v>
      </c>
      <c r="C166" s="2">
        <v>1.5</v>
      </c>
      <c r="D166" s="2">
        <f t="shared" si="18"/>
        <v>10345.5</v>
      </c>
      <c r="E166" s="3">
        <v>150</v>
      </c>
      <c r="F166" s="3">
        <f t="shared" si="14"/>
        <v>65.70303708525617</v>
      </c>
      <c r="G166" s="2">
        <v>3.3000000000000002E-2</v>
      </c>
      <c r="H166" s="7">
        <f t="shared" si="19"/>
        <v>156.42000000000002</v>
      </c>
      <c r="I166" s="7">
        <f t="shared" si="15"/>
        <v>300.80769230769232</v>
      </c>
      <c r="J166">
        <f t="shared" si="16"/>
        <v>65.704035874439484</v>
      </c>
      <c r="L166">
        <f t="shared" si="17"/>
        <v>1.6201472757661438E-10</v>
      </c>
      <c r="M166">
        <f t="shared" si="20"/>
        <v>16.201472757661438</v>
      </c>
    </row>
    <row r="167" spans="2:13">
      <c r="B167" s="2">
        <v>79.5</v>
      </c>
      <c r="C167" s="2">
        <v>1.2</v>
      </c>
      <c r="D167" s="2">
        <f t="shared" si="18"/>
        <v>8276.4</v>
      </c>
      <c r="E167" s="3">
        <v>150.1</v>
      </c>
      <c r="F167" s="3">
        <f t="shared" si="14"/>
        <v>82.128796356570206</v>
      </c>
      <c r="G167" s="2">
        <v>3.3000000000000002E-2</v>
      </c>
      <c r="H167" s="7">
        <f t="shared" si="19"/>
        <v>157.41</v>
      </c>
      <c r="I167" s="7">
        <f t="shared" si="15"/>
        <v>302.71153846153845</v>
      </c>
      <c r="J167">
        <f t="shared" si="16"/>
        <v>82.130044843049347</v>
      </c>
      <c r="L167">
        <f t="shared" si="17"/>
        <v>2.02518409470768E-10</v>
      </c>
      <c r="M167">
        <f t="shared" si="20"/>
        <v>20.251840947076801</v>
      </c>
    </row>
    <row r="168" spans="2:13">
      <c r="B168" s="2">
        <v>80</v>
      </c>
      <c r="C168" s="2">
        <v>1.3</v>
      </c>
      <c r="D168" s="2">
        <f t="shared" si="18"/>
        <v>8966.1</v>
      </c>
      <c r="E168" s="3">
        <v>150.1</v>
      </c>
      <c r="F168" s="3">
        <f t="shared" si="14"/>
        <v>75.81119663683404</v>
      </c>
      <c r="G168" s="2">
        <v>3.3000000000000002E-2</v>
      </c>
      <c r="H168" s="7">
        <f t="shared" si="19"/>
        <v>158.4</v>
      </c>
      <c r="I168" s="7">
        <f t="shared" si="15"/>
        <v>304.61538461538464</v>
      </c>
      <c r="J168">
        <f t="shared" si="16"/>
        <v>75.812349085891711</v>
      </c>
      <c r="L168">
        <f t="shared" si="17"/>
        <v>1.8694007028070892E-10</v>
      </c>
      <c r="M168">
        <f t="shared" si="20"/>
        <v>18.694007028070892</v>
      </c>
    </row>
    <row r="169" spans="2:13">
      <c r="B169" s="2">
        <v>80.5</v>
      </c>
      <c r="C169" s="2">
        <v>0.9</v>
      </c>
      <c r="D169" s="2">
        <f t="shared" si="18"/>
        <v>6207.3</v>
      </c>
      <c r="E169" s="3">
        <v>150</v>
      </c>
      <c r="F169" s="3">
        <f t="shared" si="14"/>
        <v>109.50506180876026</v>
      </c>
      <c r="G169" s="2">
        <v>3.3000000000000002E-2</v>
      </c>
      <c r="H169" s="7">
        <f t="shared" si="19"/>
        <v>159.39000000000001</v>
      </c>
      <c r="I169" s="7">
        <f t="shared" si="15"/>
        <v>306.51923076923077</v>
      </c>
      <c r="J169">
        <f t="shared" si="16"/>
        <v>109.50672645739913</v>
      </c>
      <c r="L169">
        <f t="shared" si="17"/>
        <v>2.7002454596102396E-10</v>
      </c>
      <c r="M169">
        <f t="shared" si="20"/>
        <v>27.002454596102396</v>
      </c>
    </row>
    <row r="170" spans="2:13">
      <c r="B170" s="2">
        <v>81</v>
      </c>
      <c r="C170" s="2">
        <v>1.4</v>
      </c>
      <c r="D170" s="2">
        <f t="shared" si="18"/>
        <v>9655.7999999999993</v>
      </c>
      <c r="E170" s="3">
        <v>150</v>
      </c>
      <c r="F170" s="3">
        <f t="shared" si="14"/>
        <v>70.396111162774474</v>
      </c>
      <c r="G170" s="2">
        <v>3.3000000000000002E-2</v>
      </c>
      <c r="H170" s="7">
        <f t="shared" si="19"/>
        <v>160.38</v>
      </c>
      <c r="I170" s="7">
        <f t="shared" si="15"/>
        <v>308.42307692307691</v>
      </c>
      <c r="J170">
        <f t="shared" si="16"/>
        <v>70.397181294042298</v>
      </c>
      <c r="L170">
        <f t="shared" si="17"/>
        <v>1.7358720811780115E-10</v>
      </c>
      <c r="M170">
        <f t="shared" si="20"/>
        <v>17.358720811780117</v>
      </c>
    </row>
    <row r="171" spans="2:13">
      <c r="B171" s="2">
        <v>81.5</v>
      </c>
      <c r="C171" s="2">
        <v>1.6</v>
      </c>
      <c r="D171" s="2">
        <f t="shared" si="18"/>
        <v>11035.2</v>
      </c>
      <c r="E171" s="3">
        <v>150</v>
      </c>
      <c r="F171" s="3">
        <f t="shared" si="14"/>
        <v>61.596597267427654</v>
      </c>
      <c r="G171" s="2">
        <v>3.3000000000000002E-2</v>
      </c>
      <c r="H171" s="7">
        <f t="shared" si="19"/>
        <v>161.37</v>
      </c>
      <c r="I171" s="7">
        <f t="shared" si="15"/>
        <v>310.32692307692309</v>
      </c>
      <c r="J171">
        <f t="shared" si="16"/>
        <v>61.597533632287011</v>
      </c>
      <c r="L171">
        <f t="shared" si="17"/>
        <v>1.5188880710307598E-10</v>
      </c>
      <c r="M171">
        <f t="shared" si="20"/>
        <v>15.188880710307599</v>
      </c>
    </row>
    <row r="172" spans="2:13">
      <c r="B172" s="2">
        <v>82</v>
      </c>
      <c r="C172" s="2">
        <v>1.4</v>
      </c>
      <c r="D172" s="2">
        <f t="shared" si="18"/>
        <v>9655.7999999999993</v>
      </c>
      <c r="E172" s="3">
        <v>150</v>
      </c>
      <c r="F172" s="3">
        <f t="shared" si="14"/>
        <v>70.396111162774474</v>
      </c>
      <c r="G172" s="2">
        <v>3.3000000000000002E-2</v>
      </c>
      <c r="H172" s="7">
        <f t="shared" si="19"/>
        <v>162.35999999999999</v>
      </c>
      <c r="I172" s="7">
        <f t="shared" si="15"/>
        <v>312.23076923076917</v>
      </c>
      <c r="J172">
        <f t="shared" si="16"/>
        <v>70.397181294042298</v>
      </c>
      <c r="L172">
        <f t="shared" si="17"/>
        <v>1.7358720811780115E-10</v>
      </c>
      <c r="M172">
        <f t="shared" si="20"/>
        <v>17.358720811780117</v>
      </c>
    </row>
    <row r="173" spans="2:13">
      <c r="B173" s="2">
        <v>82.5</v>
      </c>
      <c r="C173" s="2">
        <v>1.9</v>
      </c>
      <c r="D173" s="2">
        <f t="shared" si="18"/>
        <v>13104.3</v>
      </c>
      <c r="E173" s="3">
        <v>150.1</v>
      </c>
      <c r="F173" s="3">
        <f t="shared" si="14"/>
        <v>51.87081875151803</v>
      </c>
      <c r="G173" s="2">
        <v>3.3000000000000002E-2</v>
      </c>
      <c r="H173" s="7">
        <f t="shared" si="19"/>
        <v>163.35000000000002</v>
      </c>
      <c r="I173" s="7">
        <f t="shared" si="15"/>
        <v>314.13461538461542</v>
      </c>
      <c r="J173">
        <f t="shared" si="16"/>
        <v>51.87160726929433</v>
      </c>
      <c r="L173">
        <f t="shared" si="17"/>
        <v>1.2790636387627453E-10</v>
      </c>
      <c r="M173">
        <f t="shared" si="20"/>
        <v>12.790636387627453</v>
      </c>
    </row>
    <row r="174" spans="2:13">
      <c r="B174" s="2">
        <v>83</v>
      </c>
      <c r="C174" s="2">
        <v>1.6</v>
      </c>
      <c r="D174" s="2">
        <f t="shared" si="18"/>
        <v>11035.2</v>
      </c>
      <c r="E174" s="3">
        <v>150.1</v>
      </c>
      <c r="F174" s="3">
        <f t="shared" si="14"/>
        <v>61.596597267427654</v>
      </c>
      <c r="G174" s="2">
        <v>3.3000000000000002E-2</v>
      </c>
      <c r="H174" s="7">
        <f t="shared" si="19"/>
        <v>164.34000000000003</v>
      </c>
      <c r="I174" s="7">
        <f t="shared" si="15"/>
        <v>316.0384615384616</v>
      </c>
      <c r="J174">
        <f t="shared" si="16"/>
        <v>61.597533632287011</v>
      </c>
      <c r="L174">
        <f t="shared" si="17"/>
        <v>1.5188880710307598E-10</v>
      </c>
      <c r="M174">
        <f t="shared" si="20"/>
        <v>15.188880710307599</v>
      </c>
    </row>
    <row r="175" spans="2:13">
      <c r="B175" s="2">
        <v>83.5</v>
      </c>
      <c r="C175" s="2">
        <v>1.6</v>
      </c>
      <c r="D175" s="2">
        <f t="shared" si="18"/>
        <v>11035.2</v>
      </c>
      <c r="E175" s="3">
        <v>150.1</v>
      </c>
      <c r="F175" s="3">
        <f t="shared" si="14"/>
        <v>61.596597267427654</v>
      </c>
      <c r="G175" s="2">
        <v>3.3000000000000002E-2</v>
      </c>
      <c r="H175" s="7">
        <f t="shared" si="19"/>
        <v>165.33</v>
      </c>
      <c r="I175" s="7">
        <f t="shared" si="15"/>
        <v>317.94230769230768</v>
      </c>
      <c r="J175">
        <f t="shared" si="16"/>
        <v>61.597533632287011</v>
      </c>
      <c r="L175">
        <f t="shared" si="17"/>
        <v>1.5188880710307598E-10</v>
      </c>
      <c r="M175">
        <f t="shared" si="20"/>
        <v>15.188880710307599</v>
      </c>
    </row>
    <row r="176" spans="2:13">
      <c r="B176" s="2">
        <v>84</v>
      </c>
      <c r="C176" s="2">
        <v>1.6</v>
      </c>
      <c r="D176" s="2">
        <f t="shared" si="18"/>
        <v>11035.2</v>
      </c>
      <c r="E176" s="3">
        <v>150</v>
      </c>
      <c r="F176" s="3">
        <f t="shared" si="14"/>
        <v>61.596597267427654</v>
      </c>
      <c r="G176" s="2">
        <v>3.3000000000000002E-2</v>
      </c>
      <c r="H176" s="7">
        <f t="shared" si="19"/>
        <v>166.32000000000002</v>
      </c>
      <c r="I176" s="7">
        <f t="shared" si="15"/>
        <v>319.84615384615387</v>
      </c>
      <c r="J176">
        <f t="shared" si="16"/>
        <v>61.597533632287011</v>
      </c>
      <c r="L176">
        <f t="shared" si="17"/>
        <v>1.5188880710307598E-10</v>
      </c>
      <c r="M176">
        <f t="shared" si="20"/>
        <v>15.188880710307599</v>
      </c>
    </row>
    <row r="177" spans="2:13">
      <c r="B177" s="2">
        <v>84.5</v>
      </c>
      <c r="C177" s="2">
        <v>0.6</v>
      </c>
      <c r="D177" s="2">
        <f t="shared" si="18"/>
        <v>4138.2</v>
      </c>
      <c r="E177" s="3">
        <v>150.1</v>
      </c>
      <c r="F177" s="3">
        <f t="shared" si="14"/>
        <v>164.25759271314041</v>
      </c>
      <c r="G177" s="2">
        <v>3.3000000000000002E-2</v>
      </c>
      <c r="H177" s="7">
        <f t="shared" si="19"/>
        <v>167.31</v>
      </c>
      <c r="I177" s="7">
        <f t="shared" si="15"/>
        <v>321.75</v>
      </c>
      <c r="J177">
        <f t="shared" si="16"/>
        <v>164.26008968609869</v>
      </c>
      <c r="L177">
        <f t="shared" si="17"/>
        <v>4.05036818941536E-10</v>
      </c>
      <c r="M177">
        <f t="shared" si="20"/>
        <v>40.503681894153601</v>
      </c>
    </row>
    <row r="178" spans="2:13">
      <c r="B178" s="2">
        <v>85</v>
      </c>
      <c r="C178" s="2">
        <v>0.6</v>
      </c>
      <c r="D178" s="2">
        <f t="shared" si="18"/>
        <v>4138.2</v>
      </c>
      <c r="E178" s="3">
        <v>150.1</v>
      </c>
      <c r="F178" s="3">
        <f t="shared" si="14"/>
        <v>164.25759271314041</v>
      </c>
      <c r="G178" s="2">
        <v>3.3000000000000002E-2</v>
      </c>
      <c r="H178" s="7">
        <f t="shared" si="19"/>
        <v>168.3</v>
      </c>
      <c r="I178" s="7">
        <f t="shared" si="15"/>
        <v>323.65384615384619</v>
      </c>
      <c r="J178">
        <f t="shared" si="16"/>
        <v>164.26008968609869</v>
      </c>
      <c r="L178">
        <f t="shared" si="17"/>
        <v>4.05036818941536E-10</v>
      </c>
      <c r="M178">
        <f t="shared" si="20"/>
        <v>40.503681894153601</v>
      </c>
    </row>
    <row r="179" spans="2:13">
      <c r="B179" s="2">
        <v>85.5</v>
      </c>
      <c r="C179" s="2">
        <v>0.9</v>
      </c>
      <c r="D179" s="2">
        <f t="shared" si="18"/>
        <v>6207.3</v>
      </c>
      <c r="E179" s="3">
        <v>150.1</v>
      </c>
      <c r="F179" s="3">
        <f t="shared" si="14"/>
        <v>109.50506180876026</v>
      </c>
      <c r="G179" s="2">
        <v>3.3000000000000002E-2</v>
      </c>
      <c r="H179" s="7">
        <f t="shared" si="19"/>
        <v>169.29000000000002</v>
      </c>
      <c r="I179" s="7">
        <f t="shared" si="15"/>
        <v>325.55769230769232</v>
      </c>
      <c r="J179">
        <f t="shared" si="16"/>
        <v>109.50672645739913</v>
      </c>
      <c r="L179">
        <f t="shared" si="17"/>
        <v>2.7002454596102396E-10</v>
      </c>
      <c r="M179">
        <f t="shared" si="20"/>
        <v>27.002454596102396</v>
      </c>
    </row>
    <row r="180" spans="2:13">
      <c r="B180" s="2">
        <v>86</v>
      </c>
      <c r="C180" s="2">
        <v>0.9</v>
      </c>
      <c r="D180" s="2">
        <f t="shared" si="18"/>
        <v>6207.3</v>
      </c>
      <c r="E180" s="3">
        <v>150</v>
      </c>
      <c r="F180" s="3">
        <f t="shared" si="14"/>
        <v>109.50506180876026</v>
      </c>
      <c r="G180" s="2">
        <v>3.3000000000000002E-2</v>
      </c>
      <c r="H180" s="7">
        <f t="shared" si="19"/>
        <v>170.28</v>
      </c>
      <c r="I180" s="7">
        <f t="shared" si="15"/>
        <v>327.46153846153845</v>
      </c>
      <c r="J180">
        <f t="shared" si="16"/>
        <v>109.50672645739913</v>
      </c>
      <c r="L180">
        <f t="shared" si="17"/>
        <v>2.7002454596102396E-10</v>
      </c>
      <c r="M180">
        <f t="shared" si="20"/>
        <v>27.002454596102396</v>
      </c>
    </row>
    <row r="181" spans="2:13">
      <c r="B181" s="2">
        <v>86.5</v>
      </c>
      <c r="C181" s="2">
        <v>1</v>
      </c>
      <c r="D181" s="2">
        <f t="shared" si="18"/>
        <v>6897</v>
      </c>
      <c r="E181" s="3">
        <v>150</v>
      </c>
      <c r="F181" s="3">
        <f t="shared" si="14"/>
        <v>98.554555627884255</v>
      </c>
      <c r="G181" s="2">
        <v>3.3000000000000002E-2</v>
      </c>
      <c r="H181" s="7">
        <f t="shared" si="19"/>
        <v>171.27</v>
      </c>
      <c r="I181" s="7">
        <f t="shared" si="15"/>
        <v>329.36538461538464</v>
      </c>
      <c r="J181">
        <f t="shared" si="16"/>
        <v>98.556053811659226</v>
      </c>
      <c r="L181">
        <f t="shared" si="17"/>
        <v>2.4302209136492159E-10</v>
      </c>
      <c r="M181">
        <f t="shared" si="20"/>
        <v>24.302209136492159</v>
      </c>
    </row>
    <row r="182" spans="2:13">
      <c r="B182" s="2">
        <v>87</v>
      </c>
      <c r="C182" s="2">
        <v>0.8</v>
      </c>
      <c r="D182" s="2">
        <f t="shared" si="18"/>
        <v>5517.6</v>
      </c>
      <c r="E182" s="3">
        <v>150</v>
      </c>
      <c r="F182" s="3">
        <f t="shared" si="14"/>
        <v>123.19319453485531</v>
      </c>
      <c r="G182" s="2">
        <v>3.3000000000000002E-2</v>
      </c>
      <c r="H182" s="7">
        <f t="shared" si="19"/>
        <v>172.26</v>
      </c>
      <c r="I182" s="7">
        <f t="shared" si="15"/>
        <v>331.26923076923072</v>
      </c>
      <c r="J182">
        <f t="shared" si="16"/>
        <v>123.19506726457402</v>
      </c>
      <c r="L182">
        <f t="shared" si="17"/>
        <v>3.0377761420615196E-10</v>
      </c>
      <c r="M182">
        <f t="shared" si="20"/>
        <v>30.377761420615197</v>
      </c>
    </row>
    <row r="183" spans="2:13">
      <c r="B183" s="2">
        <v>87.5</v>
      </c>
      <c r="C183" s="2">
        <v>1.1000000000000001</v>
      </c>
      <c r="D183" s="2">
        <f t="shared" si="18"/>
        <v>7586.7000000000007</v>
      </c>
      <c r="E183" s="3">
        <v>150</v>
      </c>
      <c r="F183" s="3">
        <f t="shared" si="14"/>
        <v>89.595050570803863</v>
      </c>
      <c r="G183" s="2">
        <v>3.3000000000000002E-2</v>
      </c>
      <c r="H183" s="7">
        <f t="shared" si="19"/>
        <v>173.25</v>
      </c>
      <c r="I183" s="7">
        <f t="shared" si="15"/>
        <v>333.17307692307691</v>
      </c>
      <c r="J183">
        <f t="shared" si="16"/>
        <v>89.596412556053835</v>
      </c>
      <c r="L183">
        <f t="shared" si="17"/>
        <v>2.2092917396811051E-10</v>
      </c>
      <c r="M183">
        <f t="shared" si="20"/>
        <v>22.092917396811053</v>
      </c>
    </row>
    <row r="184" spans="2:13">
      <c r="B184" s="2">
        <v>88</v>
      </c>
      <c r="C184" s="2">
        <v>1.1000000000000001</v>
      </c>
      <c r="D184" s="2">
        <f t="shared" si="18"/>
        <v>7586.7000000000007</v>
      </c>
      <c r="E184" s="3">
        <v>150</v>
      </c>
      <c r="F184" s="3">
        <f t="shared" si="14"/>
        <v>89.595050570803863</v>
      </c>
      <c r="G184" s="2">
        <v>3.3000000000000002E-2</v>
      </c>
      <c r="H184" s="7">
        <f t="shared" si="19"/>
        <v>174.24</v>
      </c>
      <c r="I184" s="7">
        <f t="shared" si="15"/>
        <v>335.07692307692309</v>
      </c>
      <c r="J184">
        <f t="shared" si="16"/>
        <v>89.596412556053835</v>
      </c>
      <c r="L184">
        <f t="shared" si="17"/>
        <v>2.2092917396811051E-10</v>
      </c>
      <c r="M184">
        <f t="shared" si="20"/>
        <v>22.092917396811053</v>
      </c>
    </row>
    <row r="185" spans="2:13">
      <c r="B185" s="2">
        <v>88.5</v>
      </c>
      <c r="C185" s="2">
        <v>1</v>
      </c>
      <c r="D185" s="2">
        <f t="shared" si="18"/>
        <v>6897</v>
      </c>
      <c r="E185" s="3">
        <v>149.9</v>
      </c>
      <c r="F185" s="3">
        <f t="shared" si="14"/>
        <v>98.554555627884255</v>
      </c>
      <c r="G185" s="2">
        <v>3.3000000000000002E-2</v>
      </c>
      <c r="H185" s="7">
        <f t="shared" si="19"/>
        <v>175.23000000000002</v>
      </c>
      <c r="I185" s="7">
        <f t="shared" si="15"/>
        <v>336.98076923076923</v>
      </c>
      <c r="J185">
        <f t="shared" si="16"/>
        <v>98.556053811659226</v>
      </c>
      <c r="L185">
        <f t="shared" si="17"/>
        <v>2.4302209136492159E-10</v>
      </c>
      <c r="M185">
        <f t="shared" si="20"/>
        <v>24.302209136492159</v>
      </c>
    </row>
    <row r="186" spans="2:13">
      <c r="B186" s="2">
        <v>89</v>
      </c>
      <c r="C186" s="2">
        <v>1</v>
      </c>
      <c r="D186" s="2">
        <f t="shared" si="18"/>
        <v>6897</v>
      </c>
      <c r="E186" s="3">
        <v>150</v>
      </c>
      <c r="F186" s="3">
        <f t="shared" si="14"/>
        <v>98.554555627884255</v>
      </c>
      <c r="G186" s="2">
        <v>3.3000000000000002E-2</v>
      </c>
      <c r="H186" s="7">
        <f t="shared" si="19"/>
        <v>176.22000000000003</v>
      </c>
      <c r="I186" s="7">
        <f t="shared" si="15"/>
        <v>338.88461538461542</v>
      </c>
      <c r="J186">
        <f t="shared" si="16"/>
        <v>98.556053811659226</v>
      </c>
      <c r="L186">
        <f t="shared" si="17"/>
        <v>2.4302209136492159E-10</v>
      </c>
      <c r="M186">
        <f t="shared" si="20"/>
        <v>24.302209136492159</v>
      </c>
    </row>
    <row r="187" spans="2:13">
      <c r="B187" s="2">
        <v>89.5</v>
      </c>
      <c r="C187" s="2">
        <v>1.3</v>
      </c>
      <c r="D187" s="2">
        <f t="shared" si="18"/>
        <v>8966.1</v>
      </c>
      <c r="E187" s="3">
        <v>150</v>
      </c>
      <c r="F187" s="3">
        <f t="shared" si="14"/>
        <v>75.81119663683404</v>
      </c>
      <c r="G187" s="2">
        <v>3.3000000000000002E-2</v>
      </c>
      <c r="H187" s="7">
        <f t="shared" si="19"/>
        <v>177.21</v>
      </c>
      <c r="I187" s="7">
        <f t="shared" si="15"/>
        <v>340.78846153846155</v>
      </c>
      <c r="J187">
        <f t="shared" si="16"/>
        <v>75.812349085891711</v>
      </c>
      <c r="L187">
        <f t="shared" si="17"/>
        <v>1.8694007028070892E-10</v>
      </c>
      <c r="M187">
        <f t="shared" si="20"/>
        <v>18.694007028070892</v>
      </c>
    </row>
    <row r="188" spans="2:13">
      <c r="B188" s="2">
        <v>90</v>
      </c>
      <c r="C188" s="2">
        <v>1.5</v>
      </c>
      <c r="D188" s="2">
        <f t="shared" si="18"/>
        <v>10345.5</v>
      </c>
      <c r="E188" s="3">
        <v>150.1</v>
      </c>
      <c r="F188" s="3">
        <f t="shared" si="14"/>
        <v>65.70303708525617</v>
      </c>
      <c r="G188" s="2">
        <v>3.3000000000000002E-2</v>
      </c>
      <c r="H188" s="7">
        <f t="shared" si="19"/>
        <v>178.20000000000002</v>
      </c>
      <c r="I188" s="7">
        <f t="shared" si="15"/>
        <v>342.69230769230774</v>
      </c>
      <c r="J188">
        <f t="shared" si="16"/>
        <v>65.704035874439484</v>
      </c>
      <c r="L188">
        <f t="shared" si="17"/>
        <v>1.6201472757661438E-10</v>
      </c>
      <c r="M188" s="56">
        <f t="shared" si="20"/>
        <v>16.201472757661438</v>
      </c>
    </row>
    <row r="189" spans="2:13">
      <c r="B189" s="2">
        <v>90.5</v>
      </c>
      <c r="C189" s="2">
        <v>1.7</v>
      </c>
      <c r="D189" s="2">
        <f t="shared" si="18"/>
        <v>11724.9</v>
      </c>
      <c r="E189" s="3">
        <v>150.1</v>
      </c>
      <c r="F189" s="3">
        <f t="shared" si="14"/>
        <v>57.9732680164025</v>
      </c>
      <c r="G189" s="2">
        <v>3.3000000000000002E-2</v>
      </c>
      <c r="H189" s="7">
        <f t="shared" si="19"/>
        <v>179.19</v>
      </c>
      <c r="I189" s="7">
        <f t="shared" si="15"/>
        <v>344.59615384615381</v>
      </c>
      <c r="J189">
        <f t="shared" si="16"/>
        <v>57.974149300976016</v>
      </c>
      <c r="L189">
        <f t="shared" si="17"/>
        <v>1.4295417139113035E-10</v>
      </c>
      <c r="M189">
        <f t="shared" si="20"/>
        <v>14.295417139113036</v>
      </c>
    </row>
    <row r="190" spans="2:13">
      <c r="B190" s="2">
        <v>91</v>
      </c>
      <c r="C190" s="2">
        <v>1.3</v>
      </c>
      <c r="D190" s="2">
        <f t="shared" si="18"/>
        <v>8966.1</v>
      </c>
      <c r="E190" s="3">
        <v>150.1</v>
      </c>
      <c r="F190" s="3">
        <f t="shared" si="14"/>
        <v>75.81119663683404</v>
      </c>
      <c r="G190" s="2">
        <v>3.3000000000000002E-2</v>
      </c>
      <c r="H190" s="7">
        <f t="shared" si="19"/>
        <v>180.18</v>
      </c>
      <c r="I190" s="7">
        <f t="shared" si="15"/>
        <v>346.5</v>
      </c>
      <c r="J190">
        <f t="shared" si="16"/>
        <v>75.812349085891711</v>
      </c>
      <c r="L190">
        <f t="shared" si="17"/>
        <v>1.8694007028070892E-10</v>
      </c>
      <c r="M190">
        <f t="shared" si="20"/>
        <v>18.694007028070892</v>
      </c>
    </row>
    <row r="191" spans="2:13">
      <c r="B191" s="2">
        <v>91.5</v>
      </c>
      <c r="C191" s="2">
        <v>0.8</v>
      </c>
      <c r="D191" s="2">
        <f t="shared" si="18"/>
        <v>5517.6</v>
      </c>
      <c r="E191" s="3">
        <v>150</v>
      </c>
      <c r="F191" s="3">
        <f t="shared" si="14"/>
        <v>123.19319453485531</v>
      </c>
      <c r="G191" s="2">
        <v>3.3000000000000002E-2</v>
      </c>
      <c r="H191" s="7">
        <f t="shared" si="19"/>
        <v>181.17000000000002</v>
      </c>
      <c r="I191" s="7">
        <f t="shared" si="15"/>
        <v>348.40384615384619</v>
      </c>
      <c r="J191">
        <f t="shared" si="16"/>
        <v>123.19506726457402</v>
      </c>
      <c r="L191">
        <f t="shared" si="17"/>
        <v>3.0377761420615196E-10</v>
      </c>
      <c r="M191">
        <f t="shared" si="20"/>
        <v>30.377761420615197</v>
      </c>
    </row>
    <row r="192" spans="2:13">
      <c r="B192" s="2">
        <v>92</v>
      </c>
      <c r="C192" s="2">
        <v>0.7</v>
      </c>
      <c r="D192" s="2">
        <f t="shared" si="18"/>
        <v>4827.8999999999996</v>
      </c>
      <c r="E192" s="3">
        <v>150</v>
      </c>
      <c r="F192" s="3">
        <f t="shared" si="14"/>
        <v>140.79222232554895</v>
      </c>
      <c r="G192" s="2">
        <v>3.3000000000000002E-2</v>
      </c>
      <c r="H192" s="7">
        <f t="shared" si="19"/>
        <v>182.16</v>
      </c>
      <c r="I192" s="7">
        <f t="shared" si="15"/>
        <v>350.30769230769226</v>
      </c>
      <c r="J192">
        <f t="shared" si="16"/>
        <v>140.7943625880846</v>
      </c>
      <c r="L192">
        <f t="shared" si="17"/>
        <v>3.471744162356023E-10</v>
      </c>
      <c r="M192">
        <f t="shared" si="20"/>
        <v>34.717441623560234</v>
      </c>
    </row>
    <row r="193" spans="2:13">
      <c r="B193" s="2">
        <v>92.5</v>
      </c>
      <c r="C193" s="2">
        <v>1.1000000000000001</v>
      </c>
      <c r="D193" s="2">
        <f t="shared" si="18"/>
        <v>7586.7000000000007</v>
      </c>
      <c r="E193" s="3">
        <v>150.1</v>
      </c>
      <c r="F193" s="3">
        <f t="shared" si="14"/>
        <v>89.595050570803863</v>
      </c>
      <c r="G193" s="2">
        <v>3.3000000000000002E-2</v>
      </c>
      <c r="H193" s="7">
        <f t="shared" si="19"/>
        <v>183.15</v>
      </c>
      <c r="I193" s="7">
        <f t="shared" si="15"/>
        <v>352.21153846153845</v>
      </c>
      <c r="J193">
        <f t="shared" si="16"/>
        <v>89.596412556053835</v>
      </c>
      <c r="L193">
        <f t="shared" si="17"/>
        <v>2.2092917396811051E-10</v>
      </c>
      <c r="M193">
        <f t="shared" si="20"/>
        <v>22.092917396811053</v>
      </c>
    </row>
    <row r="194" spans="2:13">
      <c r="B194" s="2">
        <v>93</v>
      </c>
      <c r="C194" s="2">
        <v>0.9</v>
      </c>
      <c r="D194" s="2">
        <f t="shared" si="18"/>
        <v>6207.3</v>
      </c>
      <c r="E194" s="3">
        <v>149.9</v>
      </c>
      <c r="F194" s="3">
        <f t="shared" si="14"/>
        <v>109.50506180876026</v>
      </c>
      <c r="G194" s="2">
        <v>3.3000000000000002E-2</v>
      </c>
      <c r="H194" s="7">
        <f t="shared" si="19"/>
        <v>184.14</v>
      </c>
      <c r="I194" s="7">
        <f t="shared" si="15"/>
        <v>354.11538461538458</v>
      </c>
      <c r="J194">
        <f t="shared" si="16"/>
        <v>109.50672645739913</v>
      </c>
      <c r="L194">
        <f t="shared" si="17"/>
        <v>2.7002454596102396E-10</v>
      </c>
      <c r="M194">
        <f t="shared" si="20"/>
        <v>27.002454596102396</v>
      </c>
    </row>
    <row r="195" spans="2:13">
      <c r="B195" s="2">
        <v>93.5</v>
      </c>
      <c r="C195" s="2">
        <v>1.3</v>
      </c>
      <c r="D195" s="2">
        <f t="shared" si="18"/>
        <v>8966.1</v>
      </c>
      <c r="E195" s="3">
        <v>149.9</v>
      </c>
      <c r="F195" s="3">
        <f t="shared" si="14"/>
        <v>75.81119663683404</v>
      </c>
      <c r="G195" s="2">
        <v>3.3000000000000002E-2</v>
      </c>
      <c r="H195" s="7">
        <f t="shared" si="19"/>
        <v>185.13</v>
      </c>
      <c r="I195" s="7">
        <f t="shared" si="15"/>
        <v>356.01923076923077</v>
      </c>
      <c r="J195">
        <f t="shared" si="16"/>
        <v>75.812349085891711</v>
      </c>
      <c r="L195">
        <f t="shared" si="17"/>
        <v>1.8694007028070892E-10</v>
      </c>
      <c r="M195">
        <f t="shared" si="20"/>
        <v>18.694007028070892</v>
      </c>
    </row>
    <row r="196" spans="2:13">
      <c r="B196" s="2">
        <v>94</v>
      </c>
      <c r="C196" s="2">
        <v>0.9</v>
      </c>
      <c r="D196" s="2">
        <f t="shared" si="18"/>
        <v>6207.3</v>
      </c>
      <c r="E196" s="3">
        <v>149.9</v>
      </c>
      <c r="F196" s="3">
        <f t="shared" si="14"/>
        <v>109.50506180876026</v>
      </c>
      <c r="G196" s="2">
        <v>3.3000000000000002E-2</v>
      </c>
      <c r="H196" s="7">
        <f t="shared" si="19"/>
        <v>186.12</v>
      </c>
      <c r="I196" s="7">
        <f t="shared" si="15"/>
        <v>357.92307692307691</v>
      </c>
      <c r="J196">
        <f t="shared" si="16"/>
        <v>109.50672645739913</v>
      </c>
      <c r="L196">
        <f t="shared" si="17"/>
        <v>2.7002454596102396E-10</v>
      </c>
      <c r="M196">
        <f t="shared" si="20"/>
        <v>27.002454596102396</v>
      </c>
    </row>
    <row r="197" spans="2:13">
      <c r="B197" s="2">
        <v>94.5</v>
      </c>
      <c r="C197" s="2">
        <v>1.4</v>
      </c>
      <c r="D197" s="2">
        <f t="shared" si="18"/>
        <v>9655.7999999999993</v>
      </c>
      <c r="E197" s="3">
        <v>149.9</v>
      </c>
      <c r="F197" s="3">
        <f t="shared" si="14"/>
        <v>70.396111162774474</v>
      </c>
      <c r="G197" s="2">
        <v>3.3000000000000002E-2</v>
      </c>
      <c r="H197" s="7">
        <f t="shared" si="19"/>
        <v>187.11</v>
      </c>
      <c r="I197" s="7">
        <f t="shared" si="15"/>
        <v>359.82692307692309</v>
      </c>
      <c r="J197">
        <f t="shared" si="16"/>
        <v>70.397181294042298</v>
      </c>
      <c r="L197">
        <f t="shared" si="17"/>
        <v>1.7358720811780115E-10</v>
      </c>
      <c r="M197">
        <f t="shared" si="20"/>
        <v>17.358720811780117</v>
      </c>
    </row>
    <row r="198" spans="2:13">
      <c r="B198" s="2">
        <v>95</v>
      </c>
      <c r="C198" s="2">
        <v>0.8</v>
      </c>
      <c r="D198" s="2">
        <f t="shared" si="18"/>
        <v>5517.6</v>
      </c>
      <c r="E198" s="3">
        <v>149.9</v>
      </c>
      <c r="F198" s="3">
        <f t="shared" si="14"/>
        <v>123.19319453485531</v>
      </c>
      <c r="G198" s="2">
        <v>3.3000000000000002E-2</v>
      </c>
      <c r="H198" s="7">
        <f t="shared" si="19"/>
        <v>188.10000000000002</v>
      </c>
      <c r="I198" s="7">
        <f t="shared" si="15"/>
        <v>361.73076923076928</v>
      </c>
      <c r="J198">
        <f t="shared" si="16"/>
        <v>123.19506726457402</v>
      </c>
      <c r="L198">
        <f t="shared" si="17"/>
        <v>3.0377761420615196E-10</v>
      </c>
      <c r="M198">
        <f t="shared" si="20"/>
        <v>30.377761420615197</v>
      </c>
    </row>
    <row r="199" spans="2:13">
      <c r="B199" s="2">
        <v>95.5</v>
      </c>
      <c r="C199" s="2">
        <v>1.3</v>
      </c>
      <c r="D199" s="2">
        <f t="shared" si="18"/>
        <v>8966.1</v>
      </c>
      <c r="E199" s="3">
        <v>149.9</v>
      </c>
      <c r="F199" s="3">
        <f t="shared" si="14"/>
        <v>75.81119663683404</v>
      </c>
      <c r="G199" s="2">
        <v>3.3000000000000002E-2</v>
      </c>
      <c r="H199" s="7">
        <f t="shared" si="19"/>
        <v>189.09</v>
      </c>
      <c r="I199" s="7">
        <f t="shared" si="15"/>
        <v>363.63461538461536</v>
      </c>
      <c r="J199">
        <f t="shared" si="16"/>
        <v>75.812349085891711</v>
      </c>
      <c r="L199">
        <f t="shared" si="17"/>
        <v>1.8694007028070892E-10</v>
      </c>
      <c r="M199">
        <f t="shared" si="20"/>
        <v>18.694007028070892</v>
      </c>
    </row>
    <row r="200" spans="2:13">
      <c r="B200" s="2">
        <v>96</v>
      </c>
      <c r="C200" s="2">
        <v>1</v>
      </c>
      <c r="D200" s="2">
        <f t="shared" si="18"/>
        <v>6897</v>
      </c>
      <c r="E200" s="3">
        <v>149.9</v>
      </c>
      <c r="F200" s="3">
        <f t="shared" ref="F200:F263" si="21">(14700*G200*$C$3)/((($C$4/2)*($C$4/2)*3.14159265359)*C200)</f>
        <v>98.554555627884255</v>
      </c>
      <c r="G200" s="2">
        <v>3.3000000000000002E-2</v>
      </c>
      <c r="H200" s="7">
        <f t="shared" si="19"/>
        <v>190.08</v>
      </c>
      <c r="I200" s="7">
        <f t="shared" ref="I200:I263" si="22">H200/$C$5</f>
        <v>365.53846153846155</v>
      </c>
      <c r="J200">
        <f t="shared" ref="J200:J263" si="23">(G200*(14700)*2.22)/(10.927*C200)</f>
        <v>98.556053811659226</v>
      </c>
      <c r="L200">
        <f t="shared" ref="L200:L263" si="24">(G200*(1/4000)*2.22)/(10.927*D200)</f>
        <v>2.4302209136492159E-10</v>
      </c>
      <c r="M200">
        <f t="shared" si="20"/>
        <v>24.302209136492159</v>
      </c>
    </row>
    <row r="201" spans="2:13">
      <c r="B201" s="2">
        <v>96.5</v>
      </c>
      <c r="C201" s="2">
        <v>1.2</v>
      </c>
      <c r="D201" s="2">
        <f t="shared" ref="D201:D264" si="25">C201*6897</f>
        <v>8276.4</v>
      </c>
      <c r="E201" s="3">
        <v>149.9</v>
      </c>
      <c r="F201" s="3">
        <f t="shared" si="21"/>
        <v>82.128796356570206</v>
      </c>
      <c r="G201" s="2">
        <v>3.3000000000000002E-2</v>
      </c>
      <c r="H201" s="7">
        <f t="shared" ref="H201:H264" si="26">(G201*B201)*60</f>
        <v>191.07000000000002</v>
      </c>
      <c r="I201" s="7">
        <f t="shared" si="22"/>
        <v>367.44230769230774</v>
      </c>
      <c r="J201">
        <f t="shared" si="23"/>
        <v>82.130044843049347</v>
      </c>
      <c r="L201">
        <f t="shared" si="24"/>
        <v>2.02518409470768E-10</v>
      </c>
      <c r="M201">
        <f t="shared" si="20"/>
        <v>20.251840947076801</v>
      </c>
    </row>
    <row r="202" spans="2:13">
      <c r="B202" s="2">
        <v>97</v>
      </c>
      <c r="C202" s="2">
        <v>1.1000000000000001</v>
      </c>
      <c r="D202" s="2">
        <f t="shared" si="25"/>
        <v>7586.7000000000007</v>
      </c>
      <c r="E202" s="3">
        <v>149.9</v>
      </c>
      <c r="F202" s="3">
        <f t="shared" si="21"/>
        <v>89.595050570803863</v>
      </c>
      <c r="G202" s="2">
        <v>3.3000000000000002E-2</v>
      </c>
      <c r="H202" s="7">
        <f t="shared" si="26"/>
        <v>192.06</v>
      </c>
      <c r="I202" s="7">
        <f t="shared" si="22"/>
        <v>369.34615384615381</v>
      </c>
      <c r="J202">
        <f t="shared" si="23"/>
        <v>89.596412556053835</v>
      </c>
      <c r="L202">
        <f t="shared" si="24"/>
        <v>2.2092917396811051E-10</v>
      </c>
      <c r="M202">
        <f t="shared" si="20"/>
        <v>22.092917396811053</v>
      </c>
    </row>
    <row r="203" spans="2:13">
      <c r="B203" s="2">
        <v>97.5</v>
      </c>
      <c r="C203" s="2">
        <v>0.8</v>
      </c>
      <c r="D203" s="2">
        <f t="shared" si="25"/>
        <v>5517.6</v>
      </c>
      <c r="E203" s="3">
        <v>149.9</v>
      </c>
      <c r="F203" s="3">
        <f t="shared" si="21"/>
        <v>123.19319453485531</v>
      </c>
      <c r="G203" s="2">
        <v>3.3000000000000002E-2</v>
      </c>
      <c r="H203" s="7">
        <f t="shared" si="26"/>
        <v>193.05</v>
      </c>
      <c r="I203" s="7">
        <f t="shared" si="22"/>
        <v>371.25</v>
      </c>
      <c r="J203">
        <f t="shared" si="23"/>
        <v>123.19506726457402</v>
      </c>
      <c r="L203">
        <f t="shared" si="24"/>
        <v>3.0377761420615196E-10</v>
      </c>
      <c r="M203">
        <f t="shared" ref="M203:M266" si="27">L203*100000000000</f>
        <v>30.377761420615197</v>
      </c>
    </row>
    <row r="204" spans="2:13">
      <c r="B204" s="2">
        <v>98</v>
      </c>
      <c r="C204" s="2">
        <v>1.3</v>
      </c>
      <c r="D204" s="2">
        <f t="shared" si="25"/>
        <v>8966.1</v>
      </c>
      <c r="E204" s="3">
        <v>150</v>
      </c>
      <c r="F204" s="3">
        <f t="shared" si="21"/>
        <v>75.81119663683404</v>
      </c>
      <c r="G204" s="2">
        <v>3.3000000000000002E-2</v>
      </c>
      <c r="H204" s="7">
        <f t="shared" si="26"/>
        <v>194.04</v>
      </c>
      <c r="I204" s="7">
        <f t="shared" si="22"/>
        <v>373.15384615384613</v>
      </c>
      <c r="J204">
        <f t="shared" si="23"/>
        <v>75.812349085891711</v>
      </c>
      <c r="L204">
        <f t="shared" si="24"/>
        <v>1.8694007028070892E-10</v>
      </c>
      <c r="M204">
        <f t="shared" si="27"/>
        <v>18.694007028070892</v>
      </c>
    </row>
    <row r="205" spans="2:13">
      <c r="B205" s="2">
        <v>98.5</v>
      </c>
      <c r="C205" s="2">
        <v>0.9</v>
      </c>
      <c r="D205" s="2">
        <f t="shared" si="25"/>
        <v>6207.3</v>
      </c>
      <c r="E205" s="3">
        <v>150</v>
      </c>
      <c r="F205" s="3">
        <f t="shared" si="21"/>
        <v>109.50506180876026</v>
      </c>
      <c r="G205" s="2">
        <v>3.3000000000000002E-2</v>
      </c>
      <c r="H205" s="7">
        <f t="shared" si="26"/>
        <v>195.03</v>
      </c>
      <c r="I205" s="7">
        <f t="shared" si="22"/>
        <v>375.05769230769232</v>
      </c>
      <c r="J205">
        <f t="shared" si="23"/>
        <v>109.50672645739913</v>
      </c>
      <c r="L205">
        <f t="shared" si="24"/>
        <v>2.7002454596102396E-10</v>
      </c>
      <c r="M205">
        <f t="shared" si="27"/>
        <v>27.002454596102396</v>
      </c>
    </row>
    <row r="206" spans="2:13">
      <c r="B206" s="2">
        <v>99</v>
      </c>
      <c r="C206" s="2">
        <v>1.2</v>
      </c>
      <c r="D206" s="2">
        <f t="shared" si="25"/>
        <v>8276.4</v>
      </c>
      <c r="E206" s="3">
        <v>150</v>
      </c>
      <c r="F206" s="3">
        <f t="shared" si="21"/>
        <v>82.128796356570206</v>
      </c>
      <c r="G206" s="2">
        <v>3.3000000000000002E-2</v>
      </c>
      <c r="H206" s="7">
        <f t="shared" si="26"/>
        <v>196.02</v>
      </c>
      <c r="I206" s="7">
        <f t="shared" si="22"/>
        <v>376.96153846153845</v>
      </c>
      <c r="J206">
        <f t="shared" si="23"/>
        <v>82.130044843049347</v>
      </c>
      <c r="L206">
        <f t="shared" si="24"/>
        <v>2.02518409470768E-10</v>
      </c>
      <c r="M206">
        <f t="shared" si="27"/>
        <v>20.251840947076801</v>
      </c>
    </row>
    <row r="207" spans="2:13">
      <c r="B207" s="2">
        <v>99.5</v>
      </c>
      <c r="C207" s="2">
        <v>0.8</v>
      </c>
      <c r="D207" s="2">
        <f t="shared" si="25"/>
        <v>5517.6</v>
      </c>
      <c r="E207" s="3">
        <v>150</v>
      </c>
      <c r="F207" s="3">
        <f t="shared" si="21"/>
        <v>123.19319453485531</v>
      </c>
      <c r="G207" s="2">
        <v>3.3000000000000002E-2</v>
      </c>
      <c r="H207" s="7">
        <f t="shared" si="26"/>
        <v>197.01</v>
      </c>
      <c r="I207" s="7">
        <f t="shared" si="22"/>
        <v>378.86538461538458</v>
      </c>
      <c r="J207">
        <f t="shared" si="23"/>
        <v>123.19506726457402</v>
      </c>
      <c r="L207">
        <f t="shared" si="24"/>
        <v>3.0377761420615196E-10</v>
      </c>
      <c r="M207">
        <f t="shared" si="27"/>
        <v>30.377761420615197</v>
      </c>
    </row>
    <row r="208" spans="2:13">
      <c r="B208" s="2">
        <v>100</v>
      </c>
      <c r="C208" s="2">
        <v>1</v>
      </c>
      <c r="D208" s="2">
        <f t="shared" si="25"/>
        <v>6897</v>
      </c>
      <c r="E208" s="3">
        <v>150</v>
      </c>
      <c r="F208" s="3">
        <f t="shared" si="21"/>
        <v>98.554555627884255</v>
      </c>
      <c r="G208" s="2">
        <v>3.3000000000000002E-2</v>
      </c>
      <c r="H208" s="7">
        <f t="shared" si="26"/>
        <v>198.00000000000003</v>
      </c>
      <c r="I208" s="7">
        <f t="shared" si="22"/>
        <v>380.76923076923083</v>
      </c>
      <c r="J208">
        <f t="shared" si="23"/>
        <v>98.556053811659226</v>
      </c>
      <c r="L208">
        <f t="shared" si="24"/>
        <v>2.4302209136492159E-10</v>
      </c>
      <c r="M208">
        <f t="shared" si="27"/>
        <v>24.302209136492159</v>
      </c>
    </row>
    <row r="209" spans="2:13">
      <c r="B209" s="2">
        <v>100.5</v>
      </c>
      <c r="C209" s="2">
        <v>1.2</v>
      </c>
      <c r="D209" s="2">
        <f t="shared" si="25"/>
        <v>8276.4</v>
      </c>
      <c r="E209" s="3">
        <v>150</v>
      </c>
      <c r="F209" s="3">
        <f t="shared" si="21"/>
        <v>82.128796356570206</v>
      </c>
      <c r="G209" s="2">
        <v>3.3000000000000002E-2</v>
      </c>
      <c r="H209" s="7">
        <f t="shared" si="26"/>
        <v>198.99</v>
      </c>
      <c r="I209" s="7">
        <f t="shared" si="22"/>
        <v>382.67307692307691</v>
      </c>
      <c r="J209">
        <f t="shared" si="23"/>
        <v>82.130044843049347</v>
      </c>
      <c r="L209">
        <f t="shared" si="24"/>
        <v>2.02518409470768E-10</v>
      </c>
      <c r="M209">
        <f t="shared" si="27"/>
        <v>20.251840947076801</v>
      </c>
    </row>
    <row r="210" spans="2:13">
      <c r="B210" s="2">
        <v>101</v>
      </c>
      <c r="C210" s="2">
        <v>1.1000000000000001</v>
      </c>
      <c r="D210" s="2">
        <f t="shared" si="25"/>
        <v>7586.7000000000007</v>
      </c>
      <c r="E210" s="3">
        <v>149.9</v>
      </c>
      <c r="F210" s="3">
        <f t="shared" si="21"/>
        <v>89.595050570803863</v>
      </c>
      <c r="G210" s="2">
        <v>3.3000000000000002E-2</v>
      </c>
      <c r="H210" s="7">
        <f t="shared" si="26"/>
        <v>199.98000000000002</v>
      </c>
      <c r="I210" s="7">
        <f t="shared" si="22"/>
        <v>384.57692307692309</v>
      </c>
      <c r="J210">
        <f t="shared" si="23"/>
        <v>89.596412556053835</v>
      </c>
      <c r="L210">
        <f t="shared" si="24"/>
        <v>2.2092917396811051E-10</v>
      </c>
      <c r="M210">
        <f t="shared" si="27"/>
        <v>22.092917396811053</v>
      </c>
    </row>
    <row r="211" spans="2:13">
      <c r="B211" s="2">
        <v>101.5</v>
      </c>
      <c r="C211" s="2">
        <v>1.2</v>
      </c>
      <c r="D211" s="2">
        <f t="shared" si="25"/>
        <v>8276.4</v>
      </c>
      <c r="E211" s="3">
        <v>149.9</v>
      </c>
      <c r="F211" s="3">
        <f t="shared" si="21"/>
        <v>82.128796356570206</v>
      </c>
      <c r="G211" s="2">
        <v>3.3000000000000002E-2</v>
      </c>
      <c r="H211" s="7">
        <f t="shared" si="26"/>
        <v>200.97000000000003</v>
      </c>
      <c r="I211" s="7">
        <f t="shared" si="22"/>
        <v>386.48076923076928</v>
      </c>
      <c r="J211">
        <f t="shared" si="23"/>
        <v>82.130044843049347</v>
      </c>
      <c r="L211">
        <f t="shared" si="24"/>
        <v>2.02518409470768E-10</v>
      </c>
      <c r="M211">
        <f t="shared" si="27"/>
        <v>20.251840947076801</v>
      </c>
    </row>
    <row r="212" spans="2:13">
      <c r="B212" s="2">
        <v>102</v>
      </c>
      <c r="C212" s="2">
        <v>1</v>
      </c>
      <c r="D212" s="2">
        <f t="shared" si="25"/>
        <v>6897</v>
      </c>
      <c r="E212" s="3">
        <v>150</v>
      </c>
      <c r="F212" s="3">
        <f t="shared" si="21"/>
        <v>98.554555627884255</v>
      </c>
      <c r="G212" s="2">
        <v>3.3000000000000002E-2</v>
      </c>
      <c r="H212" s="7">
        <f t="shared" si="26"/>
        <v>201.96</v>
      </c>
      <c r="I212" s="7">
        <f t="shared" si="22"/>
        <v>388.38461538461536</v>
      </c>
      <c r="J212">
        <f t="shared" si="23"/>
        <v>98.556053811659226</v>
      </c>
      <c r="L212">
        <f t="shared" si="24"/>
        <v>2.4302209136492159E-10</v>
      </c>
      <c r="M212">
        <f t="shared" si="27"/>
        <v>24.302209136492159</v>
      </c>
    </row>
    <row r="213" spans="2:13">
      <c r="B213" s="2">
        <v>102.5</v>
      </c>
      <c r="C213" s="2">
        <v>1</v>
      </c>
      <c r="D213" s="2">
        <f t="shared" si="25"/>
        <v>6897</v>
      </c>
      <c r="E213" s="3">
        <v>149.9</v>
      </c>
      <c r="F213" s="3">
        <f t="shared" si="21"/>
        <v>98.554555627884255</v>
      </c>
      <c r="G213" s="2">
        <v>3.3000000000000002E-2</v>
      </c>
      <c r="H213" s="7">
        <f t="shared" si="26"/>
        <v>202.95000000000002</v>
      </c>
      <c r="I213" s="7">
        <f t="shared" si="22"/>
        <v>390.28846153846155</v>
      </c>
      <c r="J213">
        <f t="shared" si="23"/>
        <v>98.556053811659226</v>
      </c>
      <c r="L213">
        <f t="shared" si="24"/>
        <v>2.4302209136492159E-10</v>
      </c>
      <c r="M213">
        <f t="shared" si="27"/>
        <v>24.302209136492159</v>
      </c>
    </row>
    <row r="214" spans="2:13">
      <c r="B214" s="2">
        <v>103</v>
      </c>
      <c r="C214" s="2">
        <v>1</v>
      </c>
      <c r="D214" s="2">
        <f t="shared" si="25"/>
        <v>6897</v>
      </c>
      <c r="E214" s="3">
        <v>149.80000000000001</v>
      </c>
      <c r="F214" s="3">
        <f t="shared" si="21"/>
        <v>98.554555627884255</v>
      </c>
      <c r="G214" s="2">
        <v>3.3000000000000002E-2</v>
      </c>
      <c r="H214" s="7">
        <f t="shared" si="26"/>
        <v>203.94</v>
      </c>
      <c r="I214" s="7">
        <f t="shared" si="22"/>
        <v>392.19230769230768</v>
      </c>
      <c r="J214">
        <f t="shared" si="23"/>
        <v>98.556053811659226</v>
      </c>
      <c r="L214">
        <f t="shared" si="24"/>
        <v>2.4302209136492159E-10</v>
      </c>
      <c r="M214">
        <f t="shared" si="27"/>
        <v>24.302209136492159</v>
      </c>
    </row>
    <row r="215" spans="2:13">
      <c r="B215" s="2">
        <v>103.5</v>
      </c>
      <c r="C215" s="2">
        <v>1.5</v>
      </c>
      <c r="D215" s="2">
        <f t="shared" si="25"/>
        <v>10345.5</v>
      </c>
      <c r="E215" s="3">
        <v>149.80000000000001</v>
      </c>
      <c r="F215" s="3">
        <f t="shared" si="21"/>
        <v>65.70303708525617</v>
      </c>
      <c r="G215" s="2">
        <v>3.3000000000000002E-2</v>
      </c>
      <c r="H215" s="7">
        <f t="shared" si="26"/>
        <v>204.93</v>
      </c>
      <c r="I215" s="7">
        <f t="shared" si="22"/>
        <v>394.09615384615387</v>
      </c>
      <c r="J215">
        <f t="shared" si="23"/>
        <v>65.704035874439484</v>
      </c>
      <c r="L215">
        <f t="shared" si="24"/>
        <v>1.6201472757661438E-10</v>
      </c>
      <c r="M215">
        <f t="shared" si="27"/>
        <v>16.201472757661438</v>
      </c>
    </row>
    <row r="216" spans="2:13">
      <c r="B216" s="2">
        <v>104</v>
      </c>
      <c r="C216" s="2">
        <v>1.2</v>
      </c>
      <c r="D216" s="2">
        <f t="shared" si="25"/>
        <v>8276.4</v>
      </c>
      <c r="E216" s="3">
        <v>149.80000000000001</v>
      </c>
      <c r="F216" s="3">
        <f t="shared" si="21"/>
        <v>82.128796356570206</v>
      </c>
      <c r="G216" s="2">
        <v>3.3000000000000002E-2</v>
      </c>
      <c r="H216" s="7">
        <f t="shared" si="26"/>
        <v>205.92000000000002</v>
      </c>
      <c r="I216" s="7">
        <f t="shared" si="22"/>
        <v>396</v>
      </c>
      <c r="J216">
        <f t="shared" si="23"/>
        <v>82.130044843049347</v>
      </c>
      <c r="L216">
        <f t="shared" si="24"/>
        <v>2.02518409470768E-10</v>
      </c>
      <c r="M216">
        <f t="shared" si="27"/>
        <v>20.251840947076801</v>
      </c>
    </row>
    <row r="217" spans="2:13">
      <c r="B217" s="2">
        <v>104.5</v>
      </c>
      <c r="C217" s="2">
        <v>1.7</v>
      </c>
      <c r="D217" s="2">
        <f t="shared" si="25"/>
        <v>11724.9</v>
      </c>
      <c r="E217" s="3">
        <v>149.9</v>
      </c>
      <c r="F217" s="3">
        <f t="shared" si="21"/>
        <v>57.9732680164025</v>
      </c>
      <c r="G217" s="2">
        <v>3.3000000000000002E-2</v>
      </c>
      <c r="H217" s="7">
        <f t="shared" si="26"/>
        <v>206.91</v>
      </c>
      <c r="I217" s="7">
        <f t="shared" si="22"/>
        <v>397.90384615384613</v>
      </c>
      <c r="J217">
        <f t="shared" si="23"/>
        <v>57.974149300976016</v>
      </c>
      <c r="L217">
        <f t="shared" si="24"/>
        <v>1.4295417139113035E-10</v>
      </c>
      <c r="M217">
        <f t="shared" si="27"/>
        <v>14.295417139113036</v>
      </c>
    </row>
    <row r="218" spans="2:13">
      <c r="B218" s="2">
        <v>105</v>
      </c>
      <c r="C218" s="2">
        <v>1.4</v>
      </c>
      <c r="D218" s="2">
        <f t="shared" si="25"/>
        <v>9655.7999999999993</v>
      </c>
      <c r="E218" s="3">
        <v>149.9</v>
      </c>
      <c r="F218" s="3">
        <f t="shared" si="21"/>
        <v>70.396111162774474</v>
      </c>
      <c r="G218" s="2">
        <v>3.3000000000000002E-2</v>
      </c>
      <c r="H218" s="7">
        <f t="shared" si="26"/>
        <v>207.9</v>
      </c>
      <c r="I218" s="7">
        <f t="shared" si="22"/>
        <v>399.80769230769232</v>
      </c>
      <c r="J218">
        <f t="shared" si="23"/>
        <v>70.397181294042298</v>
      </c>
      <c r="L218">
        <f t="shared" si="24"/>
        <v>1.7358720811780115E-10</v>
      </c>
      <c r="M218">
        <f t="shared" si="27"/>
        <v>17.358720811780117</v>
      </c>
    </row>
    <row r="219" spans="2:13">
      <c r="B219" s="2">
        <v>105.5</v>
      </c>
      <c r="C219" s="2">
        <v>1</v>
      </c>
      <c r="D219" s="2">
        <f t="shared" si="25"/>
        <v>6897</v>
      </c>
      <c r="E219" s="3">
        <v>149.80000000000001</v>
      </c>
      <c r="F219" s="3">
        <f t="shared" si="21"/>
        <v>98.554555627884255</v>
      </c>
      <c r="G219" s="2">
        <v>3.3000000000000002E-2</v>
      </c>
      <c r="H219" s="7">
        <f t="shared" si="26"/>
        <v>208.89000000000001</v>
      </c>
      <c r="I219" s="7">
        <f t="shared" si="22"/>
        <v>401.71153846153845</v>
      </c>
      <c r="J219">
        <f t="shared" si="23"/>
        <v>98.556053811659226</v>
      </c>
      <c r="L219">
        <f t="shared" si="24"/>
        <v>2.4302209136492159E-10</v>
      </c>
      <c r="M219">
        <f t="shared" si="27"/>
        <v>24.302209136492159</v>
      </c>
    </row>
    <row r="220" spans="2:13">
      <c r="B220" s="2">
        <v>106</v>
      </c>
      <c r="C220" s="2">
        <v>1.5</v>
      </c>
      <c r="D220" s="2">
        <f t="shared" si="25"/>
        <v>10345.5</v>
      </c>
      <c r="E220" s="3">
        <v>149.9</v>
      </c>
      <c r="F220" s="3">
        <f t="shared" si="21"/>
        <v>65.70303708525617</v>
      </c>
      <c r="G220" s="2">
        <v>3.3000000000000002E-2</v>
      </c>
      <c r="H220" s="7">
        <f t="shared" si="26"/>
        <v>209.88000000000002</v>
      </c>
      <c r="I220" s="7">
        <f t="shared" si="22"/>
        <v>403.61538461538464</v>
      </c>
      <c r="J220">
        <f t="shared" si="23"/>
        <v>65.704035874439484</v>
      </c>
      <c r="L220">
        <f t="shared" si="24"/>
        <v>1.6201472757661438E-10</v>
      </c>
      <c r="M220">
        <f t="shared" si="27"/>
        <v>16.201472757661438</v>
      </c>
    </row>
    <row r="221" spans="2:13">
      <c r="B221" s="2">
        <v>106.5</v>
      </c>
      <c r="C221" s="2">
        <v>1</v>
      </c>
      <c r="D221" s="2">
        <f t="shared" si="25"/>
        <v>6897</v>
      </c>
      <c r="E221" s="3">
        <v>149.9</v>
      </c>
      <c r="F221" s="3">
        <f t="shared" si="21"/>
        <v>98.554555627884255</v>
      </c>
      <c r="G221" s="2">
        <v>3.3000000000000002E-2</v>
      </c>
      <c r="H221" s="7">
        <f t="shared" si="26"/>
        <v>210.87</v>
      </c>
      <c r="I221" s="7">
        <f t="shared" si="22"/>
        <v>405.51923076923077</v>
      </c>
      <c r="J221">
        <f t="shared" si="23"/>
        <v>98.556053811659226</v>
      </c>
      <c r="L221">
        <f t="shared" si="24"/>
        <v>2.4302209136492159E-10</v>
      </c>
      <c r="M221">
        <f t="shared" si="27"/>
        <v>24.302209136492159</v>
      </c>
    </row>
    <row r="222" spans="2:13">
      <c r="B222" s="2">
        <v>107</v>
      </c>
      <c r="C222" s="2">
        <v>0.9</v>
      </c>
      <c r="D222" s="2">
        <f t="shared" si="25"/>
        <v>6207.3</v>
      </c>
      <c r="E222" s="3">
        <v>149.9</v>
      </c>
      <c r="F222" s="3">
        <f t="shared" si="21"/>
        <v>109.50506180876026</v>
      </c>
      <c r="G222" s="2">
        <v>3.3000000000000002E-2</v>
      </c>
      <c r="H222" s="7">
        <f t="shared" si="26"/>
        <v>211.86</v>
      </c>
      <c r="I222" s="7">
        <f t="shared" si="22"/>
        <v>407.42307692307696</v>
      </c>
      <c r="J222">
        <f t="shared" si="23"/>
        <v>109.50672645739913</v>
      </c>
      <c r="L222">
        <f t="shared" si="24"/>
        <v>2.7002454596102396E-10</v>
      </c>
      <c r="M222">
        <f t="shared" si="27"/>
        <v>27.002454596102396</v>
      </c>
    </row>
    <row r="223" spans="2:13">
      <c r="B223" s="2">
        <v>107.5</v>
      </c>
      <c r="C223" s="2">
        <v>0.8</v>
      </c>
      <c r="D223" s="2">
        <f t="shared" si="25"/>
        <v>5517.6</v>
      </c>
      <c r="E223" s="3">
        <v>150</v>
      </c>
      <c r="F223" s="3">
        <f t="shared" si="21"/>
        <v>123.19319453485531</v>
      </c>
      <c r="G223" s="2">
        <v>3.3000000000000002E-2</v>
      </c>
      <c r="H223" s="7">
        <f t="shared" si="26"/>
        <v>212.85000000000002</v>
      </c>
      <c r="I223" s="7">
        <f t="shared" si="22"/>
        <v>409.32692307692309</v>
      </c>
      <c r="J223">
        <f t="shared" si="23"/>
        <v>123.19506726457402</v>
      </c>
      <c r="L223">
        <f t="shared" si="24"/>
        <v>3.0377761420615196E-10</v>
      </c>
      <c r="M223">
        <f t="shared" si="27"/>
        <v>30.377761420615197</v>
      </c>
    </row>
    <row r="224" spans="2:13">
      <c r="B224" s="2">
        <v>108</v>
      </c>
      <c r="C224" s="2">
        <v>1</v>
      </c>
      <c r="D224" s="2">
        <f t="shared" si="25"/>
        <v>6897</v>
      </c>
      <c r="E224" s="3">
        <v>150</v>
      </c>
      <c r="F224" s="3">
        <f t="shared" si="21"/>
        <v>98.554555627884255</v>
      </c>
      <c r="G224" s="2">
        <v>3.3000000000000002E-2</v>
      </c>
      <c r="H224" s="7">
        <f t="shared" si="26"/>
        <v>213.84</v>
      </c>
      <c r="I224" s="7">
        <f t="shared" si="22"/>
        <v>411.23076923076923</v>
      </c>
      <c r="J224">
        <f t="shared" si="23"/>
        <v>98.556053811659226</v>
      </c>
      <c r="L224">
        <f t="shared" si="24"/>
        <v>2.4302209136492159E-10</v>
      </c>
      <c r="M224">
        <f t="shared" si="27"/>
        <v>24.302209136492159</v>
      </c>
    </row>
    <row r="225" spans="2:13">
      <c r="B225" s="2">
        <v>108.5</v>
      </c>
      <c r="C225" s="2">
        <v>0.1</v>
      </c>
      <c r="D225" s="2">
        <f t="shared" si="25"/>
        <v>689.7</v>
      </c>
      <c r="E225" s="3">
        <v>150</v>
      </c>
      <c r="F225" s="76">
        <f t="shared" si="21"/>
        <v>985.54555627884247</v>
      </c>
      <c r="G225" s="2">
        <v>3.3000000000000002E-2</v>
      </c>
      <c r="H225" s="7">
        <f t="shared" si="26"/>
        <v>214.83</v>
      </c>
      <c r="I225" s="7">
        <f t="shared" si="22"/>
        <v>413.13461538461542</v>
      </c>
      <c r="J225">
        <f t="shared" si="23"/>
        <v>985.56053811659217</v>
      </c>
      <c r="L225">
        <f t="shared" si="24"/>
        <v>2.4302209136492157E-9</v>
      </c>
      <c r="M225">
        <f t="shared" si="27"/>
        <v>243.02209136492158</v>
      </c>
    </row>
    <row r="226" spans="2:13">
      <c r="B226" s="2">
        <v>109</v>
      </c>
      <c r="C226" s="2">
        <v>0.8</v>
      </c>
      <c r="D226" s="2">
        <f t="shared" si="25"/>
        <v>5517.6</v>
      </c>
      <c r="E226" s="3">
        <v>149.9</v>
      </c>
      <c r="F226" s="3">
        <f t="shared" si="21"/>
        <v>123.19319453485531</v>
      </c>
      <c r="G226" s="2">
        <v>3.3000000000000002E-2</v>
      </c>
      <c r="H226" s="7">
        <f t="shared" si="26"/>
        <v>215.82</v>
      </c>
      <c r="I226" s="7">
        <f t="shared" si="22"/>
        <v>415.03846153846149</v>
      </c>
      <c r="J226">
        <f t="shared" si="23"/>
        <v>123.19506726457402</v>
      </c>
      <c r="L226">
        <f t="shared" si="24"/>
        <v>3.0377761420615196E-10</v>
      </c>
      <c r="M226">
        <f t="shared" si="27"/>
        <v>30.377761420615197</v>
      </c>
    </row>
    <row r="227" spans="2:13">
      <c r="B227" s="2">
        <v>109.5</v>
      </c>
      <c r="C227" s="2">
        <v>0.4</v>
      </c>
      <c r="D227" s="2">
        <f t="shared" si="25"/>
        <v>2758.8</v>
      </c>
      <c r="E227" s="3">
        <v>149.69999999999999</v>
      </c>
      <c r="F227" s="3">
        <f t="shared" si="21"/>
        <v>246.38638906971062</v>
      </c>
      <c r="G227" s="2">
        <v>3.3000000000000002E-2</v>
      </c>
      <c r="H227" s="7">
        <f t="shared" si="26"/>
        <v>216.81</v>
      </c>
      <c r="I227" s="7">
        <f t="shared" si="22"/>
        <v>416.94230769230768</v>
      </c>
      <c r="J227">
        <f t="shared" si="23"/>
        <v>246.39013452914804</v>
      </c>
      <c r="L227">
        <f t="shared" si="24"/>
        <v>6.0755522841230392E-10</v>
      </c>
      <c r="M227">
        <f t="shared" si="27"/>
        <v>60.755522841230395</v>
      </c>
    </row>
    <row r="228" spans="2:13">
      <c r="B228" s="2">
        <v>110</v>
      </c>
      <c r="C228" s="2">
        <v>0.8</v>
      </c>
      <c r="D228" s="2">
        <f t="shared" si="25"/>
        <v>5517.6</v>
      </c>
      <c r="E228" s="3">
        <v>149.9</v>
      </c>
      <c r="F228" s="3">
        <f t="shared" si="21"/>
        <v>123.19319453485531</v>
      </c>
      <c r="G228" s="2">
        <v>3.3000000000000002E-2</v>
      </c>
      <c r="H228" s="7">
        <f t="shared" si="26"/>
        <v>217.8</v>
      </c>
      <c r="I228" s="7">
        <f t="shared" si="22"/>
        <v>418.84615384615387</v>
      </c>
      <c r="J228">
        <f t="shared" si="23"/>
        <v>123.19506726457402</v>
      </c>
      <c r="L228">
        <f t="shared" si="24"/>
        <v>3.0377761420615196E-10</v>
      </c>
      <c r="M228">
        <f t="shared" si="27"/>
        <v>30.377761420615197</v>
      </c>
    </row>
    <row r="229" spans="2:13">
      <c r="B229" s="2">
        <v>110.5</v>
      </c>
      <c r="C229" s="2">
        <v>0.8</v>
      </c>
      <c r="D229" s="2">
        <f t="shared" si="25"/>
        <v>5517.6</v>
      </c>
      <c r="E229" s="3">
        <v>149.9</v>
      </c>
      <c r="F229" s="3">
        <f t="shared" si="21"/>
        <v>123.19319453485531</v>
      </c>
      <c r="G229" s="2">
        <v>3.3000000000000002E-2</v>
      </c>
      <c r="H229" s="7">
        <f t="shared" si="26"/>
        <v>218.79</v>
      </c>
      <c r="I229" s="7">
        <f t="shared" si="22"/>
        <v>420.74999999999994</v>
      </c>
      <c r="J229">
        <f t="shared" si="23"/>
        <v>123.19506726457402</v>
      </c>
      <c r="L229">
        <f t="shared" si="24"/>
        <v>3.0377761420615196E-10</v>
      </c>
      <c r="M229">
        <f t="shared" si="27"/>
        <v>30.377761420615197</v>
      </c>
    </row>
    <row r="230" spans="2:13">
      <c r="B230" s="2">
        <v>111</v>
      </c>
      <c r="C230" s="2">
        <v>0.6</v>
      </c>
      <c r="D230" s="2">
        <f t="shared" si="25"/>
        <v>4138.2</v>
      </c>
      <c r="E230" s="3">
        <v>149.9</v>
      </c>
      <c r="F230" s="3">
        <f t="shared" si="21"/>
        <v>164.25759271314041</v>
      </c>
      <c r="G230" s="2">
        <v>3.3000000000000002E-2</v>
      </c>
      <c r="H230" s="7">
        <f t="shared" si="26"/>
        <v>219.78000000000003</v>
      </c>
      <c r="I230" s="7">
        <f t="shared" si="22"/>
        <v>422.65384615384619</v>
      </c>
      <c r="J230">
        <f t="shared" si="23"/>
        <v>164.26008968609869</v>
      </c>
      <c r="L230">
        <f t="shared" si="24"/>
        <v>4.05036818941536E-10</v>
      </c>
      <c r="M230">
        <f t="shared" si="27"/>
        <v>40.503681894153601</v>
      </c>
    </row>
    <row r="231" spans="2:13">
      <c r="B231" s="2">
        <v>111.5</v>
      </c>
      <c r="C231" s="2">
        <v>1</v>
      </c>
      <c r="D231" s="2">
        <f t="shared" si="25"/>
        <v>6897</v>
      </c>
      <c r="E231" s="3">
        <v>150</v>
      </c>
      <c r="F231" s="3">
        <f t="shared" si="21"/>
        <v>98.554555627884255</v>
      </c>
      <c r="G231" s="2">
        <v>3.3000000000000002E-2</v>
      </c>
      <c r="H231" s="7">
        <f t="shared" si="26"/>
        <v>220.77</v>
      </c>
      <c r="I231" s="7">
        <f t="shared" si="22"/>
        <v>424.55769230769232</v>
      </c>
      <c r="J231">
        <f t="shared" si="23"/>
        <v>98.556053811659226</v>
      </c>
      <c r="L231">
        <f t="shared" si="24"/>
        <v>2.4302209136492159E-10</v>
      </c>
      <c r="M231" s="56">
        <f t="shared" si="27"/>
        <v>24.302209136492159</v>
      </c>
    </row>
    <row r="232" spans="2:13">
      <c r="B232" s="2">
        <v>112</v>
      </c>
      <c r="C232" s="2">
        <v>1.3</v>
      </c>
      <c r="D232" s="2">
        <f t="shared" si="25"/>
        <v>8966.1</v>
      </c>
      <c r="E232" s="3">
        <v>150</v>
      </c>
      <c r="F232" s="3">
        <f t="shared" si="21"/>
        <v>75.81119663683404</v>
      </c>
      <c r="G232" s="2">
        <v>3.3000000000000002E-2</v>
      </c>
      <c r="H232" s="7">
        <f t="shared" si="26"/>
        <v>221.76000000000002</v>
      </c>
      <c r="I232" s="7">
        <f t="shared" si="22"/>
        <v>426.46153846153851</v>
      </c>
      <c r="J232">
        <f t="shared" si="23"/>
        <v>75.812349085891711</v>
      </c>
      <c r="L232">
        <f t="shared" si="24"/>
        <v>1.8694007028070892E-10</v>
      </c>
      <c r="M232">
        <f t="shared" si="27"/>
        <v>18.694007028070892</v>
      </c>
    </row>
    <row r="233" spans="2:13">
      <c r="B233" s="2">
        <v>112.5</v>
      </c>
      <c r="C233" s="2">
        <v>0.9</v>
      </c>
      <c r="D233" s="2">
        <f t="shared" si="25"/>
        <v>6207.3</v>
      </c>
      <c r="E233" s="3">
        <v>150.1</v>
      </c>
      <c r="F233" s="3">
        <f t="shared" si="21"/>
        <v>109.50506180876026</v>
      </c>
      <c r="G233" s="2">
        <v>3.3000000000000002E-2</v>
      </c>
      <c r="H233" s="7">
        <f t="shared" si="26"/>
        <v>222.75000000000003</v>
      </c>
      <c r="I233" s="7">
        <f t="shared" si="22"/>
        <v>428.36538461538464</v>
      </c>
      <c r="J233">
        <f t="shared" si="23"/>
        <v>109.50672645739913</v>
      </c>
      <c r="L233">
        <f t="shared" si="24"/>
        <v>2.7002454596102396E-10</v>
      </c>
      <c r="M233">
        <f t="shared" si="27"/>
        <v>27.002454596102396</v>
      </c>
    </row>
    <row r="234" spans="2:13">
      <c r="B234" s="2">
        <v>113</v>
      </c>
      <c r="C234" s="2">
        <v>1.3</v>
      </c>
      <c r="D234" s="2">
        <f t="shared" si="25"/>
        <v>8966.1</v>
      </c>
      <c r="E234" s="3">
        <v>150.19999999999999</v>
      </c>
      <c r="F234" s="3">
        <f t="shared" si="21"/>
        <v>75.81119663683404</v>
      </c>
      <c r="G234" s="2">
        <v>3.3000000000000002E-2</v>
      </c>
      <c r="H234" s="7">
        <f t="shared" si="26"/>
        <v>223.74</v>
      </c>
      <c r="I234" s="7">
        <f t="shared" si="22"/>
        <v>430.26923076923077</v>
      </c>
      <c r="J234">
        <f t="shared" si="23"/>
        <v>75.812349085891711</v>
      </c>
      <c r="L234">
        <f t="shared" si="24"/>
        <v>1.8694007028070892E-10</v>
      </c>
      <c r="M234">
        <f t="shared" si="27"/>
        <v>18.694007028070892</v>
      </c>
    </row>
    <row r="235" spans="2:13">
      <c r="B235" s="2">
        <v>113.5</v>
      </c>
      <c r="C235" s="2">
        <v>1.6</v>
      </c>
      <c r="D235" s="2">
        <f t="shared" si="25"/>
        <v>11035.2</v>
      </c>
      <c r="E235" s="3">
        <v>150.1</v>
      </c>
      <c r="F235" s="3">
        <f t="shared" si="21"/>
        <v>61.596597267427654</v>
      </c>
      <c r="G235" s="2">
        <v>3.3000000000000002E-2</v>
      </c>
      <c r="H235" s="7">
        <f t="shared" si="26"/>
        <v>224.73000000000002</v>
      </c>
      <c r="I235" s="7">
        <f t="shared" si="22"/>
        <v>432.17307692307696</v>
      </c>
      <c r="J235">
        <f t="shared" si="23"/>
        <v>61.597533632287011</v>
      </c>
      <c r="L235">
        <f t="shared" si="24"/>
        <v>1.5188880710307598E-10</v>
      </c>
      <c r="M235">
        <f t="shared" si="27"/>
        <v>15.188880710307599</v>
      </c>
    </row>
    <row r="236" spans="2:13">
      <c r="B236" s="2">
        <v>114</v>
      </c>
      <c r="C236" s="2">
        <v>1.2</v>
      </c>
      <c r="D236" s="2">
        <f t="shared" si="25"/>
        <v>8276.4</v>
      </c>
      <c r="E236" s="3">
        <v>150.1</v>
      </c>
      <c r="F236" s="3">
        <f t="shared" si="21"/>
        <v>82.128796356570206</v>
      </c>
      <c r="G236" s="2">
        <v>3.3000000000000002E-2</v>
      </c>
      <c r="H236" s="7">
        <f t="shared" si="26"/>
        <v>225.72</v>
      </c>
      <c r="I236" s="7">
        <f t="shared" si="22"/>
        <v>434.07692307692304</v>
      </c>
      <c r="J236">
        <f t="shared" si="23"/>
        <v>82.130044843049347</v>
      </c>
      <c r="L236">
        <f t="shared" si="24"/>
        <v>2.02518409470768E-10</v>
      </c>
      <c r="M236">
        <f t="shared" si="27"/>
        <v>20.251840947076801</v>
      </c>
    </row>
    <row r="237" spans="2:13">
      <c r="B237" s="2">
        <v>114.5</v>
      </c>
      <c r="C237" s="2">
        <v>1.5</v>
      </c>
      <c r="D237" s="2">
        <f t="shared" si="25"/>
        <v>10345.5</v>
      </c>
      <c r="E237" s="3">
        <v>150.19999999999999</v>
      </c>
      <c r="F237" s="3">
        <f t="shared" si="21"/>
        <v>65.70303708525617</v>
      </c>
      <c r="G237" s="2">
        <v>3.3000000000000002E-2</v>
      </c>
      <c r="H237" s="7">
        <f t="shared" si="26"/>
        <v>226.71</v>
      </c>
      <c r="I237" s="7">
        <f t="shared" si="22"/>
        <v>435.98076923076923</v>
      </c>
      <c r="J237">
        <f t="shared" si="23"/>
        <v>65.704035874439484</v>
      </c>
      <c r="L237">
        <f t="shared" si="24"/>
        <v>1.6201472757661438E-10</v>
      </c>
      <c r="M237">
        <f t="shared" si="27"/>
        <v>16.201472757661438</v>
      </c>
    </row>
    <row r="238" spans="2:13">
      <c r="B238" s="2">
        <v>115</v>
      </c>
      <c r="C238" s="2">
        <v>1</v>
      </c>
      <c r="D238" s="2">
        <f t="shared" si="25"/>
        <v>6897</v>
      </c>
      <c r="E238" s="3">
        <v>150.19999999999999</v>
      </c>
      <c r="F238" s="3">
        <f t="shared" si="21"/>
        <v>98.554555627884255</v>
      </c>
      <c r="G238" s="2">
        <v>3.3000000000000002E-2</v>
      </c>
      <c r="H238" s="7">
        <f t="shared" si="26"/>
        <v>227.70000000000002</v>
      </c>
      <c r="I238" s="7">
        <f t="shared" si="22"/>
        <v>437.88461538461542</v>
      </c>
      <c r="J238">
        <f t="shared" si="23"/>
        <v>98.556053811659226</v>
      </c>
      <c r="L238">
        <f t="shared" si="24"/>
        <v>2.4302209136492159E-10</v>
      </c>
      <c r="M238">
        <f t="shared" si="27"/>
        <v>24.302209136492159</v>
      </c>
    </row>
    <row r="239" spans="2:13">
      <c r="B239" s="2">
        <v>115.5</v>
      </c>
      <c r="C239" s="2">
        <v>1.4</v>
      </c>
      <c r="D239" s="2">
        <f t="shared" si="25"/>
        <v>9655.7999999999993</v>
      </c>
      <c r="E239" s="3">
        <v>150.19999999999999</v>
      </c>
      <c r="F239" s="3">
        <f t="shared" si="21"/>
        <v>70.396111162774474</v>
      </c>
      <c r="G239" s="2">
        <v>3.3000000000000002E-2</v>
      </c>
      <c r="H239" s="7">
        <f t="shared" si="26"/>
        <v>228.69</v>
      </c>
      <c r="I239" s="7">
        <f t="shared" si="22"/>
        <v>439.78846153846155</v>
      </c>
      <c r="J239">
        <f t="shared" si="23"/>
        <v>70.397181294042298</v>
      </c>
      <c r="L239">
        <f t="shared" si="24"/>
        <v>1.7358720811780115E-10</v>
      </c>
      <c r="M239">
        <f t="shared" si="27"/>
        <v>17.358720811780117</v>
      </c>
    </row>
    <row r="240" spans="2:13">
      <c r="B240" s="2">
        <v>116</v>
      </c>
      <c r="C240" s="2">
        <v>1.4</v>
      </c>
      <c r="D240" s="2">
        <f t="shared" si="25"/>
        <v>9655.7999999999993</v>
      </c>
      <c r="E240" s="3">
        <v>150.19999999999999</v>
      </c>
      <c r="F240" s="3">
        <f t="shared" si="21"/>
        <v>70.396111162774474</v>
      </c>
      <c r="G240" s="2">
        <v>3.3000000000000002E-2</v>
      </c>
      <c r="H240" s="7">
        <f t="shared" si="26"/>
        <v>229.68</v>
      </c>
      <c r="I240" s="7">
        <f t="shared" si="22"/>
        <v>441.69230769230768</v>
      </c>
      <c r="J240">
        <f t="shared" si="23"/>
        <v>70.397181294042298</v>
      </c>
      <c r="L240">
        <f t="shared" si="24"/>
        <v>1.7358720811780115E-10</v>
      </c>
      <c r="M240">
        <f t="shared" si="27"/>
        <v>17.358720811780117</v>
      </c>
    </row>
    <row r="241" spans="2:13">
      <c r="B241" s="2">
        <v>116.5</v>
      </c>
      <c r="C241" s="2">
        <v>1.4</v>
      </c>
      <c r="D241" s="2">
        <f t="shared" si="25"/>
        <v>9655.7999999999993</v>
      </c>
      <c r="E241" s="3">
        <v>150.1</v>
      </c>
      <c r="F241" s="3">
        <f t="shared" si="21"/>
        <v>70.396111162774474</v>
      </c>
      <c r="G241" s="2">
        <v>3.3000000000000002E-2</v>
      </c>
      <c r="H241" s="7">
        <f t="shared" si="26"/>
        <v>230.67000000000002</v>
      </c>
      <c r="I241" s="7">
        <f t="shared" si="22"/>
        <v>443.59615384615387</v>
      </c>
      <c r="J241">
        <f t="shared" si="23"/>
        <v>70.397181294042298</v>
      </c>
      <c r="L241">
        <f t="shared" si="24"/>
        <v>1.7358720811780115E-10</v>
      </c>
      <c r="M241">
        <f t="shared" si="27"/>
        <v>17.358720811780117</v>
      </c>
    </row>
    <row r="242" spans="2:13">
      <c r="B242" s="2">
        <v>117</v>
      </c>
      <c r="C242" s="2">
        <v>1.2</v>
      </c>
      <c r="D242" s="2">
        <f t="shared" si="25"/>
        <v>8276.4</v>
      </c>
      <c r="E242" s="3">
        <v>150.19999999999999</v>
      </c>
      <c r="F242" s="3">
        <f t="shared" si="21"/>
        <v>82.128796356570206</v>
      </c>
      <c r="G242" s="2">
        <v>3.3000000000000002E-2</v>
      </c>
      <c r="H242" s="7">
        <f t="shared" si="26"/>
        <v>231.66000000000003</v>
      </c>
      <c r="I242" s="7">
        <f t="shared" si="22"/>
        <v>445.50000000000006</v>
      </c>
      <c r="J242">
        <f t="shared" si="23"/>
        <v>82.130044843049347</v>
      </c>
      <c r="L242">
        <f t="shared" si="24"/>
        <v>2.02518409470768E-10</v>
      </c>
      <c r="M242">
        <f t="shared" si="27"/>
        <v>20.251840947076801</v>
      </c>
    </row>
    <row r="243" spans="2:13">
      <c r="B243" s="2">
        <v>117.5</v>
      </c>
      <c r="C243" s="2">
        <v>1.3</v>
      </c>
      <c r="D243" s="2">
        <f t="shared" si="25"/>
        <v>8966.1</v>
      </c>
      <c r="E243" s="3">
        <v>150.1</v>
      </c>
      <c r="F243" s="3">
        <f t="shared" si="21"/>
        <v>75.81119663683404</v>
      </c>
      <c r="G243" s="2">
        <v>3.3000000000000002E-2</v>
      </c>
      <c r="H243" s="7">
        <f t="shared" si="26"/>
        <v>232.65000000000003</v>
      </c>
      <c r="I243" s="7">
        <f t="shared" si="22"/>
        <v>447.40384615384619</v>
      </c>
      <c r="J243">
        <f t="shared" si="23"/>
        <v>75.812349085891711</v>
      </c>
      <c r="L243">
        <f t="shared" si="24"/>
        <v>1.8694007028070892E-10</v>
      </c>
      <c r="M243">
        <f t="shared" si="27"/>
        <v>18.694007028070892</v>
      </c>
    </row>
    <row r="244" spans="2:13">
      <c r="B244" s="2">
        <v>118</v>
      </c>
      <c r="C244" s="2">
        <v>1.3</v>
      </c>
      <c r="D244" s="2">
        <f t="shared" si="25"/>
        <v>8966.1</v>
      </c>
      <c r="E244" s="3">
        <v>150.1</v>
      </c>
      <c r="F244" s="3">
        <f t="shared" si="21"/>
        <v>75.81119663683404</v>
      </c>
      <c r="G244" s="2">
        <v>3.3000000000000002E-2</v>
      </c>
      <c r="H244" s="7">
        <f t="shared" si="26"/>
        <v>233.64000000000001</v>
      </c>
      <c r="I244" s="7">
        <f t="shared" si="22"/>
        <v>449.30769230769232</v>
      </c>
      <c r="J244">
        <f t="shared" si="23"/>
        <v>75.812349085891711</v>
      </c>
      <c r="L244">
        <f t="shared" si="24"/>
        <v>1.8694007028070892E-10</v>
      </c>
      <c r="M244">
        <f t="shared" si="27"/>
        <v>18.694007028070892</v>
      </c>
    </row>
    <row r="245" spans="2:13">
      <c r="B245" s="2">
        <v>118.5</v>
      </c>
      <c r="C245" s="2">
        <v>1.4</v>
      </c>
      <c r="D245" s="2">
        <f t="shared" si="25"/>
        <v>9655.7999999999993</v>
      </c>
      <c r="E245" s="3">
        <v>150.19999999999999</v>
      </c>
      <c r="F245" s="3">
        <f t="shared" si="21"/>
        <v>70.396111162774474</v>
      </c>
      <c r="G245" s="2">
        <v>3.3000000000000002E-2</v>
      </c>
      <c r="H245" s="7">
        <f t="shared" si="26"/>
        <v>234.63000000000002</v>
      </c>
      <c r="I245" s="7">
        <f t="shared" si="22"/>
        <v>451.21153846153851</v>
      </c>
      <c r="J245">
        <f t="shared" si="23"/>
        <v>70.397181294042298</v>
      </c>
      <c r="L245">
        <f t="shared" si="24"/>
        <v>1.7358720811780115E-10</v>
      </c>
      <c r="M245">
        <f t="shared" si="27"/>
        <v>17.358720811780117</v>
      </c>
    </row>
    <row r="246" spans="2:13">
      <c r="B246" s="2">
        <v>119</v>
      </c>
      <c r="C246" s="2">
        <v>1.5</v>
      </c>
      <c r="D246" s="2">
        <f t="shared" si="25"/>
        <v>10345.5</v>
      </c>
      <c r="E246" s="3">
        <v>150.19999999999999</v>
      </c>
      <c r="F246" s="3">
        <f t="shared" si="21"/>
        <v>65.70303708525617</v>
      </c>
      <c r="G246" s="2">
        <v>3.3000000000000002E-2</v>
      </c>
      <c r="H246" s="7">
        <f t="shared" si="26"/>
        <v>235.62</v>
      </c>
      <c r="I246" s="7">
        <f t="shared" si="22"/>
        <v>453.11538461538458</v>
      </c>
      <c r="J246">
        <f t="shared" si="23"/>
        <v>65.704035874439484</v>
      </c>
      <c r="L246">
        <f t="shared" si="24"/>
        <v>1.6201472757661438E-10</v>
      </c>
      <c r="M246">
        <f t="shared" si="27"/>
        <v>16.201472757661438</v>
      </c>
    </row>
    <row r="247" spans="2:13">
      <c r="B247" s="2">
        <v>119.5</v>
      </c>
      <c r="C247" s="2">
        <v>1.4</v>
      </c>
      <c r="D247" s="2">
        <f t="shared" si="25"/>
        <v>9655.7999999999993</v>
      </c>
      <c r="E247" s="3">
        <v>150.19999999999999</v>
      </c>
      <c r="F247" s="3">
        <f t="shared" si="21"/>
        <v>70.396111162774474</v>
      </c>
      <c r="G247" s="2">
        <v>3.3000000000000002E-2</v>
      </c>
      <c r="H247" s="7">
        <f t="shared" si="26"/>
        <v>236.61</v>
      </c>
      <c r="I247" s="7">
        <f t="shared" si="22"/>
        <v>455.01923076923077</v>
      </c>
      <c r="J247">
        <f t="shared" si="23"/>
        <v>70.397181294042298</v>
      </c>
      <c r="L247">
        <f t="shared" si="24"/>
        <v>1.7358720811780115E-10</v>
      </c>
      <c r="M247">
        <f t="shared" si="27"/>
        <v>17.358720811780117</v>
      </c>
    </row>
    <row r="248" spans="2:13">
      <c r="B248" s="2">
        <v>120</v>
      </c>
      <c r="C248" s="2">
        <v>1</v>
      </c>
      <c r="D248" s="2">
        <f t="shared" si="25"/>
        <v>6897</v>
      </c>
      <c r="E248" s="3">
        <v>150.19999999999999</v>
      </c>
      <c r="F248" s="3">
        <f t="shared" si="21"/>
        <v>98.554555627884255</v>
      </c>
      <c r="G248" s="2">
        <v>3.3000000000000002E-2</v>
      </c>
      <c r="H248" s="7">
        <f t="shared" si="26"/>
        <v>237.6</v>
      </c>
      <c r="I248" s="7">
        <f t="shared" si="22"/>
        <v>456.92307692307691</v>
      </c>
      <c r="J248">
        <f t="shared" si="23"/>
        <v>98.556053811659226</v>
      </c>
      <c r="L248">
        <f t="shared" si="24"/>
        <v>2.4302209136492159E-10</v>
      </c>
      <c r="M248">
        <f t="shared" si="27"/>
        <v>24.302209136492159</v>
      </c>
    </row>
    <row r="249" spans="2:13">
      <c r="B249" s="2">
        <v>120.5</v>
      </c>
      <c r="C249" s="2">
        <v>1.3</v>
      </c>
      <c r="D249" s="2">
        <f t="shared" si="25"/>
        <v>8966.1</v>
      </c>
      <c r="E249" s="3">
        <v>150.19999999999999</v>
      </c>
      <c r="F249" s="3">
        <f t="shared" si="21"/>
        <v>75.81119663683404</v>
      </c>
      <c r="G249" s="2">
        <v>3.3000000000000002E-2</v>
      </c>
      <c r="H249" s="7">
        <f t="shared" si="26"/>
        <v>238.59</v>
      </c>
      <c r="I249" s="7">
        <f t="shared" si="22"/>
        <v>458.82692307692309</v>
      </c>
      <c r="J249">
        <f t="shared" si="23"/>
        <v>75.812349085891711</v>
      </c>
      <c r="L249">
        <f t="shared" si="24"/>
        <v>1.8694007028070892E-10</v>
      </c>
      <c r="M249">
        <f t="shared" si="27"/>
        <v>18.694007028070892</v>
      </c>
    </row>
    <row r="250" spans="2:13">
      <c r="B250" s="2">
        <v>121</v>
      </c>
      <c r="C250" s="2">
        <v>1.2</v>
      </c>
      <c r="D250" s="2">
        <f t="shared" si="25"/>
        <v>8276.4</v>
      </c>
      <c r="E250" s="3">
        <v>150.1</v>
      </c>
      <c r="F250" s="3">
        <f t="shared" si="21"/>
        <v>82.128796356570206</v>
      </c>
      <c r="G250" s="2">
        <v>3.3000000000000002E-2</v>
      </c>
      <c r="H250" s="7">
        <f t="shared" si="26"/>
        <v>239.58</v>
      </c>
      <c r="I250" s="7">
        <f t="shared" si="22"/>
        <v>460.73076923076923</v>
      </c>
      <c r="J250">
        <f t="shared" si="23"/>
        <v>82.130044843049347</v>
      </c>
      <c r="L250">
        <f t="shared" si="24"/>
        <v>2.02518409470768E-10</v>
      </c>
      <c r="M250">
        <f t="shared" si="27"/>
        <v>20.251840947076801</v>
      </c>
    </row>
    <row r="251" spans="2:13">
      <c r="B251" s="2">
        <v>121.5</v>
      </c>
      <c r="C251" s="2">
        <v>1.3</v>
      </c>
      <c r="D251" s="2">
        <f t="shared" si="25"/>
        <v>8966.1</v>
      </c>
      <c r="E251" s="3">
        <v>150.19999999999999</v>
      </c>
      <c r="F251" s="3">
        <f t="shared" si="21"/>
        <v>75.81119663683404</v>
      </c>
      <c r="G251" s="2">
        <v>3.3000000000000002E-2</v>
      </c>
      <c r="H251" s="7">
        <f t="shared" si="26"/>
        <v>240.57</v>
      </c>
      <c r="I251" s="7">
        <f t="shared" si="22"/>
        <v>462.63461538461536</v>
      </c>
      <c r="J251">
        <f t="shared" si="23"/>
        <v>75.812349085891711</v>
      </c>
      <c r="L251">
        <f t="shared" si="24"/>
        <v>1.8694007028070892E-10</v>
      </c>
      <c r="M251">
        <f t="shared" si="27"/>
        <v>18.694007028070892</v>
      </c>
    </row>
    <row r="252" spans="2:13">
      <c r="B252" s="2">
        <v>122</v>
      </c>
      <c r="C252" s="2">
        <v>1.5</v>
      </c>
      <c r="D252" s="2">
        <f t="shared" si="25"/>
        <v>10345.5</v>
      </c>
      <c r="E252" s="3">
        <v>150.1</v>
      </c>
      <c r="F252" s="3">
        <f t="shared" si="21"/>
        <v>65.70303708525617</v>
      </c>
      <c r="G252" s="2">
        <v>3.3000000000000002E-2</v>
      </c>
      <c r="H252" s="7">
        <f t="shared" si="26"/>
        <v>241.56</v>
      </c>
      <c r="I252" s="7">
        <f t="shared" si="22"/>
        <v>464.53846153846155</v>
      </c>
      <c r="J252">
        <f t="shared" si="23"/>
        <v>65.704035874439484</v>
      </c>
      <c r="L252">
        <f t="shared" si="24"/>
        <v>1.6201472757661438E-10</v>
      </c>
      <c r="M252">
        <f t="shared" si="27"/>
        <v>16.201472757661438</v>
      </c>
    </row>
    <row r="253" spans="2:13">
      <c r="B253" s="2">
        <v>122.5</v>
      </c>
      <c r="C253" s="2">
        <v>1.6</v>
      </c>
      <c r="D253" s="2">
        <f t="shared" si="25"/>
        <v>11035.2</v>
      </c>
      <c r="E253" s="3">
        <v>150.1</v>
      </c>
      <c r="F253" s="3">
        <f t="shared" si="21"/>
        <v>61.596597267427654</v>
      </c>
      <c r="G253" s="2">
        <v>3.3000000000000002E-2</v>
      </c>
      <c r="H253" s="7">
        <f t="shared" si="26"/>
        <v>242.55</v>
      </c>
      <c r="I253" s="7">
        <f t="shared" si="22"/>
        <v>466.44230769230768</v>
      </c>
      <c r="J253">
        <f t="shared" si="23"/>
        <v>61.597533632287011</v>
      </c>
      <c r="L253">
        <f t="shared" si="24"/>
        <v>1.5188880710307598E-10</v>
      </c>
      <c r="M253">
        <f t="shared" si="27"/>
        <v>15.188880710307599</v>
      </c>
    </row>
    <row r="254" spans="2:13">
      <c r="B254" s="2">
        <v>123</v>
      </c>
      <c r="C254" s="2">
        <v>1.4</v>
      </c>
      <c r="D254" s="2">
        <f t="shared" si="25"/>
        <v>9655.7999999999993</v>
      </c>
      <c r="E254" s="3">
        <v>150.1</v>
      </c>
      <c r="F254" s="3">
        <f t="shared" si="21"/>
        <v>70.396111162774474</v>
      </c>
      <c r="G254" s="2">
        <v>3.3000000000000002E-2</v>
      </c>
      <c r="H254" s="7">
        <f t="shared" si="26"/>
        <v>243.54000000000002</v>
      </c>
      <c r="I254" s="7">
        <f t="shared" si="22"/>
        <v>468.34615384615387</v>
      </c>
      <c r="J254">
        <f t="shared" si="23"/>
        <v>70.397181294042298</v>
      </c>
      <c r="L254">
        <f t="shared" si="24"/>
        <v>1.7358720811780115E-10</v>
      </c>
      <c r="M254">
        <f t="shared" si="27"/>
        <v>17.358720811780117</v>
      </c>
    </row>
    <row r="255" spans="2:13">
      <c r="B255" s="2">
        <v>123.5</v>
      </c>
      <c r="C255" s="2">
        <v>1.5</v>
      </c>
      <c r="D255" s="2">
        <f t="shared" si="25"/>
        <v>10345.5</v>
      </c>
      <c r="E255" s="3">
        <v>150.1</v>
      </c>
      <c r="F255" s="3">
        <f t="shared" si="21"/>
        <v>65.70303708525617</v>
      </c>
      <c r="G255" s="2">
        <v>3.3000000000000002E-2</v>
      </c>
      <c r="H255" s="7">
        <f t="shared" si="26"/>
        <v>244.53</v>
      </c>
      <c r="I255" s="7">
        <f t="shared" si="22"/>
        <v>470.25</v>
      </c>
      <c r="J255">
        <f t="shared" si="23"/>
        <v>65.704035874439484</v>
      </c>
      <c r="L255">
        <f t="shared" si="24"/>
        <v>1.6201472757661438E-10</v>
      </c>
      <c r="M255">
        <f t="shared" si="27"/>
        <v>16.201472757661438</v>
      </c>
    </row>
    <row r="256" spans="2:13">
      <c r="B256" s="2">
        <v>124</v>
      </c>
      <c r="C256" s="2">
        <v>1.3</v>
      </c>
      <c r="D256" s="2">
        <f t="shared" si="25"/>
        <v>8966.1</v>
      </c>
      <c r="E256" s="3">
        <v>150.1</v>
      </c>
      <c r="F256" s="3">
        <f t="shared" si="21"/>
        <v>75.81119663683404</v>
      </c>
      <c r="G256" s="2">
        <v>3.3000000000000002E-2</v>
      </c>
      <c r="H256" s="7">
        <f t="shared" si="26"/>
        <v>245.52000000000004</v>
      </c>
      <c r="I256" s="7">
        <f t="shared" si="22"/>
        <v>472.15384615384619</v>
      </c>
      <c r="J256">
        <f t="shared" si="23"/>
        <v>75.812349085891711</v>
      </c>
      <c r="L256">
        <f t="shared" si="24"/>
        <v>1.8694007028070892E-10</v>
      </c>
      <c r="M256">
        <f t="shared" si="27"/>
        <v>18.694007028070892</v>
      </c>
    </row>
    <row r="257" spans="2:13">
      <c r="B257" s="2">
        <v>124.5</v>
      </c>
      <c r="C257" s="2">
        <v>1.8</v>
      </c>
      <c r="D257" s="2">
        <f t="shared" si="25"/>
        <v>12414.6</v>
      </c>
      <c r="E257" s="3">
        <v>150.19999999999999</v>
      </c>
      <c r="F257" s="3">
        <f t="shared" si="21"/>
        <v>54.75253090438013</v>
      </c>
      <c r="G257" s="2">
        <v>3.3000000000000002E-2</v>
      </c>
      <c r="H257" s="7">
        <f t="shared" si="26"/>
        <v>246.51000000000002</v>
      </c>
      <c r="I257" s="7">
        <f t="shared" si="22"/>
        <v>474.05769230769232</v>
      </c>
      <c r="J257">
        <f t="shared" si="23"/>
        <v>54.753363228699563</v>
      </c>
      <c r="L257">
        <f t="shared" si="24"/>
        <v>1.3501227298051198E-10</v>
      </c>
      <c r="M257">
        <f t="shared" si="27"/>
        <v>13.501227298051198</v>
      </c>
    </row>
    <row r="258" spans="2:13">
      <c r="B258" s="2">
        <v>125</v>
      </c>
      <c r="C258" s="2">
        <v>1.4</v>
      </c>
      <c r="D258" s="2">
        <f t="shared" si="25"/>
        <v>9655.7999999999993</v>
      </c>
      <c r="E258" s="3">
        <v>150.1</v>
      </c>
      <c r="F258" s="3">
        <f t="shared" si="21"/>
        <v>70.396111162774474</v>
      </c>
      <c r="G258" s="2">
        <v>3.3000000000000002E-2</v>
      </c>
      <c r="H258" s="7">
        <f t="shared" si="26"/>
        <v>247.5</v>
      </c>
      <c r="I258" s="7">
        <f t="shared" si="22"/>
        <v>475.96153846153845</v>
      </c>
      <c r="J258">
        <f t="shared" si="23"/>
        <v>70.397181294042298</v>
      </c>
      <c r="L258">
        <f t="shared" si="24"/>
        <v>1.7358720811780115E-10</v>
      </c>
      <c r="M258">
        <f t="shared" si="27"/>
        <v>17.358720811780117</v>
      </c>
    </row>
    <row r="259" spans="2:13">
      <c r="B259" s="2">
        <v>125.5</v>
      </c>
      <c r="C259" s="2">
        <v>1.3</v>
      </c>
      <c r="D259" s="2">
        <f t="shared" si="25"/>
        <v>8966.1</v>
      </c>
      <c r="E259" s="3">
        <v>150.1</v>
      </c>
      <c r="F259" s="3">
        <f t="shared" si="21"/>
        <v>75.81119663683404</v>
      </c>
      <c r="G259" s="2">
        <v>3.3000000000000002E-2</v>
      </c>
      <c r="H259" s="7">
        <f t="shared" si="26"/>
        <v>248.49000000000004</v>
      </c>
      <c r="I259" s="7">
        <f t="shared" si="22"/>
        <v>477.8653846153847</v>
      </c>
      <c r="J259">
        <f t="shared" si="23"/>
        <v>75.812349085891711</v>
      </c>
      <c r="L259">
        <f t="shared" si="24"/>
        <v>1.8694007028070892E-10</v>
      </c>
      <c r="M259">
        <f t="shared" si="27"/>
        <v>18.694007028070892</v>
      </c>
    </row>
    <row r="260" spans="2:13">
      <c r="B260" s="2">
        <v>126</v>
      </c>
      <c r="C260" s="2">
        <v>1.9</v>
      </c>
      <c r="D260" s="2">
        <f t="shared" si="25"/>
        <v>13104.3</v>
      </c>
      <c r="E260" s="3">
        <v>150.1</v>
      </c>
      <c r="F260" s="3">
        <f t="shared" si="21"/>
        <v>51.87081875151803</v>
      </c>
      <c r="G260" s="2">
        <v>3.3000000000000002E-2</v>
      </c>
      <c r="H260" s="7">
        <f t="shared" si="26"/>
        <v>249.48000000000002</v>
      </c>
      <c r="I260" s="7">
        <f t="shared" si="22"/>
        <v>479.76923076923077</v>
      </c>
      <c r="J260">
        <f t="shared" si="23"/>
        <v>51.87160726929433</v>
      </c>
      <c r="L260">
        <f t="shared" si="24"/>
        <v>1.2790636387627453E-10</v>
      </c>
      <c r="M260">
        <f t="shared" si="27"/>
        <v>12.790636387627453</v>
      </c>
    </row>
    <row r="261" spans="2:13">
      <c r="B261" s="2">
        <v>126.5</v>
      </c>
      <c r="C261" s="2">
        <v>1.8</v>
      </c>
      <c r="D261" s="2">
        <f t="shared" si="25"/>
        <v>12414.6</v>
      </c>
      <c r="E261" s="3">
        <v>150.1</v>
      </c>
      <c r="F261" s="3">
        <f t="shared" si="21"/>
        <v>54.75253090438013</v>
      </c>
      <c r="G261" s="2">
        <v>3.3000000000000002E-2</v>
      </c>
      <c r="H261" s="7">
        <f t="shared" si="26"/>
        <v>250.47</v>
      </c>
      <c r="I261" s="7">
        <f t="shared" si="22"/>
        <v>481.67307692307691</v>
      </c>
      <c r="J261">
        <f t="shared" si="23"/>
        <v>54.753363228699563</v>
      </c>
      <c r="L261">
        <f t="shared" si="24"/>
        <v>1.3501227298051198E-10</v>
      </c>
      <c r="M261">
        <f t="shared" si="27"/>
        <v>13.501227298051198</v>
      </c>
    </row>
    <row r="262" spans="2:13">
      <c r="B262" s="2">
        <v>127</v>
      </c>
      <c r="C262" s="2">
        <v>1.5</v>
      </c>
      <c r="D262" s="2">
        <f t="shared" si="25"/>
        <v>10345.5</v>
      </c>
      <c r="E262" s="3">
        <v>150</v>
      </c>
      <c r="F262" s="3">
        <f t="shared" si="21"/>
        <v>65.70303708525617</v>
      </c>
      <c r="G262" s="2">
        <v>3.3000000000000002E-2</v>
      </c>
      <c r="H262" s="7">
        <f t="shared" si="26"/>
        <v>251.45999999999998</v>
      </c>
      <c r="I262" s="7">
        <f t="shared" si="22"/>
        <v>483.57692307692304</v>
      </c>
      <c r="J262">
        <f t="shared" si="23"/>
        <v>65.704035874439484</v>
      </c>
      <c r="L262">
        <f t="shared" si="24"/>
        <v>1.6201472757661438E-10</v>
      </c>
      <c r="M262">
        <f t="shared" si="27"/>
        <v>16.201472757661438</v>
      </c>
    </row>
    <row r="263" spans="2:13">
      <c r="B263" s="2">
        <v>127.5</v>
      </c>
      <c r="C263" s="2">
        <v>1.7</v>
      </c>
      <c r="D263" s="2">
        <f t="shared" si="25"/>
        <v>11724.9</v>
      </c>
      <c r="E263" s="3">
        <v>150.1</v>
      </c>
      <c r="F263" s="3">
        <f t="shared" si="21"/>
        <v>57.9732680164025</v>
      </c>
      <c r="G263" s="2">
        <v>3.3000000000000002E-2</v>
      </c>
      <c r="H263" s="7">
        <f t="shared" si="26"/>
        <v>252.45000000000002</v>
      </c>
      <c r="I263" s="7">
        <f t="shared" si="22"/>
        <v>485.48076923076923</v>
      </c>
      <c r="J263">
        <f t="shared" si="23"/>
        <v>57.974149300976016</v>
      </c>
      <c r="L263">
        <f t="shared" si="24"/>
        <v>1.4295417139113035E-10</v>
      </c>
      <c r="M263">
        <f t="shared" si="27"/>
        <v>14.295417139113036</v>
      </c>
    </row>
    <row r="264" spans="2:13">
      <c r="B264" s="2">
        <v>128</v>
      </c>
      <c r="C264" s="2">
        <v>1.4</v>
      </c>
      <c r="D264" s="2">
        <f t="shared" si="25"/>
        <v>9655.7999999999993</v>
      </c>
      <c r="E264" s="3">
        <v>150.1</v>
      </c>
      <c r="F264" s="3">
        <f t="shared" ref="F264:F288" si="28">(14700*G264*$C$3)/((($C$4/2)*($C$4/2)*3.14159265359)*C264)</f>
        <v>70.396111162774474</v>
      </c>
      <c r="G264" s="2">
        <v>3.3000000000000002E-2</v>
      </c>
      <c r="H264" s="7">
        <f t="shared" si="26"/>
        <v>253.44</v>
      </c>
      <c r="I264" s="7">
        <f t="shared" ref="I264:I288" si="29">H264/$C$5</f>
        <v>487.38461538461536</v>
      </c>
      <c r="J264">
        <f t="shared" ref="J264:J288" si="30">(G264*(14700)*2.22)/(10.927*C264)</f>
        <v>70.397181294042298</v>
      </c>
      <c r="L264">
        <f t="shared" ref="L264:L288" si="31">(G264*(1/4000)*2.22)/(10.927*D264)</f>
        <v>1.7358720811780115E-10</v>
      </c>
      <c r="M264">
        <f t="shared" si="27"/>
        <v>17.358720811780117</v>
      </c>
    </row>
    <row r="265" spans="2:13">
      <c r="B265" s="2">
        <v>128.5</v>
      </c>
      <c r="C265" s="2">
        <v>1.5</v>
      </c>
      <c r="D265" s="2">
        <f t="shared" ref="D265:D287" si="32">C265*6897</f>
        <v>10345.5</v>
      </c>
      <c r="E265" s="3">
        <v>150.1</v>
      </c>
      <c r="F265" s="3">
        <f t="shared" si="28"/>
        <v>65.70303708525617</v>
      </c>
      <c r="G265" s="2">
        <v>3.3000000000000002E-2</v>
      </c>
      <c r="H265" s="7">
        <f t="shared" ref="H265:H288" si="33">(G265*B265)*60</f>
        <v>254.43</v>
      </c>
      <c r="I265" s="7">
        <f t="shared" si="29"/>
        <v>489.28846153846155</v>
      </c>
      <c r="J265">
        <f t="shared" si="30"/>
        <v>65.704035874439484</v>
      </c>
      <c r="L265">
        <f t="shared" si="31"/>
        <v>1.6201472757661438E-10</v>
      </c>
      <c r="M265">
        <f t="shared" si="27"/>
        <v>16.201472757661438</v>
      </c>
    </row>
    <row r="266" spans="2:13">
      <c r="B266" s="2">
        <v>129</v>
      </c>
      <c r="C266" s="2">
        <v>1.3</v>
      </c>
      <c r="D266" s="2">
        <f t="shared" si="32"/>
        <v>8966.1</v>
      </c>
      <c r="E266" s="3">
        <v>150</v>
      </c>
      <c r="F266" s="3">
        <f t="shared" si="28"/>
        <v>75.81119663683404</v>
      </c>
      <c r="G266" s="2">
        <v>3.3000000000000002E-2</v>
      </c>
      <c r="H266" s="7">
        <f t="shared" si="33"/>
        <v>255.42000000000004</v>
      </c>
      <c r="I266" s="7">
        <f t="shared" si="29"/>
        <v>491.19230769230774</v>
      </c>
      <c r="J266">
        <f t="shared" si="30"/>
        <v>75.812349085891711</v>
      </c>
      <c r="L266">
        <f t="shared" si="31"/>
        <v>1.8694007028070892E-10</v>
      </c>
      <c r="M266">
        <f t="shared" si="27"/>
        <v>18.694007028070892</v>
      </c>
    </row>
    <row r="267" spans="2:13">
      <c r="B267" s="2">
        <v>129.5</v>
      </c>
      <c r="C267" s="2">
        <v>1.4</v>
      </c>
      <c r="D267" s="2">
        <f t="shared" si="32"/>
        <v>9655.7999999999993</v>
      </c>
      <c r="E267" s="3">
        <v>150.1</v>
      </c>
      <c r="F267" s="3">
        <f t="shared" si="28"/>
        <v>70.396111162774474</v>
      </c>
      <c r="G267" s="2">
        <v>3.3000000000000002E-2</v>
      </c>
      <c r="H267" s="7">
        <f t="shared" si="33"/>
        <v>256.41000000000003</v>
      </c>
      <c r="I267" s="7">
        <f t="shared" si="29"/>
        <v>493.09615384615387</v>
      </c>
      <c r="J267">
        <f t="shared" si="30"/>
        <v>70.397181294042298</v>
      </c>
      <c r="L267">
        <f t="shared" si="31"/>
        <v>1.7358720811780115E-10</v>
      </c>
      <c r="M267">
        <f t="shared" ref="M267:M288" si="34">L267*100000000000</f>
        <v>17.358720811780117</v>
      </c>
    </row>
    <row r="268" spans="2:13">
      <c r="B268" s="2">
        <v>130</v>
      </c>
      <c r="C268" s="2">
        <v>1.5</v>
      </c>
      <c r="D268" s="2">
        <f t="shared" si="32"/>
        <v>10345.5</v>
      </c>
      <c r="E268" s="3">
        <v>150</v>
      </c>
      <c r="F268" s="3">
        <f t="shared" si="28"/>
        <v>65.70303708525617</v>
      </c>
      <c r="G268" s="2">
        <v>3.3000000000000002E-2</v>
      </c>
      <c r="H268" s="7">
        <f t="shared" si="33"/>
        <v>257.39999999999998</v>
      </c>
      <c r="I268" s="7">
        <f t="shared" si="29"/>
        <v>494.99999999999994</v>
      </c>
      <c r="J268">
        <f t="shared" si="30"/>
        <v>65.704035874439484</v>
      </c>
      <c r="L268">
        <f t="shared" si="31"/>
        <v>1.6201472757661438E-10</v>
      </c>
      <c r="M268">
        <f t="shared" si="34"/>
        <v>16.201472757661438</v>
      </c>
    </row>
    <row r="269" spans="2:13">
      <c r="B269" s="2">
        <v>130.5</v>
      </c>
      <c r="C269" s="2">
        <v>1.1000000000000001</v>
      </c>
      <c r="D269" s="2">
        <f t="shared" si="32"/>
        <v>7586.7000000000007</v>
      </c>
      <c r="E269" s="3">
        <v>150</v>
      </c>
      <c r="F269" s="3">
        <f t="shared" si="28"/>
        <v>89.595050570803863</v>
      </c>
      <c r="G269" s="2">
        <v>3.3000000000000002E-2</v>
      </c>
      <c r="H269" s="7">
        <f t="shared" si="33"/>
        <v>258.39</v>
      </c>
      <c r="I269" s="7">
        <f t="shared" si="29"/>
        <v>496.90384615384613</v>
      </c>
      <c r="J269">
        <f t="shared" si="30"/>
        <v>89.596412556053835</v>
      </c>
      <c r="L269">
        <f t="shared" si="31"/>
        <v>2.2092917396811051E-10</v>
      </c>
      <c r="M269">
        <f t="shared" si="34"/>
        <v>22.092917396811053</v>
      </c>
    </row>
    <row r="270" spans="2:13">
      <c r="B270" s="2">
        <v>131</v>
      </c>
      <c r="C270" s="2">
        <v>1.4</v>
      </c>
      <c r="D270" s="2">
        <f t="shared" si="32"/>
        <v>9655.7999999999993</v>
      </c>
      <c r="E270" s="3">
        <v>150</v>
      </c>
      <c r="F270" s="3">
        <f t="shared" si="28"/>
        <v>70.396111162774474</v>
      </c>
      <c r="G270" s="2">
        <v>3.3000000000000002E-2</v>
      </c>
      <c r="H270" s="7">
        <f t="shared" si="33"/>
        <v>259.38</v>
      </c>
      <c r="I270" s="7">
        <f t="shared" si="29"/>
        <v>498.80769230769226</v>
      </c>
      <c r="J270">
        <f t="shared" si="30"/>
        <v>70.397181294042298</v>
      </c>
      <c r="L270">
        <f t="shared" si="31"/>
        <v>1.7358720811780115E-10</v>
      </c>
      <c r="M270">
        <f t="shared" si="34"/>
        <v>17.358720811780117</v>
      </c>
    </row>
    <row r="271" spans="2:13">
      <c r="B271" s="2">
        <v>131.5</v>
      </c>
      <c r="C271" s="2">
        <v>1.2</v>
      </c>
      <c r="D271" s="2">
        <f t="shared" si="32"/>
        <v>8276.4</v>
      </c>
      <c r="E271" s="3">
        <v>150.1</v>
      </c>
      <c r="F271" s="3">
        <f t="shared" si="28"/>
        <v>82.128796356570206</v>
      </c>
      <c r="G271" s="2">
        <v>3.3000000000000002E-2</v>
      </c>
      <c r="H271" s="7">
        <f t="shared" si="33"/>
        <v>260.37</v>
      </c>
      <c r="I271" s="7">
        <f t="shared" si="29"/>
        <v>500.71153846153845</v>
      </c>
      <c r="J271">
        <f t="shared" si="30"/>
        <v>82.130044843049347</v>
      </c>
      <c r="L271">
        <f t="shared" si="31"/>
        <v>2.02518409470768E-10</v>
      </c>
      <c r="M271">
        <f t="shared" si="34"/>
        <v>20.251840947076801</v>
      </c>
    </row>
    <row r="272" spans="2:13">
      <c r="B272" s="2">
        <v>132</v>
      </c>
      <c r="C272" s="2">
        <v>1.1000000000000001</v>
      </c>
      <c r="D272" s="2">
        <f t="shared" si="32"/>
        <v>7586.7000000000007</v>
      </c>
      <c r="E272" s="3">
        <v>150</v>
      </c>
      <c r="F272" s="3">
        <f t="shared" si="28"/>
        <v>89.595050570803863</v>
      </c>
      <c r="G272" s="2">
        <v>3.3000000000000002E-2</v>
      </c>
      <c r="H272" s="7">
        <f t="shared" si="33"/>
        <v>261.36</v>
      </c>
      <c r="I272" s="7">
        <f t="shared" si="29"/>
        <v>502.61538461538464</v>
      </c>
      <c r="J272">
        <f t="shared" si="30"/>
        <v>89.596412556053835</v>
      </c>
      <c r="L272">
        <f t="shared" si="31"/>
        <v>2.2092917396811051E-10</v>
      </c>
      <c r="M272">
        <f t="shared" si="34"/>
        <v>22.092917396811053</v>
      </c>
    </row>
    <row r="273" spans="2:13">
      <c r="B273" s="2">
        <v>132.5</v>
      </c>
      <c r="C273" s="2">
        <v>1.6</v>
      </c>
      <c r="D273" s="2">
        <f t="shared" si="32"/>
        <v>11035.2</v>
      </c>
      <c r="E273" s="3">
        <v>150</v>
      </c>
      <c r="F273" s="3">
        <f t="shared" si="28"/>
        <v>61.596597267427654</v>
      </c>
      <c r="G273" s="2">
        <v>3.3000000000000002E-2</v>
      </c>
      <c r="H273" s="7">
        <f t="shared" si="33"/>
        <v>262.35000000000002</v>
      </c>
      <c r="I273" s="7">
        <f t="shared" si="29"/>
        <v>504.51923076923077</v>
      </c>
      <c r="J273">
        <f t="shared" si="30"/>
        <v>61.597533632287011</v>
      </c>
      <c r="L273">
        <f t="shared" si="31"/>
        <v>1.5188880710307598E-10</v>
      </c>
      <c r="M273">
        <f t="shared" si="34"/>
        <v>15.188880710307599</v>
      </c>
    </row>
    <row r="274" spans="2:13">
      <c r="B274" s="2">
        <v>133</v>
      </c>
      <c r="C274" s="2">
        <v>1.1000000000000001</v>
      </c>
      <c r="D274" s="2">
        <f t="shared" si="32"/>
        <v>7586.7000000000007</v>
      </c>
      <c r="E274" s="3">
        <v>150</v>
      </c>
      <c r="F274" s="3">
        <f t="shared" si="28"/>
        <v>89.595050570803863</v>
      </c>
      <c r="G274" s="2">
        <v>3.3000000000000002E-2</v>
      </c>
      <c r="H274" s="7">
        <f t="shared" si="33"/>
        <v>263.34000000000003</v>
      </c>
      <c r="I274" s="7">
        <f t="shared" si="29"/>
        <v>506.42307692307696</v>
      </c>
      <c r="J274">
        <f t="shared" si="30"/>
        <v>89.596412556053835</v>
      </c>
      <c r="L274">
        <f t="shared" si="31"/>
        <v>2.2092917396811051E-10</v>
      </c>
      <c r="M274">
        <f t="shared" si="34"/>
        <v>22.092917396811053</v>
      </c>
    </row>
    <row r="275" spans="2:13">
      <c r="B275" s="2">
        <v>133.5</v>
      </c>
      <c r="C275" s="2">
        <v>1.5</v>
      </c>
      <c r="D275" s="2">
        <f t="shared" si="32"/>
        <v>10345.5</v>
      </c>
      <c r="E275" s="3">
        <v>150</v>
      </c>
      <c r="F275" s="3">
        <f t="shared" si="28"/>
        <v>65.70303708525617</v>
      </c>
      <c r="G275" s="2">
        <v>3.3000000000000002E-2</v>
      </c>
      <c r="H275" s="7">
        <f t="shared" si="33"/>
        <v>264.33</v>
      </c>
      <c r="I275" s="7">
        <f t="shared" si="29"/>
        <v>508.32692307692304</v>
      </c>
      <c r="J275">
        <f t="shared" si="30"/>
        <v>65.704035874439484</v>
      </c>
      <c r="L275">
        <f t="shared" si="31"/>
        <v>1.6201472757661438E-10</v>
      </c>
      <c r="M275">
        <f t="shared" si="34"/>
        <v>16.201472757661438</v>
      </c>
    </row>
    <row r="276" spans="2:13">
      <c r="B276" s="2">
        <v>134</v>
      </c>
      <c r="C276" s="2">
        <v>1</v>
      </c>
      <c r="D276" s="2">
        <f t="shared" si="32"/>
        <v>6897</v>
      </c>
      <c r="E276" s="3">
        <v>150</v>
      </c>
      <c r="F276" s="3">
        <f t="shared" si="28"/>
        <v>98.554555627884255</v>
      </c>
      <c r="G276" s="2">
        <v>3.3000000000000002E-2</v>
      </c>
      <c r="H276" s="7">
        <f t="shared" si="33"/>
        <v>265.32000000000005</v>
      </c>
      <c r="I276" s="7">
        <f t="shared" si="29"/>
        <v>510.23076923076928</v>
      </c>
      <c r="J276">
        <f t="shared" si="30"/>
        <v>98.556053811659226</v>
      </c>
      <c r="L276">
        <f t="shared" si="31"/>
        <v>2.4302209136492159E-10</v>
      </c>
      <c r="M276">
        <f t="shared" si="34"/>
        <v>24.302209136492159</v>
      </c>
    </row>
    <row r="277" spans="2:13">
      <c r="B277" s="2">
        <v>134.5</v>
      </c>
      <c r="C277" s="2">
        <v>1.1000000000000001</v>
      </c>
      <c r="D277" s="2">
        <f t="shared" si="32"/>
        <v>7586.7000000000007</v>
      </c>
      <c r="E277" s="3">
        <v>150</v>
      </c>
      <c r="F277" s="3">
        <f t="shared" si="28"/>
        <v>89.595050570803863</v>
      </c>
      <c r="G277" s="2">
        <v>3.3000000000000002E-2</v>
      </c>
      <c r="H277" s="7">
        <f t="shared" si="33"/>
        <v>266.31</v>
      </c>
      <c r="I277" s="7">
        <f t="shared" si="29"/>
        <v>512.13461538461536</v>
      </c>
      <c r="J277">
        <f t="shared" si="30"/>
        <v>89.596412556053835</v>
      </c>
      <c r="L277">
        <f t="shared" si="31"/>
        <v>2.2092917396811051E-10</v>
      </c>
      <c r="M277">
        <f t="shared" si="34"/>
        <v>22.092917396811053</v>
      </c>
    </row>
    <row r="278" spans="2:13">
      <c r="B278" s="2">
        <v>135</v>
      </c>
      <c r="C278" s="2">
        <v>1.1000000000000001</v>
      </c>
      <c r="D278" s="2">
        <f t="shared" si="32"/>
        <v>7586.7000000000007</v>
      </c>
      <c r="E278" s="3">
        <v>150</v>
      </c>
      <c r="F278" s="3">
        <f t="shared" si="28"/>
        <v>89.595050570803863</v>
      </c>
      <c r="G278" s="2">
        <v>3.3000000000000002E-2</v>
      </c>
      <c r="H278" s="7">
        <f t="shared" si="33"/>
        <v>267.3</v>
      </c>
      <c r="I278" s="7">
        <f t="shared" si="29"/>
        <v>514.03846153846155</v>
      </c>
      <c r="J278">
        <f t="shared" si="30"/>
        <v>89.596412556053835</v>
      </c>
      <c r="L278">
        <f t="shared" si="31"/>
        <v>2.2092917396811051E-10</v>
      </c>
      <c r="M278">
        <f t="shared" si="34"/>
        <v>22.092917396811053</v>
      </c>
    </row>
    <row r="279" spans="2:13">
      <c r="B279" s="2">
        <v>135.5</v>
      </c>
      <c r="C279" s="2">
        <v>1</v>
      </c>
      <c r="D279" s="2">
        <f t="shared" si="32"/>
        <v>6897</v>
      </c>
      <c r="E279" s="3">
        <v>150</v>
      </c>
      <c r="F279" s="3">
        <f t="shared" si="28"/>
        <v>98.554555627884255</v>
      </c>
      <c r="G279" s="2">
        <v>3.3000000000000002E-2</v>
      </c>
      <c r="H279" s="7">
        <f t="shared" si="33"/>
        <v>268.28999999999996</v>
      </c>
      <c r="I279" s="7">
        <f t="shared" si="29"/>
        <v>515.94230769230762</v>
      </c>
      <c r="J279">
        <f t="shared" si="30"/>
        <v>98.556053811659226</v>
      </c>
      <c r="L279">
        <f t="shared" si="31"/>
        <v>2.4302209136492159E-10</v>
      </c>
      <c r="M279">
        <f t="shared" si="34"/>
        <v>24.302209136492159</v>
      </c>
    </row>
    <row r="280" spans="2:13">
      <c r="B280" s="2">
        <v>136</v>
      </c>
      <c r="C280" s="2">
        <v>1.1000000000000001</v>
      </c>
      <c r="D280" s="2">
        <f t="shared" si="32"/>
        <v>7586.7000000000007</v>
      </c>
      <c r="E280" s="3">
        <v>150</v>
      </c>
      <c r="F280" s="3">
        <f t="shared" si="28"/>
        <v>89.595050570803863</v>
      </c>
      <c r="G280" s="2">
        <v>3.3000000000000002E-2</v>
      </c>
      <c r="H280" s="7">
        <f t="shared" si="33"/>
        <v>269.28000000000003</v>
      </c>
      <c r="I280" s="7">
        <f t="shared" si="29"/>
        <v>517.84615384615392</v>
      </c>
      <c r="J280">
        <f t="shared" si="30"/>
        <v>89.596412556053835</v>
      </c>
      <c r="L280">
        <f t="shared" si="31"/>
        <v>2.2092917396811051E-10</v>
      </c>
      <c r="M280">
        <f t="shared" si="34"/>
        <v>22.092917396811053</v>
      </c>
    </row>
    <row r="281" spans="2:13">
      <c r="B281" s="2">
        <v>136.5</v>
      </c>
      <c r="C281" s="2">
        <v>1</v>
      </c>
      <c r="D281" s="2">
        <f t="shared" si="32"/>
        <v>6897</v>
      </c>
      <c r="E281" s="3">
        <v>150</v>
      </c>
      <c r="F281" s="3">
        <f t="shared" si="28"/>
        <v>98.554555627884255</v>
      </c>
      <c r="G281" s="2">
        <v>3.3000000000000002E-2</v>
      </c>
      <c r="H281" s="7">
        <f t="shared" si="33"/>
        <v>270.27</v>
      </c>
      <c r="I281" s="7">
        <f t="shared" si="29"/>
        <v>519.75</v>
      </c>
      <c r="J281">
        <f t="shared" si="30"/>
        <v>98.556053811659226</v>
      </c>
      <c r="L281">
        <f t="shared" si="31"/>
        <v>2.4302209136492159E-10</v>
      </c>
      <c r="M281">
        <f t="shared" si="34"/>
        <v>24.302209136492159</v>
      </c>
    </row>
    <row r="282" spans="2:13">
      <c r="B282" s="2">
        <v>137</v>
      </c>
      <c r="C282" s="2">
        <v>1.2</v>
      </c>
      <c r="D282" s="2">
        <f t="shared" si="32"/>
        <v>8276.4</v>
      </c>
      <c r="E282" s="3">
        <v>150.1</v>
      </c>
      <c r="F282" s="3">
        <f t="shared" si="28"/>
        <v>82.128796356570206</v>
      </c>
      <c r="G282" s="2">
        <v>3.3000000000000002E-2</v>
      </c>
      <c r="H282" s="7">
        <f t="shared" si="33"/>
        <v>271.26</v>
      </c>
      <c r="I282" s="7">
        <f t="shared" si="29"/>
        <v>521.65384615384608</v>
      </c>
      <c r="J282">
        <f t="shared" si="30"/>
        <v>82.130044843049347</v>
      </c>
      <c r="L282">
        <f t="shared" si="31"/>
        <v>2.02518409470768E-10</v>
      </c>
      <c r="M282">
        <f t="shared" si="34"/>
        <v>20.251840947076801</v>
      </c>
    </row>
    <row r="283" spans="2:13">
      <c r="B283" s="2">
        <v>137.5</v>
      </c>
      <c r="C283" s="2">
        <v>1.1000000000000001</v>
      </c>
      <c r="D283" s="2">
        <f t="shared" si="32"/>
        <v>7586.7000000000007</v>
      </c>
      <c r="E283" s="3">
        <v>150.1</v>
      </c>
      <c r="F283" s="3">
        <f t="shared" si="28"/>
        <v>89.595050570803863</v>
      </c>
      <c r="G283" s="2">
        <v>3.3000000000000002E-2</v>
      </c>
      <c r="H283" s="7">
        <f t="shared" si="33"/>
        <v>272.25000000000006</v>
      </c>
      <c r="I283" s="7">
        <f t="shared" si="29"/>
        <v>523.55769230769238</v>
      </c>
      <c r="J283">
        <f t="shared" si="30"/>
        <v>89.596412556053835</v>
      </c>
      <c r="L283">
        <f t="shared" si="31"/>
        <v>2.2092917396811051E-10</v>
      </c>
      <c r="M283">
        <f t="shared" si="34"/>
        <v>22.092917396811053</v>
      </c>
    </row>
    <row r="284" spans="2:13">
      <c r="B284" s="2">
        <v>138</v>
      </c>
      <c r="C284" s="2">
        <v>1.2</v>
      </c>
      <c r="D284" s="2">
        <f t="shared" si="32"/>
        <v>8276.4</v>
      </c>
      <c r="E284" s="3">
        <v>150</v>
      </c>
      <c r="F284" s="3">
        <f t="shared" si="28"/>
        <v>82.128796356570206</v>
      </c>
      <c r="G284" s="2">
        <v>3.3000000000000002E-2</v>
      </c>
      <c r="H284" s="7">
        <f t="shared" si="33"/>
        <v>273.24</v>
      </c>
      <c r="I284" s="7">
        <f t="shared" si="29"/>
        <v>525.46153846153845</v>
      </c>
      <c r="J284">
        <f t="shared" si="30"/>
        <v>82.130044843049347</v>
      </c>
      <c r="L284">
        <f t="shared" si="31"/>
        <v>2.02518409470768E-10</v>
      </c>
      <c r="M284">
        <f t="shared" si="34"/>
        <v>20.251840947076801</v>
      </c>
    </row>
    <row r="285" spans="2:13">
      <c r="B285" s="2">
        <v>138.5</v>
      </c>
      <c r="C285" s="2">
        <v>1.2</v>
      </c>
      <c r="D285" s="2">
        <f t="shared" si="32"/>
        <v>8276.4</v>
      </c>
      <c r="E285" s="3">
        <v>150.1</v>
      </c>
      <c r="F285" s="3">
        <f t="shared" si="28"/>
        <v>82.128796356570206</v>
      </c>
      <c r="G285" s="2">
        <v>3.3000000000000002E-2</v>
      </c>
      <c r="H285" s="7">
        <f t="shared" si="33"/>
        <v>274.23</v>
      </c>
      <c r="I285" s="7">
        <f t="shared" si="29"/>
        <v>527.36538461538464</v>
      </c>
      <c r="J285">
        <f t="shared" si="30"/>
        <v>82.130044843049347</v>
      </c>
      <c r="L285">
        <f t="shared" si="31"/>
        <v>2.02518409470768E-10</v>
      </c>
      <c r="M285">
        <f t="shared" si="34"/>
        <v>20.251840947076801</v>
      </c>
    </row>
    <row r="286" spans="2:13">
      <c r="B286" s="2">
        <v>139</v>
      </c>
      <c r="C286" s="2">
        <v>1.3</v>
      </c>
      <c r="D286" s="2">
        <f t="shared" si="32"/>
        <v>8966.1</v>
      </c>
      <c r="E286" s="3">
        <v>150.1</v>
      </c>
      <c r="F286" s="3">
        <f t="shared" si="28"/>
        <v>75.81119663683404</v>
      </c>
      <c r="G286" s="2">
        <v>3.3000000000000002E-2</v>
      </c>
      <c r="H286" s="7">
        <f t="shared" si="33"/>
        <v>275.22000000000003</v>
      </c>
      <c r="I286" s="7">
        <f t="shared" si="29"/>
        <v>529.26923076923083</v>
      </c>
      <c r="J286">
        <f t="shared" si="30"/>
        <v>75.812349085891711</v>
      </c>
      <c r="L286">
        <f t="shared" si="31"/>
        <v>1.8694007028070892E-10</v>
      </c>
      <c r="M286">
        <f t="shared" si="34"/>
        <v>18.694007028070892</v>
      </c>
    </row>
    <row r="287" spans="2:13">
      <c r="B287" s="2">
        <v>139.5</v>
      </c>
      <c r="C287" s="2">
        <v>1.1000000000000001</v>
      </c>
      <c r="D287" s="2">
        <f t="shared" si="32"/>
        <v>7586.7000000000007</v>
      </c>
      <c r="E287" s="3">
        <v>150</v>
      </c>
      <c r="F287" s="3">
        <f t="shared" si="28"/>
        <v>89.595050570803863</v>
      </c>
      <c r="G287" s="2">
        <v>3.3000000000000002E-2</v>
      </c>
      <c r="H287" s="7">
        <f t="shared" si="33"/>
        <v>276.21000000000004</v>
      </c>
      <c r="I287" s="7">
        <f t="shared" si="29"/>
        <v>531.17307692307702</v>
      </c>
      <c r="J287">
        <f t="shared" si="30"/>
        <v>89.596412556053835</v>
      </c>
      <c r="L287">
        <f t="shared" si="31"/>
        <v>2.2092917396811051E-10</v>
      </c>
      <c r="M287">
        <f t="shared" si="34"/>
        <v>22.092917396811053</v>
      </c>
    </row>
    <row r="288" spans="2:13">
      <c r="B288" s="2">
        <v>140</v>
      </c>
      <c r="C288" s="2">
        <v>1.5</v>
      </c>
      <c r="D288" s="2">
        <f>C288*6897</f>
        <v>10345.5</v>
      </c>
      <c r="E288" s="3">
        <v>150</v>
      </c>
      <c r="F288" s="3">
        <f t="shared" si="28"/>
        <v>65.70303708525617</v>
      </c>
      <c r="G288" s="2">
        <v>3.3000000000000002E-2</v>
      </c>
      <c r="H288" s="7">
        <f t="shared" si="33"/>
        <v>277.2</v>
      </c>
      <c r="I288" s="7">
        <f t="shared" si="29"/>
        <v>533.07692307692298</v>
      </c>
      <c r="J288">
        <f t="shared" si="30"/>
        <v>65.704035874439484</v>
      </c>
      <c r="L288">
        <f t="shared" si="31"/>
        <v>1.6201472757661438E-10</v>
      </c>
      <c r="M288">
        <f t="shared" si="34"/>
        <v>16.201472757661438</v>
      </c>
    </row>
    <row r="289" spans="4:13">
      <c r="D289"/>
      <c r="E289" s="3"/>
      <c r="L289"/>
    </row>
    <row r="290" spans="4:13">
      <c r="D290"/>
      <c r="E290" s="3"/>
      <c r="L290"/>
      <c r="M290" t="s">
        <v>98</v>
      </c>
    </row>
    <row r="291" spans="4:13">
      <c r="D291"/>
      <c r="E291" s="3"/>
      <c r="L291"/>
    </row>
    <row r="292" spans="4:13">
      <c r="D292"/>
      <c r="E292" s="3"/>
      <c r="L292"/>
    </row>
    <row r="293" spans="4:13">
      <c r="D293"/>
      <c r="E293" s="3"/>
      <c r="L293"/>
    </row>
    <row r="294" spans="4:13">
      <c r="D294"/>
      <c r="E294" s="3"/>
      <c r="L294"/>
    </row>
    <row r="295" spans="4:13">
      <c r="D295"/>
      <c r="E295" s="3"/>
      <c r="L295"/>
    </row>
    <row r="296" spans="4:13">
      <c r="D296"/>
      <c r="E296" s="3"/>
      <c r="L296"/>
    </row>
    <row r="297" spans="4:13">
      <c r="D297"/>
      <c r="E297" s="3"/>
      <c r="L297"/>
    </row>
    <row r="298" spans="4:13">
      <c r="D298"/>
      <c r="E298" s="3"/>
      <c r="L298"/>
    </row>
    <row r="299" spans="4:13">
      <c r="D299"/>
      <c r="E299" s="3"/>
      <c r="L299"/>
    </row>
    <row r="300" spans="4:13">
      <c r="D300"/>
      <c r="E300" s="3"/>
      <c r="L300"/>
    </row>
    <row r="301" spans="4:13">
      <c r="D301"/>
      <c r="E301" s="3"/>
      <c r="L301"/>
    </row>
    <row r="302" spans="4:13">
      <c r="D302"/>
      <c r="E302" s="3"/>
      <c r="L302"/>
    </row>
    <row r="303" spans="4:13">
      <c r="D303"/>
      <c r="E303" s="3"/>
      <c r="L303"/>
    </row>
    <row r="304" spans="4:13">
      <c r="D304"/>
      <c r="E304" s="3"/>
      <c r="L304"/>
    </row>
    <row r="305" spans="4:12">
      <c r="D305"/>
      <c r="E305" s="3"/>
      <c r="L305"/>
    </row>
    <row r="306" spans="4:12">
      <c r="D306"/>
      <c r="E306" s="3"/>
      <c r="L306"/>
    </row>
    <row r="307" spans="4:12">
      <c r="D307"/>
      <c r="E307" s="3"/>
      <c r="L307"/>
    </row>
    <row r="308" spans="4:12">
      <c r="D308"/>
      <c r="E308" s="3"/>
      <c r="L308"/>
    </row>
    <row r="309" spans="4:12">
      <c r="D309"/>
      <c r="E309" s="3"/>
      <c r="L309"/>
    </row>
    <row r="310" spans="4:12">
      <c r="D310"/>
      <c r="E310" s="3"/>
      <c r="L310"/>
    </row>
    <row r="311" spans="4:12">
      <c r="D311"/>
      <c r="E311" s="3"/>
      <c r="L311"/>
    </row>
    <row r="312" spans="4:12">
      <c r="D312"/>
      <c r="E312" s="3"/>
      <c r="L312"/>
    </row>
    <row r="313" spans="4:12">
      <c r="D313"/>
      <c r="E313" s="3"/>
      <c r="L313"/>
    </row>
    <row r="314" spans="4:12">
      <c r="D314"/>
      <c r="E314" s="3"/>
      <c r="L314"/>
    </row>
    <row r="315" spans="4:12">
      <c r="D315"/>
      <c r="E315" s="3"/>
      <c r="L315"/>
    </row>
    <row r="316" spans="4:12">
      <c r="D316"/>
      <c r="E316" s="3"/>
      <c r="L316"/>
    </row>
    <row r="317" spans="4:12">
      <c r="D317"/>
      <c r="E317" s="3"/>
      <c r="L317"/>
    </row>
    <row r="318" spans="4:12">
      <c r="D318"/>
      <c r="L318"/>
    </row>
    <row r="319" spans="4:12">
      <c r="D319"/>
      <c r="L319"/>
    </row>
    <row r="320" spans="4:12">
      <c r="D320"/>
      <c r="L320"/>
    </row>
    <row r="321" spans="4:12">
      <c r="D321"/>
      <c r="L321"/>
    </row>
    <row r="322" spans="4:12">
      <c r="D322"/>
      <c r="L322"/>
    </row>
    <row r="323" spans="4:12">
      <c r="D323"/>
      <c r="L323"/>
    </row>
    <row r="324" spans="4:12">
      <c r="D324"/>
      <c r="L324"/>
    </row>
    <row r="325" spans="4:12">
      <c r="D325"/>
      <c r="L325"/>
    </row>
    <row r="326" spans="4:12">
      <c r="D326"/>
      <c r="L326"/>
    </row>
    <row r="327" spans="4:12">
      <c r="D327"/>
      <c r="L327"/>
    </row>
    <row r="328" spans="4:12">
      <c r="D328"/>
      <c r="L328"/>
    </row>
    <row r="329" spans="4:12">
      <c r="D329"/>
      <c r="L329"/>
    </row>
    <row r="330" spans="4:12">
      <c r="D330"/>
      <c r="L330"/>
    </row>
    <row r="331" spans="4:12">
      <c r="D331"/>
      <c r="L331"/>
    </row>
    <row r="332" spans="4:12">
      <c r="D332"/>
      <c r="L33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2B0F5-8D33-644B-A3D8-4A62E8A8F17A}">
  <dimension ref="B2:Q258"/>
  <sheetViews>
    <sheetView topLeftCell="K42" workbookViewId="0">
      <selection activeCell="N47" sqref="N47"/>
    </sheetView>
  </sheetViews>
  <sheetFormatPr baseColWidth="10" defaultRowHeight="15"/>
  <cols>
    <col min="1" max="9" width="16" customWidth="1"/>
    <col min="10" max="10" width="25.5" customWidth="1"/>
    <col min="11" max="11" width="26.83203125" customWidth="1"/>
    <col min="12" max="13" width="16" customWidth="1"/>
    <col min="14" max="14" width="11.1640625" customWidth="1"/>
    <col min="15" max="15" width="20" customWidth="1"/>
    <col min="16" max="19" width="16" customWidth="1"/>
  </cols>
  <sheetData>
    <row r="2" spans="2:17" ht="19">
      <c r="B2" s="4" t="s">
        <v>12</v>
      </c>
      <c r="C2" s="5"/>
      <c r="D2" s="5"/>
      <c r="E2" s="5"/>
      <c r="F2" s="2"/>
      <c r="G2" s="2"/>
      <c r="H2" s="2"/>
      <c r="I2" s="2"/>
      <c r="J2" s="2" t="s">
        <v>36</v>
      </c>
    </row>
    <row r="3" spans="2:17" ht="19">
      <c r="B3" s="1" t="s">
        <v>4</v>
      </c>
      <c r="C3" s="8">
        <v>2.4</v>
      </c>
      <c r="D3" s="8"/>
      <c r="E3" s="2"/>
      <c r="F3" s="2"/>
      <c r="G3" s="2"/>
      <c r="H3" s="2"/>
      <c r="I3" s="2"/>
      <c r="M3" t="s">
        <v>42</v>
      </c>
      <c r="N3" s="4"/>
      <c r="O3" s="24" t="s">
        <v>19</v>
      </c>
      <c r="P3" s="30"/>
      <c r="Q3" s="18"/>
    </row>
    <row r="4" spans="2:17">
      <c r="B4" s="1" t="s">
        <v>5</v>
      </c>
      <c r="C4" s="6">
        <v>3.73</v>
      </c>
      <c r="D4" s="6"/>
      <c r="E4" s="2"/>
      <c r="F4" s="2"/>
      <c r="G4" s="2"/>
      <c r="H4" s="2"/>
      <c r="I4" s="2"/>
      <c r="J4" t="s">
        <v>37</v>
      </c>
      <c r="K4" t="s">
        <v>37</v>
      </c>
      <c r="L4" t="s">
        <v>41</v>
      </c>
      <c r="M4" t="s">
        <v>37</v>
      </c>
      <c r="O4" s="33"/>
      <c r="P4" s="33"/>
      <c r="Q4" s="34"/>
    </row>
    <row r="5" spans="2:17">
      <c r="B5" s="1" t="s">
        <v>7</v>
      </c>
      <c r="C5" s="6">
        <v>0.57999999999999996</v>
      </c>
      <c r="D5" s="6"/>
      <c r="E5" s="2"/>
      <c r="F5" s="2"/>
      <c r="G5" s="2"/>
      <c r="H5" s="2"/>
      <c r="I5" s="2"/>
      <c r="J5" s="35" t="s">
        <v>18</v>
      </c>
      <c r="K5" s="35" t="s">
        <v>38</v>
      </c>
      <c r="O5" s="25" t="s">
        <v>4</v>
      </c>
      <c r="P5" s="31" t="s">
        <v>29</v>
      </c>
      <c r="Q5" s="19">
        <v>2.4</v>
      </c>
    </row>
    <row r="6" spans="2:17">
      <c r="B6" s="1"/>
      <c r="C6" s="6"/>
      <c r="D6" s="6"/>
      <c r="E6" s="2"/>
      <c r="F6" s="2"/>
      <c r="G6" s="2"/>
      <c r="H6" s="2"/>
      <c r="I6" s="2"/>
      <c r="J6" s="1" t="s">
        <v>39</v>
      </c>
      <c r="K6" s="1" t="s">
        <v>39</v>
      </c>
      <c r="M6" t="s">
        <v>43</v>
      </c>
      <c r="O6" s="25" t="s">
        <v>5</v>
      </c>
      <c r="P6" s="31" t="s">
        <v>29</v>
      </c>
      <c r="Q6" s="19">
        <v>3.73</v>
      </c>
    </row>
    <row r="7" spans="2:17">
      <c r="B7" s="1" t="s">
        <v>0</v>
      </c>
      <c r="C7" s="1" t="s">
        <v>1</v>
      </c>
      <c r="D7" s="36" t="s">
        <v>35</v>
      </c>
      <c r="E7" s="1" t="s">
        <v>2</v>
      </c>
      <c r="F7" s="1" t="s">
        <v>3</v>
      </c>
      <c r="G7" s="1" t="s">
        <v>8</v>
      </c>
      <c r="H7" s="1" t="s">
        <v>6</v>
      </c>
      <c r="I7" s="1" t="s">
        <v>9</v>
      </c>
      <c r="J7" s="1" t="s">
        <v>40</v>
      </c>
      <c r="K7" s="1" t="s">
        <v>52</v>
      </c>
      <c r="L7" s="35" t="s">
        <v>18</v>
      </c>
      <c r="M7" t="s">
        <v>44</v>
      </c>
      <c r="O7" s="25" t="s">
        <v>21</v>
      </c>
      <c r="P7" s="31" t="s">
        <v>30</v>
      </c>
      <c r="Q7" s="19">
        <v>0.57999999999999996</v>
      </c>
    </row>
    <row r="8" spans="2:17">
      <c r="B8" s="2">
        <v>0</v>
      </c>
      <c r="C8" s="9">
        <v>671.6</v>
      </c>
      <c r="D8" s="9">
        <f>C8*6897</f>
        <v>4632025.2</v>
      </c>
      <c r="E8" s="10">
        <v>150.30000000000001</v>
      </c>
      <c r="F8" s="3">
        <f>(14700*G8*$C$3)/((($C$4/2)*($C$4/2)*3.14159265359)*C8)</f>
        <v>0.15864423100604322</v>
      </c>
      <c r="G8" s="2">
        <v>3.3000000000000002E-2</v>
      </c>
      <c r="H8" s="7">
        <f>(G8*B8)*60</f>
        <v>0</v>
      </c>
      <c r="I8" s="7">
        <f>H8/$C$5</f>
        <v>0</v>
      </c>
      <c r="J8">
        <f>(G8*(14700)*2.4)/(10.927*C8)</f>
        <v>0.15864664264710204</v>
      </c>
      <c r="K8">
        <f>(G8*(1/4000)*2.4)/(10.927*D8)</f>
        <v>3.911950346327794E-13</v>
      </c>
      <c r="L8">
        <f>K8*100000000000</f>
        <v>3.9119503463277937E-2</v>
      </c>
      <c r="M8" t="s">
        <v>50</v>
      </c>
      <c r="O8" s="25" t="s">
        <v>22</v>
      </c>
      <c r="P8" s="31" t="s">
        <v>30</v>
      </c>
      <c r="Q8" s="19">
        <v>4512.6000000000004</v>
      </c>
    </row>
    <row r="9" spans="2:17">
      <c r="B9" s="2">
        <v>0.5</v>
      </c>
      <c r="C9" s="9">
        <v>671.3</v>
      </c>
      <c r="D9" s="9">
        <f t="shared" ref="D9:D72" si="0">C9*6897</f>
        <v>4629956.0999999996</v>
      </c>
      <c r="E9" s="10">
        <v>150.30000000000001</v>
      </c>
      <c r="F9" s="3">
        <f t="shared" ref="F9:F72" si="1">(14700*G9*$C$3)/((($C$4/2)*($C$4/2)*3.14159265359)*C9)</f>
        <v>0.15871512817467395</v>
      </c>
      <c r="G9" s="2">
        <v>3.3000000000000002E-2</v>
      </c>
      <c r="H9" s="7">
        <f t="shared" ref="H9:H72" si="2">(G9*B9)*60</f>
        <v>0.99</v>
      </c>
      <c r="I9" s="7">
        <f>H9/$C$5</f>
        <v>1.7068965517241381</v>
      </c>
      <c r="J9">
        <f t="shared" ref="J9:J72" si="3">(G9*(14700)*2.4)/(10.927*C9)</f>
        <v>0.15871754089348092</v>
      </c>
      <c r="K9">
        <f t="shared" ref="K9:K72" si="4">(G9*(1/4000)*2.4)/(10.927*D9)</f>
        <v>3.9136985738026915E-13</v>
      </c>
      <c r="L9">
        <f t="shared" ref="L9:L72" si="5">K9*100000000000</f>
        <v>3.9136985738026916E-2</v>
      </c>
      <c r="M9" t="s">
        <v>45</v>
      </c>
      <c r="O9" s="26" t="s">
        <v>23</v>
      </c>
      <c r="P9" s="31" t="s">
        <v>31</v>
      </c>
      <c r="Q9" s="20">
        <v>2</v>
      </c>
    </row>
    <row r="10" spans="2:17">
      <c r="B10" s="2">
        <v>1</v>
      </c>
      <c r="C10" s="9">
        <v>671.2</v>
      </c>
      <c r="D10" s="9">
        <f t="shared" si="0"/>
        <v>4629266.4000000004</v>
      </c>
      <c r="E10" s="10">
        <v>150.19999999999999</v>
      </c>
      <c r="F10" s="3">
        <f t="shared" si="1"/>
        <v>0.15873877464788233</v>
      </c>
      <c r="G10" s="2">
        <v>3.3000000000000002E-2</v>
      </c>
      <c r="H10" s="7">
        <f t="shared" si="2"/>
        <v>1.98</v>
      </c>
      <c r="I10" s="7">
        <f t="shared" ref="I10:I73" si="6">H10/$C$5</f>
        <v>3.4137931034482762</v>
      </c>
      <c r="J10">
        <f t="shared" si="3"/>
        <v>0.15874118772615275</v>
      </c>
      <c r="K10">
        <f t="shared" si="4"/>
        <v>3.9142816635782869E-13</v>
      </c>
      <c r="L10">
        <f t="shared" si="5"/>
        <v>3.9142816635782868E-2</v>
      </c>
      <c r="M10" t="s">
        <v>46</v>
      </c>
      <c r="O10" s="25" t="s">
        <v>27</v>
      </c>
      <c r="P10" s="31" t="s">
        <v>32</v>
      </c>
      <c r="Q10" s="19">
        <v>68.293000000000006</v>
      </c>
    </row>
    <row r="11" spans="2:17">
      <c r="B11" s="2">
        <v>1.5</v>
      </c>
      <c r="C11" s="9">
        <v>671.8</v>
      </c>
      <c r="D11" s="9">
        <f t="shared" si="0"/>
        <v>4633404.5999999996</v>
      </c>
      <c r="E11" s="10">
        <v>150.19999999999999</v>
      </c>
      <c r="F11" s="3">
        <f t="shared" si="1"/>
        <v>0.15859700140467198</v>
      </c>
      <c r="G11" s="2">
        <v>3.3000000000000002E-2</v>
      </c>
      <c r="H11" s="7">
        <f t="shared" si="2"/>
        <v>2.97</v>
      </c>
      <c r="I11" s="7">
        <f t="shared" si="6"/>
        <v>5.1206896551724146</v>
      </c>
      <c r="J11">
        <f t="shared" si="3"/>
        <v>0.15859941232776681</v>
      </c>
      <c r="K11">
        <f t="shared" si="4"/>
        <v>3.9107857287790219E-13</v>
      </c>
      <c r="L11">
        <f t="shared" si="5"/>
        <v>3.9107857287790218E-2</v>
      </c>
      <c r="O11" s="25" t="s">
        <v>28</v>
      </c>
      <c r="P11" s="31" t="s">
        <v>32</v>
      </c>
      <c r="Q11" s="21">
        <v>68.066999999999993</v>
      </c>
    </row>
    <row r="12" spans="2:17">
      <c r="B12" s="2">
        <v>2</v>
      </c>
      <c r="C12" s="9">
        <v>671.8</v>
      </c>
      <c r="D12" s="9">
        <f t="shared" si="0"/>
        <v>4633404.5999999996</v>
      </c>
      <c r="E12" s="10">
        <v>150.19999999999999</v>
      </c>
      <c r="F12" s="3">
        <f t="shared" si="1"/>
        <v>0.15859700140467198</v>
      </c>
      <c r="G12" s="2">
        <v>3.3000000000000002E-2</v>
      </c>
      <c r="H12" s="7">
        <f t="shared" si="2"/>
        <v>3.96</v>
      </c>
      <c r="I12" s="7">
        <f t="shared" si="6"/>
        <v>6.8275862068965525</v>
      </c>
      <c r="J12">
        <f t="shared" si="3"/>
        <v>0.15859941232776681</v>
      </c>
      <c r="K12">
        <f t="shared" si="4"/>
        <v>3.9107857287790219E-13</v>
      </c>
      <c r="L12">
        <f t="shared" si="5"/>
        <v>3.9107857287790218E-2</v>
      </c>
      <c r="O12" s="27" t="s">
        <v>24</v>
      </c>
      <c r="P12" s="31" t="s">
        <v>32</v>
      </c>
      <c r="Q12" s="21">
        <v>0.22600000000000001</v>
      </c>
    </row>
    <row r="13" spans="2:17">
      <c r="B13" s="2">
        <v>2.5</v>
      </c>
      <c r="C13" s="9">
        <v>671.4</v>
      </c>
      <c r="D13" s="9">
        <f t="shared" si="0"/>
        <v>4630645.8</v>
      </c>
      <c r="E13" s="10">
        <v>150.19999999999999</v>
      </c>
      <c r="F13" s="3">
        <f t="shared" si="1"/>
        <v>0.15869148874539563</v>
      </c>
      <c r="G13" s="2">
        <v>3.3000000000000002E-2</v>
      </c>
      <c r="H13" s="7">
        <f t="shared" si="2"/>
        <v>4.95</v>
      </c>
      <c r="I13" s="7">
        <f t="shared" si="6"/>
        <v>8.5344827586206904</v>
      </c>
      <c r="J13">
        <f t="shared" si="3"/>
        <v>0.15869390110484619</v>
      </c>
      <c r="K13">
        <f t="shared" si="4"/>
        <v>3.913115657720802E-13</v>
      </c>
      <c r="L13">
        <f t="shared" si="5"/>
        <v>3.9131156577208018E-2</v>
      </c>
      <c r="O13" s="28" t="s">
        <v>25</v>
      </c>
      <c r="P13" s="31" t="s">
        <v>33</v>
      </c>
      <c r="Q13" s="22">
        <v>0.2</v>
      </c>
    </row>
    <row r="14" spans="2:17">
      <c r="B14" s="2">
        <v>3</v>
      </c>
      <c r="C14" s="9">
        <v>671.3</v>
      </c>
      <c r="D14" s="9">
        <f t="shared" si="0"/>
        <v>4629956.0999999996</v>
      </c>
      <c r="E14" s="10">
        <v>150.30000000000001</v>
      </c>
      <c r="F14" s="3">
        <f t="shared" si="1"/>
        <v>0.15871512817467395</v>
      </c>
      <c r="G14" s="2">
        <v>3.3000000000000002E-2</v>
      </c>
      <c r="H14" s="7">
        <f t="shared" si="2"/>
        <v>5.94</v>
      </c>
      <c r="I14" s="7">
        <f t="shared" si="6"/>
        <v>10.241379310344829</v>
      </c>
      <c r="J14">
        <f t="shared" si="3"/>
        <v>0.15871754089348092</v>
      </c>
      <c r="K14">
        <f t="shared" si="4"/>
        <v>3.9136985738026915E-13</v>
      </c>
      <c r="L14">
        <f t="shared" si="5"/>
        <v>3.9136985738026916E-2</v>
      </c>
      <c r="O14" s="28" t="s">
        <v>26</v>
      </c>
      <c r="P14" s="31" t="s">
        <v>33</v>
      </c>
      <c r="Q14" s="22">
        <v>0.4</v>
      </c>
    </row>
    <row r="15" spans="2:17">
      <c r="B15" s="2">
        <v>3.5</v>
      </c>
      <c r="C15" s="9">
        <v>671.5</v>
      </c>
      <c r="D15" s="9">
        <f t="shared" si="0"/>
        <v>4631335.5</v>
      </c>
      <c r="E15" s="10">
        <v>150.19999999999999</v>
      </c>
      <c r="F15" s="3">
        <f t="shared" si="1"/>
        <v>0.15866785635690042</v>
      </c>
      <c r="G15" s="2">
        <v>3.3000000000000002E-2</v>
      </c>
      <c r="H15" s="7">
        <f t="shared" si="2"/>
        <v>6.9300000000000006</v>
      </c>
      <c r="I15" s="7">
        <f t="shared" si="6"/>
        <v>11.948275862068968</v>
      </c>
      <c r="J15">
        <f t="shared" si="3"/>
        <v>0.1586702683571016</v>
      </c>
      <c r="K15">
        <f t="shared" si="4"/>
        <v>3.9125329152550212E-13</v>
      </c>
      <c r="L15">
        <f t="shared" si="5"/>
        <v>3.9125329152550209E-2</v>
      </c>
      <c r="O15" s="29" t="s">
        <v>20</v>
      </c>
      <c r="P15" s="32" t="s">
        <v>34</v>
      </c>
      <c r="Q15" s="23">
        <v>2</v>
      </c>
    </row>
    <row r="16" spans="2:17">
      <c r="B16" s="2">
        <v>4</v>
      </c>
      <c r="C16" s="9">
        <v>671.2</v>
      </c>
      <c r="D16" s="9">
        <f t="shared" si="0"/>
        <v>4629266.4000000004</v>
      </c>
      <c r="E16" s="10">
        <v>150.19999999999999</v>
      </c>
      <c r="F16" s="3">
        <f t="shared" si="1"/>
        <v>0.15873877464788233</v>
      </c>
      <c r="G16" s="2">
        <v>3.3000000000000002E-2</v>
      </c>
      <c r="H16" s="7">
        <f t="shared" si="2"/>
        <v>7.92</v>
      </c>
      <c r="I16" s="7">
        <f t="shared" si="6"/>
        <v>13.655172413793105</v>
      </c>
      <c r="J16">
        <f t="shared" si="3"/>
        <v>0.15874118772615275</v>
      </c>
      <c r="K16">
        <f t="shared" si="4"/>
        <v>3.9142816635782869E-13</v>
      </c>
      <c r="L16">
        <f t="shared" si="5"/>
        <v>3.9142816635782868E-2</v>
      </c>
    </row>
    <row r="17" spans="2:12">
      <c r="B17" s="2">
        <v>4.5</v>
      </c>
      <c r="C17" s="9">
        <v>671.3</v>
      </c>
      <c r="D17" s="9">
        <f t="shared" si="0"/>
        <v>4629956.0999999996</v>
      </c>
      <c r="E17" s="10">
        <v>150.19999999999999</v>
      </c>
      <c r="F17" s="3">
        <f t="shared" si="1"/>
        <v>0.15871512817467395</v>
      </c>
      <c r="G17" s="2">
        <v>3.3000000000000002E-2</v>
      </c>
      <c r="H17" s="7">
        <f t="shared" si="2"/>
        <v>8.9100000000000019</v>
      </c>
      <c r="I17" s="7">
        <f t="shared" si="6"/>
        <v>15.362068965517246</v>
      </c>
      <c r="J17">
        <f t="shared" si="3"/>
        <v>0.15871754089348092</v>
      </c>
      <c r="K17">
        <f t="shared" si="4"/>
        <v>3.9136985738026915E-13</v>
      </c>
      <c r="L17">
        <f t="shared" si="5"/>
        <v>3.9136985738026916E-2</v>
      </c>
    </row>
    <row r="18" spans="2:12">
      <c r="B18" s="2">
        <v>5</v>
      </c>
      <c r="C18" s="9">
        <v>671.3</v>
      </c>
      <c r="D18" s="9">
        <f t="shared" si="0"/>
        <v>4629956.0999999996</v>
      </c>
      <c r="E18" s="10">
        <v>150.19999999999999</v>
      </c>
      <c r="F18" s="3">
        <f t="shared" si="1"/>
        <v>0.15871512817467395</v>
      </c>
      <c r="G18" s="2">
        <v>3.3000000000000002E-2</v>
      </c>
      <c r="H18" s="7">
        <f t="shared" si="2"/>
        <v>9.9</v>
      </c>
      <c r="I18" s="7">
        <f t="shared" si="6"/>
        <v>17.068965517241381</v>
      </c>
      <c r="J18">
        <f t="shared" si="3"/>
        <v>0.15871754089348092</v>
      </c>
      <c r="K18">
        <f t="shared" si="4"/>
        <v>3.9136985738026915E-13</v>
      </c>
      <c r="L18">
        <f t="shared" si="5"/>
        <v>3.9136985738026916E-2</v>
      </c>
    </row>
    <row r="19" spans="2:12">
      <c r="B19" s="2">
        <v>5.5</v>
      </c>
      <c r="C19" s="9">
        <v>671.6</v>
      </c>
      <c r="D19" s="9">
        <f t="shared" si="0"/>
        <v>4632025.2</v>
      </c>
      <c r="E19" s="10">
        <v>150.19999999999999</v>
      </c>
      <c r="F19" s="3">
        <f t="shared" si="1"/>
        <v>0.15864423100604322</v>
      </c>
      <c r="G19" s="2">
        <v>3.3000000000000002E-2</v>
      </c>
      <c r="H19" s="7">
        <f t="shared" si="2"/>
        <v>10.89</v>
      </c>
      <c r="I19" s="7">
        <f t="shared" si="6"/>
        <v>18.77586206896552</v>
      </c>
      <c r="J19">
        <f t="shared" si="3"/>
        <v>0.15864664264710204</v>
      </c>
      <c r="K19">
        <f t="shared" si="4"/>
        <v>3.911950346327794E-13</v>
      </c>
      <c r="L19">
        <f t="shared" si="5"/>
        <v>3.9119503463277937E-2</v>
      </c>
    </row>
    <row r="20" spans="2:12">
      <c r="B20" s="2">
        <v>6</v>
      </c>
      <c r="C20" s="9">
        <v>671.5</v>
      </c>
      <c r="D20" s="9">
        <f t="shared" si="0"/>
        <v>4631335.5</v>
      </c>
      <c r="E20" s="10">
        <v>150.19999999999999</v>
      </c>
      <c r="F20" s="3">
        <f t="shared" si="1"/>
        <v>0.15866785635690042</v>
      </c>
      <c r="G20" s="2">
        <v>3.3000000000000002E-2</v>
      </c>
      <c r="H20" s="7">
        <f t="shared" si="2"/>
        <v>11.88</v>
      </c>
      <c r="I20" s="7">
        <f t="shared" si="6"/>
        <v>20.482758620689658</v>
      </c>
      <c r="J20">
        <f t="shared" si="3"/>
        <v>0.1586702683571016</v>
      </c>
      <c r="K20">
        <f t="shared" si="4"/>
        <v>3.9125329152550212E-13</v>
      </c>
      <c r="L20">
        <f t="shared" si="5"/>
        <v>3.9125329152550209E-2</v>
      </c>
    </row>
    <row r="21" spans="2:12">
      <c r="B21" s="2">
        <v>6.5</v>
      </c>
      <c r="C21" s="9">
        <v>671.4</v>
      </c>
      <c r="D21" s="9">
        <f t="shared" si="0"/>
        <v>4630645.8</v>
      </c>
      <c r="E21" s="10">
        <v>150.1</v>
      </c>
      <c r="F21" s="3">
        <f t="shared" si="1"/>
        <v>0.15869148874539563</v>
      </c>
      <c r="G21" s="2">
        <v>3.3000000000000002E-2</v>
      </c>
      <c r="H21" s="7">
        <f t="shared" si="2"/>
        <v>12.870000000000001</v>
      </c>
      <c r="I21" s="7">
        <f t="shared" si="6"/>
        <v>22.189655172413797</v>
      </c>
      <c r="J21">
        <f t="shared" si="3"/>
        <v>0.15869390110484619</v>
      </c>
      <c r="K21">
        <f t="shared" si="4"/>
        <v>3.913115657720802E-13</v>
      </c>
      <c r="L21">
        <f t="shared" si="5"/>
        <v>3.9131156577208018E-2</v>
      </c>
    </row>
    <row r="22" spans="2:12">
      <c r="B22" s="2">
        <v>7</v>
      </c>
      <c r="C22" s="9">
        <v>671.6</v>
      </c>
      <c r="D22" s="9">
        <f t="shared" si="0"/>
        <v>4632025.2</v>
      </c>
      <c r="E22" s="10">
        <v>150.19999999999999</v>
      </c>
      <c r="F22" s="3">
        <f t="shared" si="1"/>
        <v>0.15864423100604322</v>
      </c>
      <c r="G22" s="2">
        <v>3.3000000000000002E-2</v>
      </c>
      <c r="H22" s="7">
        <f t="shared" si="2"/>
        <v>13.860000000000001</v>
      </c>
      <c r="I22" s="7">
        <f t="shared" si="6"/>
        <v>23.896551724137936</v>
      </c>
      <c r="J22">
        <f t="shared" si="3"/>
        <v>0.15864664264710204</v>
      </c>
      <c r="K22">
        <f t="shared" si="4"/>
        <v>3.911950346327794E-13</v>
      </c>
      <c r="L22">
        <f t="shared" si="5"/>
        <v>3.9119503463277937E-2</v>
      </c>
    </row>
    <row r="23" spans="2:12">
      <c r="B23" s="2">
        <v>7.5</v>
      </c>
      <c r="C23" s="9">
        <v>671.4</v>
      </c>
      <c r="D23" s="9">
        <f t="shared" si="0"/>
        <v>4630645.8</v>
      </c>
      <c r="E23" s="10">
        <v>150.1</v>
      </c>
      <c r="F23" s="3">
        <f t="shared" si="1"/>
        <v>0.15869148874539563</v>
      </c>
      <c r="G23" s="2">
        <v>3.3000000000000002E-2</v>
      </c>
      <c r="H23" s="7">
        <f t="shared" si="2"/>
        <v>14.85</v>
      </c>
      <c r="I23" s="7">
        <f t="shared" si="6"/>
        <v>25.603448275862071</v>
      </c>
      <c r="J23">
        <f t="shared" si="3"/>
        <v>0.15869390110484619</v>
      </c>
      <c r="K23">
        <f t="shared" si="4"/>
        <v>3.913115657720802E-13</v>
      </c>
      <c r="L23">
        <f t="shared" si="5"/>
        <v>3.9131156577208018E-2</v>
      </c>
    </row>
    <row r="24" spans="2:12">
      <c r="B24" s="2">
        <v>8</v>
      </c>
      <c r="C24" s="9">
        <v>671.5</v>
      </c>
      <c r="D24" s="9">
        <f t="shared" si="0"/>
        <v>4631335.5</v>
      </c>
      <c r="E24" s="10">
        <v>150.1</v>
      </c>
      <c r="F24" s="3">
        <f t="shared" si="1"/>
        <v>0.15866785635690042</v>
      </c>
      <c r="G24" s="2">
        <v>3.3000000000000002E-2</v>
      </c>
      <c r="H24" s="7">
        <f t="shared" si="2"/>
        <v>15.84</v>
      </c>
      <c r="I24" s="7">
        <f t="shared" si="6"/>
        <v>27.31034482758621</v>
      </c>
      <c r="J24">
        <f t="shared" si="3"/>
        <v>0.1586702683571016</v>
      </c>
      <c r="K24">
        <f t="shared" si="4"/>
        <v>3.9125329152550212E-13</v>
      </c>
      <c r="L24">
        <f t="shared" si="5"/>
        <v>3.9125329152550209E-2</v>
      </c>
    </row>
    <row r="25" spans="2:12">
      <c r="B25" s="2">
        <v>8.5</v>
      </c>
      <c r="C25" s="9">
        <v>671.3</v>
      </c>
      <c r="D25" s="9">
        <f t="shared" si="0"/>
        <v>4629956.0999999996</v>
      </c>
      <c r="E25" s="10">
        <v>150.1</v>
      </c>
      <c r="F25" s="3">
        <f t="shared" si="1"/>
        <v>0.15871512817467395</v>
      </c>
      <c r="G25" s="2">
        <v>3.3000000000000002E-2</v>
      </c>
      <c r="H25" s="7">
        <f t="shared" si="2"/>
        <v>16.830000000000002</v>
      </c>
      <c r="I25" s="7">
        <f t="shared" si="6"/>
        <v>29.017241379310349</v>
      </c>
      <c r="J25">
        <f t="shared" si="3"/>
        <v>0.15871754089348092</v>
      </c>
      <c r="K25">
        <f t="shared" si="4"/>
        <v>3.9136985738026915E-13</v>
      </c>
      <c r="L25">
        <f t="shared" si="5"/>
        <v>3.9136985738026916E-2</v>
      </c>
    </row>
    <row r="26" spans="2:12">
      <c r="B26" s="2">
        <v>9</v>
      </c>
      <c r="C26" s="9">
        <v>671.4</v>
      </c>
      <c r="D26" s="9">
        <f t="shared" si="0"/>
        <v>4630645.8</v>
      </c>
      <c r="E26" s="10">
        <v>150.1</v>
      </c>
      <c r="F26" s="3">
        <f t="shared" si="1"/>
        <v>0.15869148874539563</v>
      </c>
      <c r="G26" s="2">
        <v>3.3000000000000002E-2</v>
      </c>
      <c r="H26" s="7">
        <f t="shared" si="2"/>
        <v>17.820000000000004</v>
      </c>
      <c r="I26" s="7">
        <f t="shared" si="6"/>
        <v>30.724137931034491</v>
      </c>
      <c r="J26">
        <f t="shared" si="3"/>
        <v>0.15869390110484619</v>
      </c>
      <c r="K26">
        <f t="shared" si="4"/>
        <v>3.913115657720802E-13</v>
      </c>
      <c r="L26">
        <f t="shared" si="5"/>
        <v>3.9131156577208018E-2</v>
      </c>
    </row>
    <row r="27" spans="2:12">
      <c r="B27" s="2">
        <v>9.5</v>
      </c>
      <c r="C27" s="9">
        <v>671.4</v>
      </c>
      <c r="D27" s="9">
        <f t="shared" si="0"/>
        <v>4630645.8</v>
      </c>
      <c r="E27" s="10">
        <v>150</v>
      </c>
      <c r="F27" s="3">
        <f t="shared" si="1"/>
        <v>0.15869148874539563</v>
      </c>
      <c r="G27" s="2">
        <v>3.3000000000000002E-2</v>
      </c>
      <c r="H27" s="7">
        <f t="shared" si="2"/>
        <v>18.809999999999999</v>
      </c>
      <c r="I27" s="7">
        <f t="shared" si="6"/>
        <v>32.431034482758619</v>
      </c>
      <c r="J27">
        <f t="shared" si="3"/>
        <v>0.15869390110484619</v>
      </c>
      <c r="K27">
        <f t="shared" si="4"/>
        <v>3.913115657720802E-13</v>
      </c>
      <c r="L27">
        <f t="shared" si="5"/>
        <v>3.9131156577208018E-2</v>
      </c>
    </row>
    <row r="28" spans="2:12">
      <c r="B28" s="2">
        <v>10</v>
      </c>
      <c r="C28" s="9">
        <v>671.2</v>
      </c>
      <c r="D28" s="9">
        <f t="shared" si="0"/>
        <v>4629266.4000000004</v>
      </c>
      <c r="E28" s="10">
        <v>150.1</v>
      </c>
      <c r="F28" s="3">
        <f t="shared" si="1"/>
        <v>0.15873877464788233</v>
      </c>
      <c r="G28" s="2">
        <v>3.3000000000000002E-2</v>
      </c>
      <c r="H28" s="7">
        <f t="shared" si="2"/>
        <v>19.8</v>
      </c>
      <c r="I28" s="7">
        <f t="shared" si="6"/>
        <v>34.137931034482762</v>
      </c>
      <c r="J28">
        <f t="shared" si="3"/>
        <v>0.15874118772615275</v>
      </c>
      <c r="K28">
        <f t="shared" si="4"/>
        <v>3.9142816635782869E-13</v>
      </c>
      <c r="L28">
        <f t="shared" si="5"/>
        <v>3.9142816635782868E-2</v>
      </c>
    </row>
    <row r="29" spans="2:12">
      <c r="B29" s="2">
        <v>10.5</v>
      </c>
      <c r="C29" s="9">
        <v>671.3</v>
      </c>
      <c r="D29" s="9">
        <f t="shared" si="0"/>
        <v>4629956.0999999996</v>
      </c>
      <c r="E29" s="10">
        <v>150.1</v>
      </c>
      <c r="F29" s="3">
        <f t="shared" si="1"/>
        <v>0.15871512817467395</v>
      </c>
      <c r="G29" s="2">
        <v>3.3000000000000002E-2</v>
      </c>
      <c r="H29" s="7">
        <f t="shared" si="2"/>
        <v>20.790000000000003</v>
      </c>
      <c r="I29" s="7">
        <f t="shared" si="6"/>
        <v>35.844827586206904</v>
      </c>
      <c r="J29">
        <f t="shared" si="3"/>
        <v>0.15871754089348092</v>
      </c>
      <c r="K29">
        <f t="shared" si="4"/>
        <v>3.9136985738026915E-13</v>
      </c>
      <c r="L29">
        <f t="shared" si="5"/>
        <v>3.9136985738026916E-2</v>
      </c>
    </row>
    <row r="30" spans="2:12">
      <c r="B30" s="2">
        <v>11</v>
      </c>
      <c r="C30" s="9">
        <v>671.2</v>
      </c>
      <c r="D30" s="9">
        <f t="shared" si="0"/>
        <v>4629266.4000000004</v>
      </c>
      <c r="E30" s="10">
        <v>150.1</v>
      </c>
      <c r="F30" s="3">
        <f t="shared" si="1"/>
        <v>0.15873877464788233</v>
      </c>
      <c r="G30" s="2">
        <v>3.3000000000000002E-2</v>
      </c>
      <c r="H30" s="7">
        <f t="shared" si="2"/>
        <v>21.78</v>
      </c>
      <c r="I30" s="7">
        <f t="shared" si="6"/>
        <v>37.551724137931039</v>
      </c>
      <c r="J30">
        <f t="shared" si="3"/>
        <v>0.15874118772615275</v>
      </c>
      <c r="K30">
        <f t="shared" si="4"/>
        <v>3.9142816635782869E-13</v>
      </c>
      <c r="L30">
        <f t="shared" si="5"/>
        <v>3.9142816635782868E-2</v>
      </c>
    </row>
    <row r="31" spans="2:12">
      <c r="B31" s="2">
        <v>11.5</v>
      </c>
      <c r="C31" s="9">
        <v>671.4</v>
      </c>
      <c r="D31" s="9">
        <f t="shared" si="0"/>
        <v>4630645.8</v>
      </c>
      <c r="E31" s="10">
        <v>150.1</v>
      </c>
      <c r="F31" s="3">
        <f t="shared" si="1"/>
        <v>0.15869148874539563</v>
      </c>
      <c r="G31" s="2">
        <v>3.3000000000000002E-2</v>
      </c>
      <c r="H31" s="7">
        <f t="shared" si="2"/>
        <v>22.77</v>
      </c>
      <c r="I31" s="7">
        <f t="shared" si="6"/>
        <v>39.258620689655174</v>
      </c>
      <c r="J31">
        <f t="shared" si="3"/>
        <v>0.15869390110484619</v>
      </c>
      <c r="K31">
        <f t="shared" si="4"/>
        <v>3.913115657720802E-13</v>
      </c>
      <c r="L31">
        <f t="shared" si="5"/>
        <v>3.9131156577208018E-2</v>
      </c>
    </row>
    <row r="32" spans="2:12">
      <c r="B32" s="2">
        <v>12</v>
      </c>
      <c r="C32" s="9">
        <v>671.3</v>
      </c>
      <c r="D32" s="9">
        <f t="shared" si="0"/>
        <v>4629956.0999999996</v>
      </c>
      <c r="E32" s="10">
        <v>150</v>
      </c>
      <c r="F32" s="3">
        <f t="shared" si="1"/>
        <v>0.15871512817467395</v>
      </c>
      <c r="G32" s="2">
        <v>3.3000000000000002E-2</v>
      </c>
      <c r="H32" s="7">
        <f t="shared" si="2"/>
        <v>23.76</v>
      </c>
      <c r="I32" s="7">
        <f t="shared" si="6"/>
        <v>40.965517241379317</v>
      </c>
      <c r="J32">
        <f t="shared" si="3"/>
        <v>0.15871754089348092</v>
      </c>
      <c r="K32">
        <f t="shared" si="4"/>
        <v>3.9136985738026915E-13</v>
      </c>
      <c r="L32">
        <f t="shared" si="5"/>
        <v>3.9136985738026916E-2</v>
      </c>
    </row>
    <row r="33" spans="2:12">
      <c r="B33" s="2">
        <v>12.5</v>
      </c>
      <c r="C33" s="9">
        <v>671.2</v>
      </c>
      <c r="D33" s="9">
        <f t="shared" si="0"/>
        <v>4629266.4000000004</v>
      </c>
      <c r="E33" s="10">
        <v>149.4</v>
      </c>
      <c r="F33" s="3">
        <f t="shared" si="1"/>
        <v>0.15873877464788233</v>
      </c>
      <c r="G33" s="2">
        <v>3.3000000000000002E-2</v>
      </c>
      <c r="H33" s="7">
        <f t="shared" si="2"/>
        <v>24.750000000000004</v>
      </c>
      <c r="I33" s="7">
        <f t="shared" si="6"/>
        <v>42.672413793103459</v>
      </c>
      <c r="J33">
        <f t="shared" si="3"/>
        <v>0.15874118772615275</v>
      </c>
      <c r="K33">
        <f t="shared" si="4"/>
        <v>3.9142816635782869E-13</v>
      </c>
      <c r="L33">
        <f t="shared" si="5"/>
        <v>3.9142816635782868E-2</v>
      </c>
    </row>
    <row r="34" spans="2:12">
      <c r="B34" s="2">
        <v>13</v>
      </c>
      <c r="C34" s="9">
        <v>671.2</v>
      </c>
      <c r="D34" s="9">
        <f t="shared" si="0"/>
        <v>4629266.4000000004</v>
      </c>
      <c r="E34" s="10">
        <v>149.80000000000001</v>
      </c>
      <c r="F34" s="3">
        <f t="shared" si="1"/>
        <v>0.15873877464788233</v>
      </c>
      <c r="G34" s="2">
        <v>3.3000000000000002E-2</v>
      </c>
      <c r="H34" s="7">
        <f t="shared" si="2"/>
        <v>25.740000000000002</v>
      </c>
      <c r="I34" s="7">
        <f t="shared" si="6"/>
        <v>44.379310344827594</v>
      </c>
      <c r="J34">
        <f t="shared" si="3"/>
        <v>0.15874118772615275</v>
      </c>
      <c r="K34">
        <f t="shared" si="4"/>
        <v>3.9142816635782869E-13</v>
      </c>
      <c r="L34">
        <f t="shared" si="5"/>
        <v>3.9142816635782868E-2</v>
      </c>
    </row>
    <row r="35" spans="2:12">
      <c r="B35" s="2">
        <v>13.5</v>
      </c>
      <c r="C35" s="9">
        <v>671.3</v>
      </c>
      <c r="D35" s="9">
        <f t="shared" si="0"/>
        <v>4629956.0999999996</v>
      </c>
      <c r="E35" s="10">
        <v>150</v>
      </c>
      <c r="F35" s="3">
        <f t="shared" si="1"/>
        <v>0.15871512817467395</v>
      </c>
      <c r="G35" s="2">
        <v>3.3000000000000002E-2</v>
      </c>
      <c r="H35" s="7">
        <f t="shared" si="2"/>
        <v>26.73</v>
      </c>
      <c r="I35" s="7">
        <f t="shared" si="6"/>
        <v>46.08620689655173</v>
      </c>
      <c r="J35">
        <f t="shared" si="3"/>
        <v>0.15871754089348092</v>
      </c>
      <c r="K35">
        <f t="shared" si="4"/>
        <v>3.9136985738026915E-13</v>
      </c>
      <c r="L35">
        <f t="shared" si="5"/>
        <v>3.9136985738026916E-2</v>
      </c>
    </row>
    <row r="36" spans="2:12">
      <c r="B36" s="2">
        <v>14</v>
      </c>
      <c r="C36" s="9">
        <v>671.3</v>
      </c>
      <c r="D36" s="9">
        <f t="shared" si="0"/>
        <v>4629956.0999999996</v>
      </c>
      <c r="E36" s="10">
        <v>150</v>
      </c>
      <c r="F36" s="3">
        <f t="shared" si="1"/>
        <v>0.15871512817467395</v>
      </c>
      <c r="G36" s="2">
        <v>3.3000000000000002E-2</v>
      </c>
      <c r="H36" s="7">
        <f t="shared" si="2"/>
        <v>27.720000000000002</v>
      </c>
      <c r="I36" s="7">
        <f t="shared" si="6"/>
        <v>47.793103448275872</v>
      </c>
      <c r="J36">
        <f t="shared" si="3"/>
        <v>0.15871754089348092</v>
      </c>
      <c r="K36">
        <f t="shared" si="4"/>
        <v>3.9136985738026915E-13</v>
      </c>
      <c r="L36">
        <f t="shared" si="5"/>
        <v>3.9136985738026916E-2</v>
      </c>
    </row>
    <row r="37" spans="2:12">
      <c r="B37" s="2">
        <v>14.5</v>
      </c>
      <c r="C37" s="9">
        <v>671.3</v>
      </c>
      <c r="D37" s="9">
        <f t="shared" si="0"/>
        <v>4629956.0999999996</v>
      </c>
      <c r="E37" s="10">
        <v>150</v>
      </c>
      <c r="F37" s="3">
        <f t="shared" si="1"/>
        <v>0.15871512817467395</v>
      </c>
      <c r="G37" s="2">
        <v>3.3000000000000002E-2</v>
      </c>
      <c r="H37" s="7">
        <f t="shared" si="2"/>
        <v>28.71</v>
      </c>
      <c r="I37" s="7">
        <f t="shared" si="6"/>
        <v>49.500000000000007</v>
      </c>
      <c r="J37">
        <f t="shared" si="3"/>
        <v>0.15871754089348092</v>
      </c>
      <c r="K37">
        <f t="shared" si="4"/>
        <v>3.9136985738026915E-13</v>
      </c>
      <c r="L37">
        <f t="shared" si="5"/>
        <v>3.9136985738026916E-2</v>
      </c>
    </row>
    <row r="38" spans="2:12">
      <c r="B38" s="2">
        <v>15</v>
      </c>
      <c r="C38" s="9">
        <v>671.3</v>
      </c>
      <c r="D38" s="9">
        <f t="shared" si="0"/>
        <v>4629956.0999999996</v>
      </c>
      <c r="E38" s="10">
        <v>150</v>
      </c>
      <c r="F38" s="3">
        <f t="shared" si="1"/>
        <v>0.15871512817467395</v>
      </c>
      <c r="G38" s="2">
        <v>3.3000000000000002E-2</v>
      </c>
      <c r="H38" s="7">
        <f t="shared" si="2"/>
        <v>29.7</v>
      </c>
      <c r="I38" s="7">
        <f t="shared" si="6"/>
        <v>51.206896551724142</v>
      </c>
      <c r="J38">
        <f t="shared" si="3"/>
        <v>0.15871754089348092</v>
      </c>
      <c r="K38">
        <f t="shared" si="4"/>
        <v>3.9136985738026915E-13</v>
      </c>
      <c r="L38">
        <f t="shared" si="5"/>
        <v>3.9136985738026916E-2</v>
      </c>
    </row>
    <row r="39" spans="2:12">
      <c r="B39" s="2">
        <v>15.5</v>
      </c>
      <c r="C39" s="9">
        <v>671</v>
      </c>
      <c r="D39" s="9">
        <f t="shared" si="0"/>
        <v>4627887</v>
      </c>
      <c r="E39" s="10">
        <v>150</v>
      </c>
      <c r="F39" s="3">
        <f t="shared" si="1"/>
        <v>0.15878608873868647</v>
      </c>
      <c r="G39" s="2">
        <v>3.3000000000000002E-2</v>
      </c>
      <c r="H39" s="7">
        <f t="shared" si="2"/>
        <v>30.690000000000005</v>
      </c>
      <c r="I39" s="7">
        <f t="shared" si="6"/>
        <v>52.913793103448285</v>
      </c>
      <c r="J39">
        <f t="shared" si="3"/>
        <v>0.15878850253620524</v>
      </c>
      <c r="K39">
        <f t="shared" si="4"/>
        <v>3.9154483645212315E-13</v>
      </c>
      <c r="L39">
        <f t="shared" si="5"/>
        <v>3.9154483645212318E-2</v>
      </c>
    </row>
    <row r="40" spans="2:12">
      <c r="B40" s="2">
        <v>16</v>
      </c>
      <c r="C40" s="9">
        <v>302.8</v>
      </c>
      <c r="D40" s="9">
        <f t="shared" si="0"/>
        <v>2088411.6</v>
      </c>
      <c r="E40" s="10">
        <v>150</v>
      </c>
      <c r="F40" s="3">
        <f t="shared" si="1"/>
        <v>0.3518674555602993</v>
      </c>
      <c r="G40" s="2">
        <v>3.3000000000000002E-2</v>
      </c>
      <c r="H40" s="7">
        <f t="shared" si="2"/>
        <v>31.68</v>
      </c>
      <c r="I40" s="7">
        <f t="shared" si="6"/>
        <v>54.62068965517242</v>
      </c>
      <c r="J40">
        <f t="shared" si="3"/>
        <v>0.35187280449733727</v>
      </c>
      <c r="K40">
        <f t="shared" si="4"/>
        <v>8.6765715079053711E-13</v>
      </c>
      <c r="L40">
        <f t="shared" si="5"/>
        <v>8.6765715079053715E-2</v>
      </c>
    </row>
    <row r="41" spans="2:12">
      <c r="B41" s="2">
        <v>16.5</v>
      </c>
      <c r="C41" s="9">
        <v>98.5</v>
      </c>
      <c r="D41" s="9">
        <f t="shared" si="0"/>
        <v>679354.5</v>
      </c>
      <c r="E41" s="10">
        <v>150</v>
      </c>
      <c r="F41" s="3">
        <f t="shared" si="1"/>
        <v>1.0816798532351128</v>
      </c>
      <c r="G41" s="2">
        <v>3.3000000000000002E-2</v>
      </c>
      <c r="H41" s="7">
        <f t="shared" si="2"/>
        <v>32.67</v>
      </c>
      <c r="I41" s="7">
        <f t="shared" si="6"/>
        <v>56.327586206896555</v>
      </c>
      <c r="J41">
        <f t="shared" si="3"/>
        <v>1.0816962964649108</v>
      </c>
      <c r="K41">
        <f t="shared" si="4"/>
        <v>2.6672749772525346E-12</v>
      </c>
      <c r="L41">
        <f t="shared" si="5"/>
        <v>0.26672749772525345</v>
      </c>
    </row>
    <row r="42" spans="2:12">
      <c r="B42" s="2">
        <v>17</v>
      </c>
      <c r="C42" s="9">
        <v>52.4</v>
      </c>
      <c r="D42" s="9">
        <f t="shared" si="0"/>
        <v>361402.8</v>
      </c>
      <c r="E42" s="10">
        <v>150.1</v>
      </c>
      <c r="F42" s="3">
        <f t="shared" si="1"/>
        <v>2.0333104111385234</v>
      </c>
      <c r="G42" s="2">
        <v>3.3000000000000002E-2</v>
      </c>
      <c r="H42" s="7">
        <f t="shared" si="2"/>
        <v>33.660000000000004</v>
      </c>
      <c r="I42" s="7">
        <f t="shared" si="6"/>
        <v>58.034482758620697</v>
      </c>
      <c r="J42">
        <f t="shared" si="3"/>
        <v>2.0333413206449182</v>
      </c>
      <c r="K42">
        <f t="shared" si="4"/>
        <v>5.0138661309040958E-12</v>
      </c>
      <c r="L42">
        <f t="shared" si="5"/>
        <v>0.50138661309040955</v>
      </c>
    </row>
    <row r="43" spans="2:12">
      <c r="B43" s="2">
        <v>17.5</v>
      </c>
      <c r="C43" s="9">
        <v>27.4</v>
      </c>
      <c r="D43" s="9">
        <f t="shared" si="0"/>
        <v>188977.8</v>
      </c>
      <c r="E43" s="10">
        <v>150.1</v>
      </c>
      <c r="F43" s="3">
        <f t="shared" si="1"/>
        <v>3.8885206402795118</v>
      </c>
      <c r="G43" s="2">
        <v>3.3000000000000002E-2</v>
      </c>
      <c r="H43" s="7">
        <f t="shared" si="2"/>
        <v>34.65</v>
      </c>
      <c r="I43" s="7">
        <f t="shared" si="6"/>
        <v>59.741379310344833</v>
      </c>
      <c r="J43">
        <f t="shared" si="3"/>
        <v>3.888579751890282</v>
      </c>
      <c r="K43">
        <f t="shared" si="4"/>
        <v>9.5885615058165929E-12</v>
      </c>
      <c r="L43">
        <f t="shared" si="5"/>
        <v>0.95885615058165929</v>
      </c>
    </row>
    <row r="44" spans="2:12">
      <c r="B44" s="2">
        <v>18</v>
      </c>
      <c r="C44" s="9">
        <v>11.5</v>
      </c>
      <c r="D44" s="9">
        <f t="shared" si="0"/>
        <v>79315.5</v>
      </c>
      <c r="E44" s="10">
        <v>150.19999999999999</v>
      </c>
      <c r="F44" s="3">
        <f t="shared" si="1"/>
        <v>9.2648230907529232</v>
      </c>
      <c r="G44" s="2">
        <v>3.3000000000000002E-2</v>
      </c>
      <c r="H44" s="7">
        <f t="shared" si="2"/>
        <v>35.640000000000008</v>
      </c>
      <c r="I44" s="7">
        <f t="shared" si="6"/>
        <v>61.448275862068982</v>
      </c>
      <c r="J44">
        <f t="shared" si="3"/>
        <v>9.2649639305907581</v>
      </c>
      <c r="K44">
        <f t="shared" si="4"/>
        <v>2.2845790022554317E-11</v>
      </c>
      <c r="L44">
        <f t="shared" si="5"/>
        <v>2.2845790022554318</v>
      </c>
    </row>
    <row r="45" spans="2:12">
      <c r="B45" s="2">
        <v>18.5</v>
      </c>
      <c r="C45" s="9">
        <v>1.5</v>
      </c>
      <c r="D45" s="9">
        <f t="shared" si="0"/>
        <v>10345.5</v>
      </c>
      <c r="E45" s="10">
        <v>150</v>
      </c>
      <c r="F45" s="3">
        <f t="shared" si="1"/>
        <v>71.030310362439096</v>
      </c>
      <c r="G45" s="2">
        <v>3.3000000000000002E-2</v>
      </c>
      <c r="H45" s="7">
        <f t="shared" si="2"/>
        <v>36.630000000000003</v>
      </c>
      <c r="I45" s="7">
        <f t="shared" si="6"/>
        <v>63.15517241379311</v>
      </c>
      <c r="J45">
        <f t="shared" si="3"/>
        <v>71.031390134529147</v>
      </c>
      <c r="K45">
        <f t="shared" si="4"/>
        <v>1.751510568395831E-10</v>
      </c>
      <c r="L45">
        <f t="shared" si="5"/>
        <v>17.515105683958311</v>
      </c>
    </row>
    <row r="46" spans="2:12">
      <c r="B46" s="2">
        <v>19</v>
      </c>
      <c r="C46" s="9">
        <v>30</v>
      </c>
      <c r="D46" s="9">
        <f t="shared" si="0"/>
        <v>206910</v>
      </c>
      <c r="E46" s="10">
        <v>150</v>
      </c>
      <c r="F46" s="3">
        <f t="shared" si="1"/>
        <v>3.5515155181219544</v>
      </c>
      <c r="G46" s="2">
        <v>3.3000000000000002E-2</v>
      </c>
      <c r="H46" s="7">
        <f t="shared" si="2"/>
        <v>37.619999999999997</v>
      </c>
      <c r="I46" s="7">
        <f t="shared" si="6"/>
        <v>64.862068965517238</v>
      </c>
      <c r="J46">
        <f t="shared" si="3"/>
        <v>3.5515695067264574</v>
      </c>
      <c r="K46">
        <f t="shared" si="4"/>
        <v>8.7575528419791543E-12</v>
      </c>
      <c r="L46">
        <f t="shared" si="5"/>
        <v>0.87575528419791548</v>
      </c>
    </row>
    <row r="47" spans="2:12">
      <c r="B47" s="2">
        <v>19.5</v>
      </c>
      <c r="C47" s="9">
        <v>36.799999999999997</v>
      </c>
      <c r="D47" s="9">
        <f t="shared" si="0"/>
        <v>253809.59999999998</v>
      </c>
      <c r="E47" s="10">
        <v>150</v>
      </c>
      <c r="F47" s="3">
        <f t="shared" si="1"/>
        <v>2.8952572158602892</v>
      </c>
      <c r="G47" s="2">
        <v>3.3000000000000002E-2</v>
      </c>
      <c r="H47" s="7">
        <f t="shared" si="2"/>
        <v>38.610000000000007</v>
      </c>
      <c r="I47" s="7">
        <f t="shared" si="6"/>
        <v>66.568965517241395</v>
      </c>
      <c r="J47">
        <f t="shared" si="3"/>
        <v>2.8953012283096125</v>
      </c>
      <c r="K47">
        <f t="shared" si="4"/>
        <v>7.1393093820482253E-12</v>
      </c>
      <c r="L47">
        <f t="shared" si="5"/>
        <v>0.71393093820482256</v>
      </c>
    </row>
    <row r="48" spans="2:12">
      <c r="B48" s="2">
        <v>20</v>
      </c>
      <c r="C48" s="9">
        <v>50.8</v>
      </c>
      <c r="D48" s="9">
        <f t="shared" si="0"/>
        <v>350367.6</v>
      </c>
      <c r="E48" s="10">
        <v>150.1</v>
      </c>
      <c r="F48" s="3">
        <f t="shared" si="1"/>
        <v>2.0973516839302877</v>
      </c>
      <c r="G48" s="2">
        <v>3.3000000000000002E-2</v>
      </c>
      <c r="H48" s="7">
        <f t="shared" si="2"/>
        <v>39.6</v>
      </c>
      <c r="I48" s="7">
        <f t="shared" si="6"/>
        <v>68.275862068965523</v>
      </c>
      <c r="J48">
        <f t="shared" si="3"/>
        <v>2.0973835669644436</v>
      </c>
      <c r="K48">
        <f t="shared" si="4"/>
        <v>5.171783174397139E-12</v>
      </c>
      <c r="L48">
        <f t="shared" si="5"/>
        <v>0.51717831743971387</v>
      </c>
    </row>
    <row r="49" spans="2:12">
      <c r="B49" s="2">
        <v>20.5</v>
      </c>
      <c r="C49" s="9">
        <v>57.2</v>
      </c>
      <c r="D49" s="9">
        <f t="shared" si="0"/>
        <v>394508.4</v>
      </c>
      <c r="E49" s="10">
        <v>150</v>
      </c>
      <c r="F49" s="3">
        <f t="shared" si="1"/>
        <v>1.8626829640499758</v>
      </c>
      <c r="G49" s="2">
        <v>3.3000000000000002E-2</v>
      </c>
      <c r="H49" s="7">
        <f t="shared" si="2"/>
        <v>40.589999999999996</v>
      </c>
      <c r="I49" s="7">
        <f t="shared" si="6"/>
        <v>69.982758620689651</v>
      </c>
      <c r="J49">
        <f t="shared" si="3"/>
        <v>1.8627112797516385</v>
      </c>
      <c r="K49">
        <f t="shared" si="4"/>
        <v>4.5931221199191373E-12</v>
      </c>
      <c r="L49">
        <f t="shared" si="5"/>
        <v>0.45931221199191374</v>
      </c>
    </row>
    <row r="50" spans="2:12">
      <c r="B50" s="2">
        <v>21</v>
      </c>
      <c r="C50" s="9">
        <v>63.5</v>
      </c>
      <c r="D50" s="9">
        <f t="shared" si="0"/>
        <v>437959.5</v>
      </c>
      <c r="E50" s="10">
        <v>150</v>
      </c>
      <c r="F50" s="3">
        <f t="shared" si="1"/>
        <v>1.6778813471442304</v>
      </c>
      <c r="G50" s="2">
        <v>3.3000000000000002E-2</v>
      </c>
      <c r="H50" s="7">
        <f t="shared" si="2"/>
        <v>41.580000000000005</v>
      </c>
      <c r="I50" s="7">
        <f t="shared" si="6"/>
        <v>71.689655172413808</v>
      </c>
      <c r="J50">
        <f t="shared" si="3"/>
        <v>1.6779068535715547</v>
      </c>
      <c r="K50">
        <f t="shared" si="4"/>
        <v>4.1374265395177109E-12</v>
      </c>
      <c r="L50">
        <f t="shared" si="5"/>
        <v>0.41374265395177107</v>
      </c>
    </row>
    <row r="51" spans="2:12">
      <c r="B51" s="2">
        <v>21.5</v>
      </c>
      <c r="C51" s="9">
        <v>69.5</v>
      </c>
      <c r="D51" s="9">
        <f t="shared" si="0"/>
        <v>479341.5</v>
      </c>
      <c r="E51" s="10">
        <v>150</v>
      </c>
      <c r="F51" s="3">
        <f t="shared" si="1"/>
        <v>1.5330282812037213</v>
      </c>
      <c r="G51" s="2">
        <v>3.3000000000000002E-2</v>
      </c>
      <c r="H51" s="7">
        <f t="shared" si="2"/>
        <v>42.57</v>
      </c>
      <c r="I51" s="7">
        <f t="shared" si="6"/>
        <v>73.396551724137936</v>
      </c>
      <c r="J51">
        <f t="shared" si="3"/>
        <v>1.5330515856373199</v>
      </c>
      <c r="K51">
        <f t="shared" si="4"/>
        <v>3.7802386368255349E-12</v>
      </c>
      <c r="L51">
        <f t="shared" si="5"/>
        <v>0.37802386368255347</v>
      </c>
    </row>
    <row r="52" spans="2:12">
      <c r="B52" s="2">
        <v>22</v>
      </c>
      <c r="C52" s="9">
        <v>74.5</v>
      </c>
      <c r="D52" s="9">
        <f t="shared" si="0"/>
        <v>513826.5</v>
      </c>
      <c r="E52" s="10">
        <v>150</v>
      </c>
      <c r="F52" s="3">
        <f t="shared" si="1"/>
        <v>1.430140477096089</v>
      </c>
      <c r="G52" s="2">
        <v>3.3000000000000002E-2</v>
      </c>
      <c r="H52" s="7">
        <f t="shared" si="2"/>
        <v>43.56</v>
      </c>
      <c r="I52" s="7">
        <f t="shared" si="6"/>
        <v>75.103448275862078</v>
      </c>
      <c r="J52">
        <f t="shared" si="3"/>
        <v>1.4301622174737412</v>
      </c>
      <c r="K52">
        <f t="shared" si="4"/>
        <v>3.5265313457634179E-12</v>
      </c>
      <c r="L52">
        <f t="shared" si="5"/>
        <v>0.35265313457634179</v>
      </c>
    </row>
    <row r="53" spans="2:12">
      <c r="B53" s="2">
        <v>22.5</v>
      </c>
      <c r="C53" s="9">
        <v>80.2</v>
      </c>
      <c r="D53" s="9">
        <f t="shared" si="0"/>
        <v>553139.4</v>
      </c>
      <c r="E53" s="10">
        <v>150</v>
      </c>
      <c r="F53" s="3">
        <f t="shared" si="1"/>
        <v>1.3284970766042221</v>
      </c>
      <c r="G53" s="2">
        <v>3.3000000000000002E-2</v>
      </c>
      <c r="H53" s="7">
        <f t="shared" si="2"/>
        <v>44.550000000000004</v>
      </c>
      <c r="I53" s="7">
        <f t="shared" si="6"/>
        <v>76.810344827586221</v>
      </c>
      <c r="J53">
        <f t="shared" si="3"/>
        <v>1.3285172718428144</v>
      </c>
      <c r="K53">
        <f t="shared" si="4"/>
        <v>3.2758925842814794E-12</v>
      </c>
      <c r="L53">
        <f t="shared" si="5"/>
        <v>0.32758925842814796</v>
      </c>
    </row>
    <row r="54" spans="2:12">
      <c r="B54" s="2">
        <v>23</v>
      </c>
      <c r="C54" s="9">
        <v>86.5</v>
      </c>
      <c r="D54" s="9">
        <f t="shared" si="0"/>
        <v>596590.5</v>
      </c>
      <c r="E54" s="10">
        <v>149.9</v>
      </c>
      <c r="F54" s="3">
        <f t="shared" si="1"/>
        <v>1.2317394860538569</v>
      </c>
      <c r="G54" s="2">
        <v>3.3000000000000002E-2</v>
      </c>
      <c r="H54" s="7">
        <f t="shared" si="2"/>
        <v>45.54</v>
      </c>
      <c r="I54" s="7">
        <f t="shared" si="6"/>
        <v>78.517241379310349</v>
      </c>
      <c r="J54">
        <f t="shared" si="3"/>
        <v>1.231758210425361</v>
      </c>
      <c r="K54">
        <f t="shared" si="4"/>
        <v>3.0373015636921927E-12</v>
      </c>
      <c r="L54">
        <f t="shared" si="5"/>
        <v>0.3037301563692193</v>
      </c>
    </row>
    <row r="55" spans="2:12">
      <c r="B55" s="2">
        <v>23.5</v>
      </c>
      <c r="C55" s="9">
        <v>95</v>
      </c>
      <c r="D55" s="9">
        <f t="shared" si="0"/>
        <v>655215</v>
      </c>
      <c r="E55" s="10">
        <v>149.9</v>
      </c>
      <c r="F55" s="3">
        <f t="shared" si="1"/>
        <v>1.1215312162490381</v>
      </c>
      <c r="G55" s="2">
        <v>3.3000000000000002E-2</v>
      </c>
      <c r="H55" s="7">
        <f t="shared" si="2"/>
        <v>46.53</v>
      </c>
      <c r="I55" s="7">
        <f t="shared" si="6"/>
        <v>80.224137931034491</v>
      </c>
      <c r="J55">
        <f t="shared" si="3"/>
        <v>1.1215482652820392</v>
      </c>
      <c r="K55">
        <f t="shared" si="4"/>
        <v>2.7655430027302595E-12</v>
      </c>
      <c r="L55">
        <f t="shared" si="5"/>
        <v>0.27655430027302597</v>
      </c>
    </row>
    <row r="56" spans="2:12">
      <c r="B56" s="2">
        <v>24</v>
      </c>
      <c r="C56" s="9">
        <v>105.1</v>
      </c>
      <c r="D56" s="9">
        <f t="shared" si="0"/>
        <v>724874.7</v>
      </c>
      <c r="E56" s="10">
        <v>150</v>
      </c>
      <c r="F56" s="3">
        <f t="shared" si="1"/>
        <v>1.0137532401870468</v>
      </c>
      <c r="G56" s="2">
        <v>3.3000000000000002E-2</v>
      </c>
      <c r="H56" s="7">
        <f t="shared" si="2"/>
        <v>47.52</v>
      </c>
      <c r="I56" s="7">
        <f t="shared" si="6"/>
        <v>81.931034482758633</v>
      </c>
      <c r="J56">
        <f t="shared" si="3"/>
        <v>1.0137686508258203</v>
      </c>
      <c r="K56">
        <f t="shared" si="4"/>
        <v>2.4997772146467616E-12</v>
      </c>
      <c r="L56">
        <f t="shared" si="5"/>
        <v>0.24997772146467614</v>
      </c>
    </row>
    <row r="57" spans="2:12">
      <c r="B57" s="2">
        <v>24.5</v>
      </c>
      <c r="C57" s="9">
        <v>117.1</v>
      </c>
      <c r="D57" s="9">
        <f t="shared" si="0"/>
        <v>807638.7</v>
      </c>
      <c r="E57" s="10">
        <v>150</v>
      </c>
      <c r="F57" s="3">
        <f t="shared" si="1"/>
        <v>0.90986734025327598</v>
      </c>
      <c r="G57" s="2">
        <v>3.3000000000000002E-2</v>
      </c>
      <c r="H57" s="7">
        <f t="shared" si="2"/>
        <v>48.51</v>
      </c>
      <c r="I57" s="7">
        <f t="shared" si="6"/>
        <v>83.637931034482762</v>
      </c>
      <c r="J57">
        <f t="shared" si="3"/>
        <v>0.90988117166348181</v>
      </c>
      <c r="K57">
        <f t="shared" si="4"/>
        <v>2.2436087554173755E-12</v>
      </c>
      <c r="L57">
        <f t="shared" si="5"/>
        <v>0.22436087554173756</v>
      </c>
    </row>
    <row r="58" spans="2:12">
      <c r="B58" s="2">
        <v>25</v>
      </c>
      <c r="C58" s="9">
        <v>130.5</v>
      </c>
      <c r="D58" s="9">
        <f t="shared" si="0"/>
        <v>900058.5</v>
      </c>
      <c r="E58" s="10">
        <v>150</v>
      </c>
      <c r="F58" s="3">
        <f t="shared" si="1"/>
        <v>0.81644034899355278</v>
      </c>
      <c r="G58" s="2">
        <v>3.3000000000000002E-2</v>
      </c>
      <c r="H58" s="7">
        <f t="shared" si="2"/>
        <v>49.500000000000007</v>
      </c>
      <c r="I58" s="7">
        <f t="shared" si="6"/>
        <v>85.344827586206918</v>
      </c>
      <c r="J58">
        <f t="shared" si="3"/>
        <v>0.81645276016700163</v>
      </c>
      <c r="K58">
        <f t="shared" si="4"/>
        <v>2.0132305383860128E-12</v>
      </c>
      <c r="L58">
        <f t="shared" si="5"/>
        <v>0.20132305383860127</v>
      </c>
    </row>
    <row r="59" spans="2:12">
      <c r="B59" s="2">
        <v>25.5</v>
      </c>
      <c r="C59" s="9">
        <v>145.5</v>
      </c>
      <c r="D59" s="9">
        <f t="shared" si="0"/>
        <v>1003513.5</v>
      </c>
      <c r="E59" s="10">
        <v>150</v>
      </c>
      <c r="F59" s="3">
        <f t="shared" si="1"/>
        <v>0.73227124084988748</v>
      </c>
      <c r="G59" s="2">
        <v>3.3000000000000002E-2</v>
      </c>
      <c r="H59" s="7">
        <f t="shared" si="2"/>
        <v>50.49</v>
      </c>
      <c r="I59" s="7">
        <f t="shared" si="6"/>
        <v>87.051724137931046</v>
      </c>
      <c r="J59">
        <f t="shared" si="3"/>
        <v>0.73228237252091899</v>
      </c>
      <c r="K59">
        <f t="shared" si="4"/>
        <v>1.8056809983462176E-12</v>
      </c>
      <c r="L59">
        <f t="shared" si="5"/>
        <v>0.18056809983462177</v>
      </c>
    </row>
    <row r="60" spans="2:12">
      <c r="B60" s="2">
        <v>26</v>
      </c>
      <c r="C60" s="9">
        <v>162.19999999999999</v>
      </c>
      <c r="D60" s="9">
        <f t="shared" si="0"/>
        <v>1118693.3999999999</v>
      </c>
      <c r="E60" s="10">
        <v>150</v>
      </c>
      <c r="F60" s="3">
        <f t="shared" si="1"/>
        <v>0.65687709952933804</v>
      </c>
      <c r="G60" s="2">
        <v>3.3000000000000002E-2</v>
      </c>
      <c r="H60" s="7">
        <f t="shared" si="2"/>
        <v>51.480000000000004</v>
      </c>
      <c r="I60" s="7">
        <f t="shared" si="6"/>
        <v>88.758620689655189</v>
      </c>
      <c r="J60">
        <f t="shared" si="3"/>
        <v>0.65688708509120675</v>
      </c>
      <c r="K60">
        <f t="shared" si="4"/>
        <v>1.6197693295892397E-12</v>
      </c>
      <c r="L60">
        <f t="shared" si="5"/>
        <v>0.16197693295892399</v>
      </c>
    </row>
    <row r="61" spans="2:12">
      <c r="B61" s="2">
        <v>26.5</v>
      </c>
      <c r="C61" s="9">
        <v>180.3</v>
      </c>
      <c r="D61" s="9">
        <f t="shared" si="0"/>
        <v>1243529.1000000001</v>
      </c>
      <c r="E61" s="10">
        <v>150</v>
      </c>
      <c r="F61" s="3">
        <f t="shared" si="1"/>
        <v>0.59093436241629849</v>
      </c>
      <c r="G61" s="2">
        <v>3.3000000000000002E-2</v>
      </c>
      <c r="H61" s="7">
        <f t="shared" si="2"/>
        <v>52.470000000000006</v>
      </c>
      <c r="I61" s="7">
        <f t="shared" si="6"/>
        <v>90.465517241379331</v>
      </c>
      <c r="J61">
        <f t="shared" si="3"/>
        <v>0.59094334554516759</v>
      </c>
      <c r="K61">
        <f t="shared" si="4"/>
        <v>1.4571635344391272E-12</v>
      </c>
      <c r="L61">
        <f t="shared" si="5"/>
        <v>0.14571635344391273</v>
      </c>
    </row>
    <row r="62" spans="2:12">
      <c r="B62" s="2">
        <v>27</v>
      </c>
      <c r="C62" s="9">
        <v>200.3</v>
      </c>
      <c r="D62" s="9">
        <f t="shared" si="0"/>
        <v>1381469.1</v>
      </c>
      <c r="E62" s="10">
        <v>150.1</v>
      </c>
      <c r="F62" s="3">
        <f t="shared" si="1"/>
        <v>0.5319294335679412</v>
      </c>
      <c r="G62" s="2">
        <v>3.3000000000000002E-2</v>
      </c>
      <c r="H62" s="7">
        <f t="shared" si="2"/>
        <v>53.46</v>
      </c>
      <c r="I62" s="7">
        <f t="shared" si="6"/>
        <v>92.172413793103459</v>
      </c>
      <c r="J62">
        <f t="shared" si="3"/>
        <v>0.53193751972937453</v>
      </c>
      <c r="K62">
        <f t="shared" si="4"/>
        <v>1.3116654281546411E-12</v>
      </c>
      <c r="L62">
        <f t="shared" si="5"/>
        <v>0.13116654281546411</v>
      </c>
    </row>
    <row r="63" spans="2:12">
      <c r="B63" s="2">
        <v>27.5</v>
      </c>
      <c r="C63" s="9">
        <v>222.3</v>
      </c>
      <c r="D63" s="9">
        <f t="shared" si="0"/>
        <v>1533203.1</v>
      </c>
      <c r="E63" s="10">
        <v>150</v>
      </c>
      <c r="F63" s="3">
        <f t="shared" si="1"/>
        <v>0.47928684455087101</v>
      </c>
      <c r="G63" s="2">
        <v>3.3000000000000002E-2</v>
      </c>
      <c r="H63" s="7">
        <f t="shared" si="2"/>
        <v>54.45</v>
      </c>
      <c r="I63" s="7">
        <f t="shared" si="6"/>
        <v>93.879310344827601</v>
      </c>
      <c r="J63">
        <f t="shared" si="3"/>
        <v>0.47929413046240993</v>
      </c>
      <c r="K63">
        <f t="shared" si="4"/>
        <v>1.1818559840727604E-12</v>
      </c>
      <c r="L63">
        <f t="shared" si="5"/>
        <v>0.11818559840727604</v>
      </c>
    </row>
    <row r="64" spans="2:12">
      <c r="B64" s="2">
        <v>28</v>
      </c>
      <c r="C64" s="9">
        <v>245.6</v>
      </c>
      <c r="D64" s="9">
        <f t="shared" si="0"/>
        <v>1693903.2</v>
      </c>
      <c r="E64" s="10">
        <v>150</v>
      </c>
      <c r="F64" s="3">
        <f t="shared" si="1"/>
        <v>0.43381704211587391</v>
      </c>
      <c r="G64" s="2">
        <v>3.3000000000000002E-2</v>
      </c>
      <c r="H64" s="7">
        <f t="shared" si="2"/>
        <v>55.440000000000005</v>
      </c>
      <c r="I64" s="7">
        <f t="shared" si="6"/>
        <v>95.586206896551744</v>
      </c>
      <c r="J64">
        <f t="shared" si="3"/>
        <v>0.43382363681512104</v>
      </c>
      <c r="K64">
        <f t="shared" si="4"/>
        <v>1.0697336533362161E-12</v>
      </c>
      <c r="L64">
        <f t="shared" si="5"/>
        <v>0.10697336533362162</v>
      </c>
    </row>
    <row r="65" spans="2:12">
      <c r="B65" s="2">
        <v>28.5</v>
      </c>
      <c r="C65" s="9">
        <v>272.39999999999998</v>
      </c>
      <c r="D65" s="9">
        <f t="shared" si="0"/>
        <v>1878742.7999999998</v>
      </c>
      <c r="E65" s="10">
        <v>150</v>
      </c>
      <c r="F65" s="3">
        <f t="shared" si="1"/>
        <v>0.39113607027774833</v>
      </c>
      <c r="G65" s="2">
        <v>3.3000000000000002E-2</v>
      </c>
      <c r="H65" s="7">
        <f t="shared" si="2"/>
        <v>56.43</v>
      </c>
      <c r="I65" s="7">
        <f t="shared" si="6"/>
        <v>97.293103448275872</v>
      </c>
      <c r="J65">
        <f t="shared" si="3"/>
        <v>0.39114201615930155</v>
      </c>
      <c r="K65">
        <f t="shared" si="4"/>
        <v>9.6448819845585416E-13</v>
      </c>
      <c r="L65">
        <f t="shared" si="5"/>
        <v>9.6448819845585412E-2</v>
      </c>
    </row>
    <row r="66" spans="2:12">
      <c r="B66" s="2">
        <v>29</v>
      </c>
      <c r="C66" s="9">
        <v>300.8</v>
      </c>
      <c r="D66" s="9">
        <f t="shared" si="0"/>
        <v>2074617.6</v>
      </c>
      <c r="E66" s="10">
        <v>150</v>
      </c>
      <c r="F66" s="3">
        <f t="shared" si="1"/>
        <v>0.35420699981269488</v>
      </c>
      <c r="G66" s="2">
        <v>3.3000000000000002E-2</v>
      </c>
      <c r="H66" s="7">
        <f t="shared" si="2"/>
        <v>57.42</v>
      </c>
      <c r="I66" s="7">
        <f t="shared" si="6"/>
        <v>99.000000000000014</v>
      </c>
      <c r="J66">
        <f t="shared" si="3"/>
        <v>0.35421238431447377</v>
      </c>
      <c r="K66">
        <f t="shared" si="4"/>
        <v>8.7342614780377201E-13</v>
      </c>
      <c r="L66">
        <f t="shared" si="5"/>
        <v>8.7342614780377206E-2</v>
      </c>
    </row>
    <row r="67" spans="2:12">
      <c r="B67" s="2">
        <v>29.5</v>
      </c>
      <c r="C67" s="9">
        <v>331.2</v>
      </c>
      <c r="D67" s="9">
        <f t="shared" si="0"/>
        <v>2284286.4</v>
      </c>
      <c r="E67" s="10">
        <v>150</v>
      </c>
      <c r="F67" s="3">
        <f t="shared" si="1"/>
        <v>0.32169524620669876</v>
      </c>
      <c r="G67" s="2">
        <v>3.3000000000000002E-2</v>
      </c>
      <c r="H67" s="7">
        <f t="shared" si="2"/>
        <v>58.410000000000004</v>
      </c>
      <c r="I67" s="7">
        <f t="shared" si="6"/>
        <v>100.70689655172416</v>
      </c>
      <c r="J67">
        <f t="shared" si="3"/>
        <v>0.32170013647884582</v>
      </c>
      <c r="K67">
        <f t="shared" si="4"/>
        <v>7.9325659800535831E-13</v>
      </c>
      <c r="L67">
        <f t="shared" si="5"/>
        <v>7.9325659800535825E-2</v>
      </c>
    </row>
    <row r="68" spans="2:12">
      <c r="B68" s="2">
        <v>30</v>
      </c>
      <c r="C68" s="9">
        <v>364</v>
      </c>
      <c r="D68" s="9">
        <f t="shared" si="0"/>
        <v>2510508</v>
      </c>
      <c r="E68" s="10">
        <v>150</v>
      </c>
      <c r="F68" s="3">
        <f t="shared" si="1"/>
        <v>0.29270732292213908</v>
      </c>
      <c r="G68" s="2">
        <v>3.3000000000000002E-2</v>
      </c>
      <c r="H68" s="7">
        <f t="shared" si="2"/>
        <v>59.4</v>
      </c>
      <c r="I68" s="7">
        <f t="shared" si="6"/>
        <v>102.41379310344828</v>
      </c>
      <c r="J68">
        <f t="shared" si="3"/>
        <v>0.29271177253240033</v>
      </c>
      <c r="K68">
        <f t="shared" si="4"/>
        <v>7.2177633313015011E-13</v>
      </c>
      <c r="L68">
        <f t="shared" si="5"/>
        <v>7.2177633313015008E-2</v>
      </c>
    </row>
    <row r="69" spans="2:12">
      <c r="B69" s="2">
        <v>30.5</v>
      </c>
      <c r="C69" s="9">
        <v>399.4</v>
      </c>
      <c r="D69" s="9">
        <f t="shared" si="0"/>
        <v>2754661.8</v>
      </c>
      <c r="E69" s="10">
        <v>149.9</v>
      </c>
      <c r="F69" s="3">
        <f t="shared" si="1"/>
        <v>0.26676380957350682</v>
      </c>
      <c r="G69" s="2">
        <v>3.3000000000000002E-2</v>
      </c>
      <c r="H69" s="7">
        <f t="shared" si="2"/>
        <v>60.39</v>
      </c>
      <c r="I69" s="7">
        <f t="shared" si="6"/>
        <v>104.12068965517243</v>
      </c>
      <c r="J69">
        <f t="shared" si="3"/>
        <v>0.2667678648016869</v>
      </c>
      <c r="K69">
        <f t="shared" si="4"/>
        <v>6.5780316790028709E-13</v>
      </c>
      <c r="L69">
        <f t="shared" si="5"/>
        <v>6.5780316790028714E-2</v>
      </c>
    </row>
    <row r="70" spans="2:12">
      <c r="B70" s="2">
        <v>31</v>
      </c>
      <c r="C70" s="9">
        <v>440</v>
      </c>
      <c r="D70" s="9">
        <f t="shared" si="0"/>
        <v>3034680</v>
      </c>
      <c r="E70" s="10">
        <v>149.80000000000001</v>
      </c>
      <c r="F70" s="3">
        <f t="shared" si="1"/>
        <v>0.24214878532649686</v>
      </c>
      <c r="G70" s="2">
        <v>3.3000000000000002E-2</v>
      </c>
      <c r="H70" s="7">
        <f t="shared" si="2"/>
        <v>61.38000000000001</v>
      </c>
      <c r="I70" s="7">
        <f t="shared" si="6"/>
        <v>105.82758620689657</v>
      </c>
      <c r="J70">
        <f t="shared" si="3"/>
        <v>0.24215246636771301</v>
      </c>
      <c r="K70">
        <f t="shared" si="4"/>
        <v>5.9710587558948777E-13</v>
      </c>
      <c r="L70">
        <f t="shared" si="5"/>
        <v>5.9710587558948779E-2</v>
      </c>
    </row>
    <row r="71" spans="2:12">
      <c r="B71" s="2">
        <v>31.5</v>
      </c>
      <c r="C71" s="9">
        <v>485</v>
      </c>
      <c r="D71" s="9">
        <f t="shared" si="0"/>
        <v>3345045</v>
      </c>
      <c r="E71" s="10">
        <v>149.9</v>
      </c>
      <c r="F71" s="3">
        <f t="shared" si="1"/>
        <v>0.21968137225496626</v>
      </c>
      <c r="G71" s="2">
        <v>3.3000000000000002E-2</v>
      </c>
      <c r="H71" s="7">
        <f t="shared" si="2"/>
        <v>62.370000000000005</v>
      </c>
      <c r="I71" s="7">
        <f t="shared" si="6"/>
        <v>107.53448275862071</v>
      </c>
      <c r="J71">
        <f t="shared" si="3"/>
        <v>0.21968471175627571</v>
      </c>
      <c r="K71">
        <f t="shared" si="4"/>
        <v>5.4170429950386527E-13</v>
      </c>
      <c r="L71">
        <f t="shared" si="5"/>
        <v>5.4170429950386526E-2</v>
      </c>
    </row>
    <row r="72" spans="2:12">
      <c r="B72" s="2">
        <v>32</v>
      </c>
      <c r="C72" s="9">
        <v>532.29999999999995</v>
      </c>
      <c r="D72" s="9">
        <f t="shared" si="0"/>
        <v>3671273.0999999996</v>
      </c>
      <c r="E72" s="10">
        <v>149.80000000000001</v>
      </c>
      <c r="F72" s="3">
        <f t="shared" si="1"/>
        <v>0.20016055897737861</v>
      </c>
      <c r="G72" s="2">
        <v>3.3000000000000002E-2</v>
      </c>
      <c r="H72" s="7">
        <f t="shared" si="2"/>
        <v>63.36</v>
      </c>
      <c r="I72" s="7">
        <f t="shared" si="6"/>
        <v>109.24137931034484</v>
      </c>
      <c r="J72">
        <f t="shared" si="3"/>
        <v>0.20016360173171846</v>
      </c>
      <c r="K72">
        <f t="shared" si="4"/>
        <v>4.9356863659472979E-13</v>
      </c>
      <c r="L72">
        <f t="shared" si="5"/>
        <v>4.9356863659472977E-2</v>
      </c>
    </row>
    <row r="73" spans="2:12">
      <c r="B73" s="2">
        <v>32.5</v>
      </c>
      <c r="C73" s="9">
        <v>580.79999999999995</v>
      </c>
      <c r="D73" s="9">
        <f t="shared" ref="D73:D136" si="7">C73*6897</f>
        <v>4005777.5999999996</v>
      </c>
      <c r="E73" s="10">
        <v>149.9</v>
      </c>
      <c r="F73" s="3">
        <f t="shared" ref="F73:F136" si="8">(14700*G73*$C$3)/((($C$4/2)*($C$4/2)*3.14159265359)*C73)</f>
        <v>0.18344604948977036</v>
      </c>
      <c r="G73" s="2">
        <v>3.3000000000000002E-2</v>
      </c>
      <c r="H73" s="7">
        <f t="shared" ref="H73:H136" si="9">(G73*B73)*60</f>
        <v>64.349999999999994</v>
      </c>
      <c r="I73" s="7">
        <f t="shared" si="6"/>
        <v>110.94827586206897</v>
      </c>
      <c r="J73">
        <f t="shared" ref="J73:J136" si="10">(G73*(14700)*2.4)/(10.927*C73)</f>
        <v>0.18344883815735835</v>
      </c>
      <c r="K73">
        <f t="shared" ref="K73:K136" si="11">(G73*(1/4000)*2.4)/(10.927*D73)</f>
        <v>4.523529360526423E-13</v>
      </c>
      <c r="L73">
        <f t="shared" ref="L73:L136" si="12">K73*100000000000</f>
        <v>4.523529360526423E-2</v>
      </c>
    </row>
    <row r="74" spans="2:12">
      <c r="B74" s="2">
        <v>33</v>
      </c>
      <c r="C74" s="9">
        <v>619.79999999999995</v>
      </c>
      <c r="D74" s="9">
        <f t="shared" si="7"/>
        <v>4274760.5999999996</v>
      </c>
      <c r="E74" s="10">
        <v>149.80000000000001</v>
      </c>
      <c r="F74" s="3">
        <f t="shared" si="8"/>
        <v>0.17190297764385065</v>
      </c>
      <c r="G74" s="2">
        <v>3.3000000000000002E-2</v>
      </c>
      <c r="H74" s="7">
        <f t="shared" si="9"/>
        <v>65.34</v>
      </c>
      <c r="I74" s="7">
        <f t="shared" ref="I74:I137" si="13">H74/$C$5</f>
        <v>112.65517241379311</v>
      </c>
      <c r="J74">
        <f t="shared" si="10"/>
        <v>0.17190559083864751</v>
      </c>
      <c r="K74">
        <f t="shared" si="11"/>
        <v>4.2388929535233086E-13</v>
      </c>
      <c r="L74">
        <f t="shared" si="12"/>
        <v>4.2388929535233086E-2</v>
      </c>
    </row>
    <row r="75" spans="2:12">
      <c r="B75" s="2">
        <v>33.5</v>
      </c>
      <c r="C75" s="9">
        <v>645.20000000000005</v>
      </c>
      <c r="D75" s="9">
        <f t="shared" si="7"/>
        <v>4449944.4000000004</v>
      </c>
      <c r="E75" s="10">
        <v>149.9</v>
      </c>
      <c r="F75" s="3">
        <f t="shared" si="8"/>
        <v>0.16513556345886332</v>
      </c>
      <c r="G75" s="2">
        <v>3.3000000000000002E-2</v>
      </c>
      <c r="H75" s="7">
        <f t="shared" si="9"/>
        <v>66.330000000000013</v>
      </c>
      <c r="I75" s="7">
        <f t="shared" si="13"/>
        <v>114.36206896551727</v>
      </c>
      <c r="J75">
        <f t="shared" si="10"/>
        <v>0.16513807377835357</v>
      </c>
      <c r="K75">
        <f t="shared" si="11"/>
        <v>4.0720177504552794E-13</v>
      </c>
      <c r="L75">
        <f t="shared" si="12"/>
        <v>4.0720177504552792E-2</v>
      </c>
    </row>
    <row r="76" spans="2:12">
      <c r="B76" s="2">
        <v>34</v>
      </c>
      <c r="C76" s="9">
        <v>674.1</v>
      </c>
      <c r="D76" s="9">
        <f t="shared" si="7"/>
        <v>4649267.7</v>
      </c>
      <c r="E76" s="10">
        <v>149.9</v>
      </c>
      <c r="F76" s="3">
        <f t="shared" si="8"/>
        <v>0.15805587530582796</v>
      </c>
      <c r="G76" s="2">
        <v>3.3000000000000002E-2</v>
      </c>
      <c r="H76" s="7">
        <f t="shared" si="9"/>
        <v>67.320000000000007</v>
      </c>
      <c r="I76" s="7">
        <f t="shared" si="13"/>
        <v>116.06896551724139</v>
      </c>
      <c r="J76">
        <f t="shared" si="10"/>
        <v>0.1580582780029576</v>
      </c>
      <c r="K76">
        <f t="shared" si="11"/>
        <v>3.8974422972759926E-13</v>
      </c>
      <c r="L76">
        <f t="shared" si="12"/>
        <v>3.8974422972759923E-2</v>
      </c>
    </row>
    <row r="77" spans="2:12">
      <c r="B77" s="2">
        <v>34.5</v>
      </c>
      <c r="C77" s="9">
        <v>671.5</v>
      </c>
      <c r="D77" s="9">
        <f t="shared" si="7"/>
        <v>4631335.5</v>
      </c>
      <c r="E77" s="10">
        <v>149.9</v>
      </c>
      <c r="F77" s="3">
        <f t="shared" si="8"/>
        <v>0.15866785635690042</v>
      </c>
      <c r="G77" s="2">
        <v>3.3000000000000002E-2</v>
      </c>
      <c r="H77" s="7">
        <f t="shared" si="9"/>
        <v>68.31</v>
      </c>
      <c r="I77" s="7">
        <f t="shared" si="13"/>
        <v>117.77586206896552</v>
      </c>
      <c r="J77">
        <f t="shared" si="10"/>
        <v>0.1586702683571016</v>
      </c>
      <c r="K77">
        <f t="shared" si="11"/>
        <v>3.9125329152550212E-13</v>
      </c>
      <c r="L77">
        <f t="shared" si="12"/>
        <v>3.9125329152550209E-2</v>
      </c>
    </row>
    <row r="78" spans="2:12">
      <c r="B78" s="2">
        <v>35</v>
      </c>
      <c r="C78" s="9">
        <v>671.2</v>
      </c>
      <c r="D78" s="9">
        <f t="shared" si="7"/>
        <v>4629266.4000000004</v>
      </c>
      <c r="E78" s="10">
        <v>149.9</v>
      </c>
      <c r="F78" s="3">
        <f t="shared" si="8"/>
        <v>0.15873877464788233</v>
      </c>
      <c r="G78" s="2">
        <v>3.3000000000000002E-2</v>
      </c>
      <c r="H78" s="7">
        <f t="shared" si="9"/>
        <v>69.3</v>
      </c>
      <c r="I78" s="7">
        <f t="shared" si="13"/>
        <v>119.48275862068967</v>
      </c>
      <c r="J78">
        <f t="shared" si="10"/>
        <v>0.15874118772615275</v>
      </c>
      <c r="K78">
        <f t="shared" si="11"/>
        <v>3.9142816635782869E-13</v>
      </c>
      <c r="L78">
        <f t="shared" si="12"/>
        <v>3.9142816635782868E-2</v>
      </c>
    </row>
    <row r="79" spans="2:12">
      <c r="B79" s="2">
        <v>35.5</v>
      </c>
      <c r="C79" s="9">
        <v>671.4</v>
      </c>
      <c r="D79" s="9">
        <f t="shared" si="7"/>
        <v>4630645.8</v>
      </c>
      <c r="E79" s="10">
        <v>149.9</v>
      </c>
      <c r="F79" s="3">
        <f t="shared" si="8"/>
        <v>0.15869148874539563</v>
      </c>
      <c r="G79" s="2">
        <v>3.3000000000000002E-2</v>
      </c>
      <c r="H79" s="7">
        <f t="shared" si="9"/>
        <v>70.289999999999992</v>
      </c>
      <c r="I79" s="7">
        <f t="shared" si="13"/>
        <v>121.18965517241379</v>
      </c>
      <c r="J79">
        <f t="shared" si="10"/>
        <v>0.15869390110484619</v>
      </c>
      <c r="K79">
        <f t="shared" si="11"/>
        <v>3.913115657720802E-13</v>
      </c>
      <c r="L79">
        <f t="shared" si="12"/>
        <v>3.9131156577208018E-2</v>
      </c>
    </row>
    <row r="80" spans="2:12">
      <c r="B80" s="2">
        <v>36</v>
      </c>
      <c r="C80" s="9">
        <v>671.4</v>
      </c>
      <c r="D80" s="9">
        <f t="shared" si="7"/>
        <v>4630645.8</v>
      </c>
      <c r="E80" s="10">
        <v>150</v>
      </c>
      <c r="F80" s="3">
        <f t="shared" si="8"/>
        <v>0.15869148874539563</v>
      </c>
      <c r="G80" s="2">
        <v>3.3000000000000002E-2</v>
      </c>
      <c r="H80" s="7">
        <f t="shared" si="9"/>
        <v>71.280000000000015</v>
      </c>
      <c r="I80" s="7">
        <f t="shared" si="13"/>
        <v>122.89655172413796</v>
      </c>
      <c r="J80">
        <f t="shared" si="10"/>
        <v>0.15869390110484619</v>
      </c>
      <c r="K80">
        <f t="shared" si="11"/>
        <v>3.913115657720802E-13</v>
      </c>
      <c r="L80">
        <f t="shared" si="12"/>
        <v>3.9131156577208018E-2</v>
      </c>
    </row>
    <row r="81" spans="2:12">
      <c r="B81" s="2">
        <v>36.5</v>
      </c>
      <c r="C81" s="9">
        <v>671.2</v>
      </c>
      <c r="D81" s="9">
        <f t="shared" si="7"/>
        <v>4629266.4000000004</v>
      </c>
      <c r="E81" s="10">
        <v>150</v>
      </c>
      <c r="F81" s="3">
        <f t="shared" si="8"/>
        <v>0.15873877464788233</v>
      </c>
      <c r="G81" s="2">
        <v>3.3000000000000002E-2</v>
      </c>
      <c r="H81" s="7">
        <f t="shared" si="9"/>
        <v>72.27000000000001</v>
      </c>
      <c r="I81" s="7">
        <f t="shared" si="13"/>
        <v>124.60344827586209</v>
      </c>
      <c r="J81">
        <f t="shared" si="10"/>
        <v>0.15874118772615275</v>
      </c>
      <c r="K81">
        <f t="shared" si="11"/>
        <v>3.9142816635782869E-13</v>
      </c>
      <c r="L81">
        <f t="shared" si="12"/>
        <v>3.9142816635782868E-2</v>
      </c>
    </row>
    <row r="82" spans="2:12">
      <c r="B82" s="2">
        <v>37</v>
      </c>
      <c r="C82" s="9">
        <v>671.2</v>
      </c>
      <c r="D82" s="9">
        <f t="shared" si="7"/>
        <v>4629266.4000000004</v>
      </c>
      <c r="E82" s="10">
        <v>150</v>
      </c>
      <c r="F82" s="3">
        <f t="shared" si="8"/>
        <v>0.15873877464788233</v>
      </c>
      <c r="G82" s="2">
        <v>3.3000000000000002E-2</v>
      </c>
      <c r="H82" s="7">
        <f t="shared" si="9"/>
        <v>73.260000000000005</v>
      </c>
      <c r="I82" s="7">
        <f t="shared" si="13"/>
        <v>126.31034482758622</v>
      </c>
      <c r="J82">
        <f t="shared" si="10"/>
        <v>0.15874118772615275</v>
      </c>
      <c r="K82">
        <f t="shared" si="11"/>
        <v>3.9142816635782869E-13</v>
      </c>
      <c r="L82">
        <f t="shared" si="12"/>
        <v>3.9142816635782868E-2</v>
      </c>
    </row>
    <row r="83" spans="2:12">
      <c r="B83" s="2">
        <v>37.5</v>
      </c>
      <c r="C83" s="9">
        <v>671.1</v>
      </c>
      <c r="D83" s="9">
        <f t="shared" si="7"/>
        <v>4628576.7</v>
      </c>
      <c r="E83" s="10">
        <v>150</v>
      </c>
      <c r="F83" s="3">
        <f t="shared" si="8"/>
        <v>0.1587624281681696</v>
      </c>
      <c r="G83" s="2">
        <v>3.3000000000000002E-2</v>
      </c>
      <c r="H83" s="7">
        <f t="shared" si="9"/>
        <v>74.25</v>
      </c>
      <c r="I83" s="7">
        <f t="shared" si="13"/>
        <v>128.01724137931035</v>
      </c>
      <c r="J83">
        <f t="shared" si="10"/>
        <v>0.15876484160601062</v>
      </c>
      <c r="K83">
        <f t="shared" si="11"/>
        <v>3.9148649271252364E-13</v>
      </c>
      <c r="L83">
        <f t="shared" si="12"/>
        <v>3.9148649271252361E-2</v>
      </c>
    </row>
    <row r="84" spans="2:12">
      <c r="B84" s="2">
        <v>38</v>
      </c>
      <c r="C84" s="9">
        <v>671.2</v>
      </c>
      <c r="D84" s="9">
        <f t="shared" si="7"/>
        <v>4629266.4000000004</v>
      </c>
      <c r="E84" s="10">
        <v>150</v>
      </c>
      <c r="F84" s="3">
        <f t="shared" si="8"/>
        <v>0.15873877464788233</v>
      </c>
      <c r="G84" s="2">
        <v>3.3000000000000002E-2</v>
      </c>
      <c r="H84" s="7">
        <f t="shared" si="9"/>
        <v>75.239999999999995</v>
      </c>
      <c r="I84" s="7">
        <f t="shared" si="13"/>
        <v>129.72413793103448</v>
      </c>
      <c r="J84">
        <f t="shared" si="10"/>
        <v>0.15874118772615275</v>
      </c>
      <c r="K84">
        <f t="shared" si="11"/>
        <v>3.9142816635782869E-13</v>
      </c>
      <c r="L84">
        <f t="shared" si="12"/>
        <v>3.9142816635782868E-2</v>
      </c>
    </row>
    <row r="85" spans="2:12">
      <c r="B85" s="2">
        <v>38.5</v>
      </c>
      <c r="C85" s="9">
        <v>671.2</v>
      </c>
      <c r="D85" s="9">
        <f t="shared" si="7"/>
        <v>4629266.4000000004</v>
      </c>
      <c r="E85" s="10">
        <v>150</v>
      </c>
      <c r="F85" s="3">
        <f t="shared" si="8"/>
        <v>0.15873877464788233</v>
      </c>
      <c r="G85" s="2">
        <v>3.3000000000000002E-2</v>
      </c>
      <c r="H85" s="7">
        <f t="shared" si="9"/>
        <v>76.23</v>
      </c>
      <c r="I85" s="7">
        <f t="shared" si="13"/>
        <v>131.43103448275863</v>
      </c>
      <c r="J85">
        <f t="shared" si="10"/>
        <v>0.15874118772615275</v>
      </c>
      <c r="K85">
        <f t="shared" si="11"/>
        <v>3.9142816635782869E-13</v>
      </c>
      <c r="L85">
        <f t="shared" si="12"/>
        <v>3.9142816635782868E-2</v>
      </c>
    </row>
    <row r="86" spans="2:12">
      <c r="B86" s="2">
        <v>39</v>
      </c>
      <c r="C86" s="9">
        <v>671.3</v>
      </c>
      <c r="D86" s="9">
        <f t="shared" si="7"/>
        <v>4629956.0999999996</v>
      </c>
      <c r="E86" s="10">
        <v>150</v>
      </c>
      <c r="F86" s="3">
        <f t="shared" si="8"/>
        <v>0.15871512817467395</v>
      </c>
      <c r="G86" s="2">
        <v>3.3000000000000002E-2</v>
      </c>
      <c r="H86" s="7">
        <f t="shared" si="9"/>
        <v>77.220000000000013</v>
      </c>
      <c r="I86" s="7">
        <f t="shared" si="13"/>
        <v>133.13793103448279</v>
      </c>
      <c r="J86">
        <f t="shared" si="10"/>
        <v>0.15871754089348092</v>
      </c>
      <c r="K86">
        <f t="shared" si="11"/>
        <v>3.9136985738026915E-13</v>
      </c>
      <c r="L86">
        <f t="shared" si="12"/>
        <v>3.9136985738026916E-2</v>
      </c>
    </row>
    <row r="87" spans="2:12">
      <c r="B87" s="2">
        <v>39.5</v>
      </c>
      <c r="C87" s="9">
        <v>670.9</v>
      </c>
      <c r="D87" s="9">
        <f t="shared" si="7"/>
        <v>4627197.3</v>
      </c>
      <c r="E87" s="10">
        <v>150.1</v>
      </c>
      <c r="F87" s="3">
        <f t="shared" si="8"/>
        <v>0.15880975636258554</v>
      </c>
      <c r="G87" s="2">
        <v>3.3000000000000002E-2</v>
      </c>
      <c r="H87" s="7">
        <f t="shared" si="9"/>
        <v>78.210000000000008</v>
      </c>
      <c r="I87" s="7">
        <f t="shared" si="13"/>
        <v>134.84482758620692</v>
      </c>
      <c r="J87">
        <f t="shared" si="10"/>
        <v>0.1588121705198893</v>
      </c>
      <c r="K87">
        <f t="shared" si="11"/>
        <v>3.9160319758440107E-13</v>
      </c>
      <c r="L87">
        <f t="shared" si="12"/>
        <v>3.9160319758440108E-2</v>
      </c>
    </row>
    <row r="88" spans="2:12">
      <c r="B88" s="2">
        <v>40</v>
      </c>
      <c r="C88" s="9">
        <v>671.2</v>
      </c>
      <c r="D88" s="9">
        <f t="shared" si="7"/>
        <v>4629266.4000000004</v>
      </c>
      <c r="E88" s="10">
        <v>150.1</v>
      </c>
      <c r="F88" s="3">
        <f t="shared" si="8"/>
        <v>0.15873877464788233</v>
      </c>
      <c r="G88" s="2">
        <v>3.3000000000000002E-2</v>
      </c>
      <c r="H88" s="7">
        <f t="shared" si="9"/>
        <v>79.2</v>
      </c>
      <c r="I88" s="7">
        <f t="shared" si="13"/>
        <v>136.55172413793105</v>
      </c>
      <c r="J88">
        <f t="shared" si="10"/>
        <v>0.15874118772615275</v>
      </c>
      <c r="K88">
        <f t="shared" si="11"/>
        <v>3.9142816635782869E-13</v>
      </c>
      <c r="L88">
        <f t="shared" si="12"/>
        <v>3.9142816635782868E-2</v>
      </c>
    </row>
    <row r="89" spans="2:12">
      <c r="B89" s="2">
        <v>40.5</v>
      </c>
      <c r="C89" s="9">
        <v>671</v>
      </c>
      <c r="D89" s="9">
        <f t="shared" si="7"/>
        <v>4627887</v>
      </c>
      <c r="E89" s="10">
        <v>150.1</v>
      </c>
      <c r="F89" s="3">
        <f t="shared" si="8"/>
        <v>0.15878608873868647</v>
      </c>
      <c r="G89" s="2">
        <v>3.3000000000000002E-2</v>
      </c>
      <c r="H89" s="7">
        <f t="shared" si="9"/>
        <v>80.19</v>
      </c>
      <c r="I89" s="7">
        <f t="shared" si="13"/>
        <v>138.25862068965517</v>
      </c>
      <c r="J89">
        <f t="shared" si="10"/>
        <v>0.15878850253620524</v>
      </c>
      <c r="K89">
        <f t="shared" si="11"/>
        <v>3.9154483645212315E-13</v>
      </c>
      <c r="L89">
        <f t="shared" si="12"/>
        <v>3.9154483645212318E-2</v>
      </c>
    </row>
    <row r="90" spans="2:12">
      <c r="B90" s="2">
        <v>41</v>
      </c>
      <c r="C90" s="9">
        <v>671.1</v>
      </c>
      <c r="D90" s="9">
        <f t="shared" si="7"/>
        <v>4628576.7</v>
      </c>
      <c r="E90" s="10">
        <v>150.19999999999999</v>
      </c>
      <c r="F90" s="3">
        <f t="shared" si="8"/>
        <v>0.1587624281681696</v>
      </c>
      <c r="G90" s="2">
        <v>3.3000000000000002E-2</v>
      </c>
      <c r="H90" s="7">
        <f t="shared" si="9"/>
        <v>81.179999999999993</v>
      </c>
      <c r="I90" s="7">
        <f t="shared" si="13"/>
        <v>139.9655172413793</v>
      </c>
      <c r="J90">
        <f t="shared" si="10"/>
        <v>0.15876484160601062</v>
      </c>
      <c r="K90">
        <f t="shared" si="11"/>
        <v>3.9148649271252364E-13</v>
      </c>
      <c r="L90">
        <f t="shared" si="12"/>
        <v>3.9148649271252361E-2</v>
      </c>
    </row>
    <row r="91" spans="2:12">
      <c r="B91" s="2">
        <v>41.5</v>
      </c>
      <c r="C91" s="9">
        <v>670.8</v>
      </c>
      <c r="D91" s="9">
        <f t="shared" si="7"/>
        <v>4626507.5999999996</v>
      </c>
      <c r="E91" s="10">
        <v>150.19999999999999</v>
      </c>
      <c r="F91" s="3">
        <f t="shared" si="8"/>
        <v>0.15883343104302122</v>
      </c>
      <c r="G91" s="2">
        <v>3.3000000000000002E-2</v>
      </c>
      <c r="H91" s="7">
        <f t="shared" si="9"/>
        <v>82.170000000000016</v>
      </c>
      <c r="I91" s="7">
        <f t="shared" si="13"/>
        <v>141.67241379310349</v>
      </c>
      <c r="J91">
        <f t="shared" si="10"/>
        <v>0.15883584556021724</v>
      </c>
      <c r="K91">
        <f t="shared" si="11"/>
        <v>3.9166157611713571E-13</v>
      </c>
      <c r="L91">
        <f t="shared" si="12"/>
        <v>3.9166157611713569E-2</v>
      </c>
    </row>
    <row r="92" spans="2:12">
      <c r="B92" s="2">
        <v>42</v>
      </c>
      <c r="C92" s="9">
        <v>671.1</v>
      </c>
      <c r="D92" s="9">
        <f t="shared" si="7"/>
        <v>4628576.7</v>
      </c>
      <c r="E92" s="10">
        <v>150.1</v>
      </c>
      <c r="F92" s="3">
        <f t="shared" si="8"/>
        <v>0.1587624281681696</v>
      </c>
      <c r="G92" s="2">
        <v>3.3000000000000002E-2</v>
      </c>
      <c r="H92" s="7">
        <f t="shared" si="9"/>
        <v>83.160000000000011</v>
      </c>
      <c r="I92" s="7">
        <f t="shared" si="13"/>
        <v>143.37931034482762</v>
      </c>
      <c r="J92">
        <f t="shared" si="10"/>
        <v>0.15876484160601062</v>
      </c>
      <c r="K92">
        <f t="shared" si="11"/>
        <v>3.9148649271252364E-13</v>
      </c>
      <c r="L92">
        <f t="shared" si="12"/>
        <v>3.9148649271252361E-2</v>
      </c>
    </row>
    <row r="93" spans="2:12">
      <c r="B93" s="2">
        <v>42.5</v>
      </c>
      <c r="C93" s="9">
        <v>671</v>
      </c>
      <c r="D93" s="9">
        <f t="shared" si="7"/>
        <v>4627887</v>
      </c>
      <c r="E93" s="10">
        <v>150.1</v>
      </c>
      <c r="F93" s="3">
        <f t="shared" si="8"/>
        <v>0.15878608873868647</v>
      </c>
      <c r="G93" s="2">
        <v>3.3000000000000002E-2</v>
      </c>
      <c r="H93" s="7">
        <f t="shared" si="9"/>
        <v>84.15</v>
      </c>
      <c r="I93" s="7">
        <f t="shared" si="13"/>
        <v>145.08620689655174</v>
      </c>
      <c r="J93">
        <f t="shared" si="10"/>
        <v>0.15878850253620524</v>
      </c>
      <c r="K93">
        <f t="shared" si="11"/>
        <v>3.9154483645212315E-13</v>
      </c>
      <c r="L93">
        <f t="shared" si="12"/>
        <v>3.9154483645212318E-2</v>
      </c>
    </row>
    <row r="94" spans="2:12">
      <c r="B94" s="2">
        <v>43</v>
      </c>
      <c r="C94" s="9">
        <v>671.1</v>
      </c>
      <c r="D94" s="9">
        <f t="shared" si="7"/>
        <v>4628576.7</v>
      </c>
      <c r="E94" s="10">
        <v>150.1</v>
      </c>
      <c r="F94" s="3">
        <f t="shared" si="8"/>
        <v>0.1587624281681696</v>
      </c>
      <c r="G94" s="2">
        <v>3.3000000000000002E-2</v>
      </c>
      <c r="H94" s="7">
        <f t="shared" si="9"/>
        <v>85.14</v>
      </c>
      <c r="I94" s="7">
        <f t="shared" si="13"/>
        <v>146.79310344827587</v>
      </c>
      <c r="J94">
        <f t="shared" si="10"/>
        <v>0.15876484160601062</v>
      </c>
      <c r="K94">
        <f t="shared" si="11"/>
        <v>3.9148649271252364E-13</v>
      </c>
      <c r="L94">
        <f t="shared" si="12"/>
        <v>3.9148649271252361E-2</v>
      </c>
    </row>
    <row r="95" spans="2:12">
      <c r="B95" s="2">
        <v>43.5</v>
      </c>
      <c r="C95" s="9">
        <v>671.1</v>
      </c>
      <c r="D95" s="9">
        <f t="shared" si="7"/>
        <v>4628576.7</v>
      </c>
      <c r="E95" s="10">
        <v>150</v>
      </c>
      <c r="F95" s="3">
        <f t="shared" si="8"/>
        <v>0.1587624281681696</v>
      </c>
      <c r="G95" s="2">
        <v>3.3000000000000002E-2</v>
      </c>
      <c r="H95" s="7">
        <f t="shared" si="9"/>
        <v>86.13</v>
      </c>
      <c r="I95" s="7">
        <f t="shared" si="13"/>
        <v>148.5</v>
      </c>
      <c r="J95">
        <f t="shared" si="10"/>
        <v>0.15876484160601062</v>
      </c>
      <c r="K95">
        <f t="shared" si="11"/>
        <v>3.9148649271252364E-13</v>
      </c>
      <c r="L95">
        <f t="shared" si="12"/>
        <v>3.9148649271252361E-2</v>
      </c>
    </row>
    <row r="96" spans="2:12">
      <c r="B96" s="2">
        <v>44</v>
      </c>
      <c r="C96" s="9">
        <v>671.2</v>
      </c>
      <c r="D96" s="9">
        <f t="shared" si="7"/>
        <v>4629266.4000000004</v>
      </c>
      <c r="E96" s="10">
        <v>150.1</v>
      </c>
      <c r="F96" s="3">
        <f t="shared" si="8"/>
        <v>0.15873877464788233</v>
      </c>
      <c r="G96" s="2">
        <v>3.3000000000000002E-2</v>
      </c>
      <c r="H96" s="7">
        <f t="shared" si="9"/>
        <v>87.12</v>
      </c>
      <c r="I96" s="7">
        <f t="shared" si="13"/>
        <v>150.20689655172416</v>
      </c>
      <c r="J96">
        <f t="shared" si="10"/>
        <v>0.15874118772615275</v>
      </c>
      <c r="K96">
        <f t="shared" si="11"/>
        <v>3.9142816635782869E-13</v>
      </c>
      <c r="L96">
        <f t="shared" si="12"/>
        <v>3.9142816635782868E-2</v>
      </c>
    </row>
    <row r="97" spans="2:12">
      <c r="B97" s="2">
        <v>44.5</v>
      </c>
      <c r="C97" s="9">
        <v>670.9</v>
      </c>
      <c r="D97" s="9">
        <f t="shared" si="7"/>
        <v>4627197.3</v>
      </c>
      <c r="E97" s="10">
        <v>150.1</v>
      </c>
      <c r="F97" s="3">
        <f t="shared" si="8"/>
        <v>0.15880975636258554</v>
      </c>
      <c r="G97" s="2">
        <v>3.3000000000000002E-2</v>
      </c>
      <c r="H97" s="7">
        <f t="shared" si="9"/>
        <v>88.110000000000014</v>
      </c>
      <c r="I97" s="7">
        <f t="shared" si="13"/>
        <v>151.91379310344831</v>
      </c>
      <c r="J97">
        <f t="shared" si="10"/>
        <v>0.1588121705198893</v>
      </c>
      <c r="K97">
        <f t="shared" si="11"/>
        <v>3.9160319758440107E-13</v>
      </c>
      <c r="L97">
        <f t="shared" si="12"/>
        <v>3.9160319758440108E-2</v>
      </c>
    </row>
    <row r="98" spans="2:12">
      <c r="B98" s="2">
        <v>45</v>
      </c>
      <c r="C98" s="9">
        <v>671</v>
      </c>
      <c r="D98" s="9">
        <f t="shared" si="7"/>
        <v>4627887</v>
      </c>
      <c r="E98" s="10">
        <v>150</v>
      </c>
      <c r="F98" s="3">
        <f t="shared" si="8"/>
        <v>0.15878608873868647</v>
      </c>
      <c r="G98" s="2">
        <v>3.3000000000000002E-2</v>
      </c>
      <c r="H98" s="7">
        <f t="shared" si="9"/>
        <v>89.100000000000009</v>
      </c>
      <c r="I98" s="7">
        <f t="shared" si="13"/>
        <v>153.62068965517244</v>
      </c>
      <c r="J98">
        <f t="shared" si="10"/>
        <v>0.15878850253620524</v>
      </c>
      <c r="K98">
        <f t="shared" si="11"/>
        <v>3.9154483645212315E-13</v>
      </c>
      <c r="L98">
        <f t="shared" si="12"/>
        <v>3.9154483645212318E-2</v>
      </c>
    </row>
    <row r="99" spans="2:12">
      <c r="B99" s="2">
        <v>45.5</v>
      </c>
      <c r="C99" s="9">
        <v>671.3</v>
      </c>
      <c r="D99" s="9">
        <f t="shared" si="7"/>
        <v>4629956.0999999996</v>
      </c>
      <c r="E99" s="10">
        <v>150</v>
      </c>
      <c r="F99" s="3">
        <f t="shared" si="8"/>
        <v>0.15871512817467395</v>
      </c>
      <c r="G99" s="2">
        <v>3.3000000000000002E-2</v>
      </c>
      <c r="H99" s="7">
        <f t="shared" si="9"/>
        <v>90.09</v>
      </c>
      <c r="I99" s="7">
        <f t="shared" si="13"/>
        <v>155.32758620689657</v>
      </c>
      <c r="J99">
        <f t="shared" si="10"/>
        <v>0.15871754089348092</v>
      </c>
      <c r="K99">
        <f t="shared" si="11"/>
        <v>3.9136985738026915E-13</v>
      </c>
      <c r="L99">
        <f t="shared" si="12"/>
        <v>3.9136985738026916E-2</v>
      </c>
    </row>
    <row r="100" spans="2:12">
      <c r="B100" s="2">
        <v>46</v>
      </c>
      <c r="C100" s="9">
        <v>671</v>
      </c>
      <c r="D100" s="9">
        <f t="shared" si="7"/>
        <v>4627887</v>
      </c>
      <c r="E100" s="10">
        <v>150</v>
      </c>
      <c r="F100" s="3">
        <f t="shared" si="8"/>
        <v>0.15878608873868647</v>
      </c>
      <c r="G100" s="2">
        <v>3.3000000000000002E-2</v>
      </c>
      <c r="H100" s="7">
        <f t="shared" si="9"/>
        <v>91.08</v>
      </c>
      <c r="I100" s="7">
        <f t="shared" si="13"/>
        <v>157.0344827586207</v>
      </c>
      <c r="J100">
        <f t="shared" si="10"/>
        <v>0.15878850253620524</v>
      </c>
      <c r="K100">
        <f t="shared" si="11"/>
        <v>3.9154483645212315E-13</v>
      </c>
      <c r="L100">
        <f t="shared" si="12"/>
        <v>3.9154483645212318E-2</v>
      </c>
    </row>
    <row r="101" spans="2:12">
      <c r="B101" s="2">
        <v>46.5</v>
      </c>
      <c r="C101" s="9">
        <v>671</v>
      </c>
      <c r="D101" s="9">
        <f t="shared" si="7"/>
        <v>4627887</v>
      </c>
      <c r="E101" s="10">
        <v>150</v>
      </c>
      <c r="F101" s="3">
        <f t="shared" si="8"/>
        <v>0.15878608873868647</v>
      </c>
      <c r="G101" s="2">
        <v>3.3000000000000002E-2</v>
      </c>
      <c r="H101" s="7">
        <f t="shared" si="9"/>
        <v>92.07</v>
      </c>
      <c r="I101" s="7">
        <f t="shared" si="13"/>
        <v>158.74137931034483</v>
      </c>
      <c r="J101">
        <f t="shared" si="10"/>
        <v>0.15878850253620524</v>
      </c>
      <c r="K101">
        <f t="shared" si="11"/>
        <v>3.9154483645212315E-13</v>
      </c>
      <c r="L101">
        <f t="shared" si="12"/>
        <v>3.9154483645212318E-2</v>
      </c>
    </row>
    <row r="102" spans="2:12">
      <c r="B102" s="2">
        <v>47</v>
      </c>
      <c r="C102" s="9">
        <v>670.9</v>
      </c>
      <c r="D102" s="9">
        <f t="shared" si="7"/>
        <v>4627197.3</v>
      </c>
      <c r="E102" s="10">
        <v>150</v>
      </c>
      <c r="F102" s="3">
        <f t="shared" si="8"/>
        <v>0.15880975636258554</v>
      </c>
      <c r="G102" s="2">
        <v>3.3000000000000002E-2</v>
      </c>
      <c r="H102" s="7">
        <f t="shared" si="9"/>
        <v>93.06</v>
      </c>
      <c r="I102" s="7">
        <f t="shared" si="13"/>
        <v>160.44827586206898</v>
      </c>
      <c r="J102">
        <f t="shared" si="10"/>
        <v>0.1588121705198893</v>
      </c>
      <c r="K102">
        <f t="shared" si="11"/>
        <v>3.9160319758440107E-13</v>
      </c>
      <c r="L102">
        <f t="shared" si="12"/>
        <v>3.9160319758440108E-2</v>
      </c>
    </row>
    <row r="103" spans="2:12">
      <c r="B103" s="2">
        <v>47.5</v>
      </c>
      <c r="C103" s="9">
        <v>671.1</v>
      </c>
      <c r="D103" s="9">
        <f t="shared" si="7"/>
        <v>4628576.7</v>
      </c>
      <c r="E103" s="10">
        <v>150.1</v>
      </c>
      <c r="F103" s="3">
        <f t="shared" si="8"/>
        <v>0.1587624281681696</v>
      </c>
      <c r="G103" s="2">
        <v>3.3000000000000002E-2</v>
      </c>
      <c r="H103" s="7">
        <f t="shared" si="9"/>
        <v>94.050000000000011</v>
      </c>
      <c r="I103" s="7">
        <f t="shared" si="13"/>
        <v>162.15517241379314</v>
      </c>
      <c r="J103">
        <f t="shared" si="10"/>
        <v>0.15876484160601062</v>
      </c>
      <c r="K103">
        <f t="shared" si="11"/>
        <v>3.9148649271252364E-13</v>
      </c>
      <c r="L103">
        <f t="shared" si="12"/>
        <v>3.9148649271252361E-2</v>
      </c>
    </row>
    <row r="104" spans="2:12">
      <c r="B104" s="2">
        <v>48</v>
      </c>
      <c r="C104" s="9">
        <v>671.1</v>
      </c>
      <c r="D104" s="9">
        <f t="shared" si="7"/>
        <v>4628576.7</v>
      </c>
      <c r="E104" s="10">
        <v>150</v>
      </c>
      <c r="F104" s="3">
        <f t="shared" si="8"/>
        <v>0.1587624281681696</v>
      </c>
      <c r="G104" s="2">
        <v>3.3000000000000002E-2</v>
      </c>
      <c r="H104" s="7">
        <f t="shared" si="9"/>
        <v>95.04</v>
      </c>
      <c r="I104" s="7">
        <f t="shared" si="13"/>
        <v>163.86206896551727</v>
      </c>
      <c r="J104">
        <f t="shared" si="10"/>
        <v>0.15876484160601062</v>
      </c>
      <c r="K104">
        <f t="shared" si="11"/>
        <v>3.9148649271252364E-13</v>
      </c>
      <c r="L104">
        <f t="shared" si="12"/>
        <v>3.9148649271252361E-2</v>
      </c>
    </row>
    <row r="105" spans="2:12">
      <c r="B105" s="2">
        <v>48.5</v>
      </c>
      <c r="C105" s="9">
        <v>671.1</v>
      </c>
      <c r="D105" s="9">
        <f t="shared" si="7"/>
        <v>4628576.7</v>
      </c>
      <c r="E105" s="10">
        <v>150</v>
      </c>
      <c r="F105" s="3">
        <f t="shared" si="8"/>
        <v>0.1587624281681696</v>
      </c>
      <c r="G105" s="2">
        <v>3.3000000000000002E-2</v>
      </c>
      <c r="H105" s="7">
        <f t="shared" si="9"/>
        <v>96.03</v>
      </c>
      <c r="I105" s="7">
        <f t="shared" si="13"/>
        <v>165.56896551724139</v>
      </c>
      <c r="J105">
        <f t="shared" si="10"/>
        <v>0.15876484160601062</v>
      </c>
      <c r="K105">
        <f t="shared" si="11"/>
        <v>3.9148649271252364E-13</v>
      </c>
      <c r="L105">
        <f t="shared" si="12"/>
        <v>3.9148649271252361E-2</v>
      </c>
    </row>
    <row r="106" spans="2:12">
      <c r="B106" s="2">
        <v>49</v>
      </c>
      <c r="C106" s="9">
        <v>671</v>
      </c>
      <c r="D106" s="9">
        <f t="shared" si="7"/>
        <v>4627887</v>
      </c>
      <c r="E106" s="10">
        <v>150</v>
      </c>
      <c r="F106" s="3">
        <f t="shared" si="8"/>
        <v>0.15878608873868647</v>
      </c>
      <c r="G106" s="2">
        <v>3.3000000000000002E-2</v>
      </c>
      <c r="H106" s="7">
        <f t="shared" si="9"/>
        <v>97.02</v>
      </c>
      <c r="I106" s="7">
        <f t="shared" si="13"/>
        <v>167.27586206896552</v>
      </c>
      <c r="J106">
        <f t="shared" si="10"/>
        <v>0.15878850253620524</v>
      </c>
      <c r="K106">
        <f t="shared" si="11"/>
        <v>3.9154483645212315E-13</v>
      </c>
      <c r="L106">
        <f t="shared" si="12"/>
        <v>3.9154483645212318E-2</v>
      </c>
    </row>
    <row r="107" spans="2:12">
      <c r="B107" s="2">
        <v>49.5</v>
      </c>
      <c r="C107" s="9">
        <v>671</v>
      </c>
      <c r="D107" s="9">
        <f t="shared" si="7"/>
        <v>4627887</v>
      </c>
      <c r="E107" s="10">
        <v>150</v>
      </c>
      <c r="F107" s="3">
        <f t="shared" si="8"/>
        <v>0.15878608873868647</v>
      </c>
      <c r="G107" s="2">
        <v>3.3000000000000002E-2</v>
      </c>
      <c r="H107" s="7">
        <f t="shared" si="9"/>
        <v>98.01</v>
      </c>
      <c r="I107" s="7">
        <f t="shared" si="13"/>
        <v>168.98275862068968</v>
      </c>
      <c r="J107">
        <f t="shared" si="10"/>
        <v>0.15878850253620524</v>
      </c>
      <c r="K107">
        <f t="shared" si="11"/>
        <v>3.9154483645212315E-13</v>
      </c>
      <c r="L107">
        <f t="shared" si="12"/>
        <v>3.9154483645212318E-2</v>
      </c>
    </row>
    <row r="108" spans="2:12">
      <c r="B108" s="2">
        <v>50</v>
      </c>
      <c r="C108" s="9">
        <v>671</v>
      </c>
      <c r="D108" s="9">
        <f t="shared" si="7"/>
        <v>4627887</v>
      </c>
      <c r="E108" s="10">
        <v>150</v>
      </c>
      <c r="F108" s="3">
        <f t="shared" si="8"/>
        <v>0.15878608873868647</v>
      </c>
      <c r="G108" s="2">
        <v>3.3000000000000002E-2</v>
      </c>
      <c r="H108" s="7">
        <f t="shared" si="9"/>
        <v>99.000000000000014</v>
      </c>
      <c r="I108" s="7">
        <f t="shared" si="13"/>
        <v>170.68965517241384</v>
      </c>
      <c r="J108">
        <f t="shared" si="10"/>
        <v>0.15878850253620524</v>
      </c>
      <c r="K108">
        <f t="shared" si="11"/>
        <v>3.9154483645212315E-13</v>
      </c>
      <c r="L108">
        <f t="shared" si="12"/>
        <v>3.9154483645212318E-2</v>
      </c>
    </row>
    <row r="109" spans="2:12">
      <c r="B109" s="2">
        <v>50.5</v>
      </c>
      <c r="C109" s="9">
        <v>671.1</v>
      </c>
      <c r="D109" s="9">
        <f t="shared" si="7"/>
        <v>4628576.7</v>
      </c>
      <c r="E109" s="10">
        <v>150</v>
      </c>
      <c r="F109" s="3">
        <f t="shared" si="8"/>
        <v>0.1587624281681696</v>
      </c>
      <c r="G109" s="2">
        <v>3.3000000000000002E-2</v>
      </c>
      <c r="H109" s="7">
        <f t="shared" si="9"/>
        <v>99.990000000000009</v>
      </c>
      <c r="I109" s="7">
        <f t="shared" si="13"/>
        <v>172.39655172413796</v>
      </c>
      <c r="J109">
        <f t="shared" si="10"/>
        <v>0.15876484160601062</v>
      </c>
      <c r="K109">
        <f t="shared" si="11"/>
        <v>3.9148649271252364E-13</v>
      </c>
      <c r="L109">
        <f t="shared" si="12"/>
        <v>3.9148649271252361E-2</v>
      </c>
    </row>
    <row r="110" spans="2:12">
      <c r="B110" s="2">
        <v>51</v>
      </c>
      <c r="C110" s="9">
        <v>671</v>
      </c>
      <c r="D110" s="9">
        <f t="shared" si="7"/>
        <v>4627887</v>
      </c>
      <c r="E110" s="10">
        <v>150.1</v>
      </c>
      <c r="F110" s="3">
        <f t="shared" si="8"/>
        <v>0.15878608873868647</v>
      </c>
      <c r="G110" s="2">
        <v>3.3000000000000002E-2</v>
      </c>
      <c r="H110" s="7">
        <f t="shared" si="9"/>
        <v>100.98</v>
      </c>
      <c r="I110" s="7">
        <f t="shared" si="13"/>
        <v>174.10344827586209</v>
      </c>
      <c r="J110">
        <f t="shared" si="10"/>
        <v>0.15878850253620524</v>
      </c>
      <c r="K110">
        <f t="shared" si="11"/>
        <v>3.9154483645212315E-13</v>
      </c>
      <c r="L110">
        <f t="shared" si="12"/>
        <v>3.9154483645212318E-2</v>
      </c>
    </row>
    <row r="111" spans="2:12">
      <c r="B111" s="2">
        <v>51.5</v>
      </c>
      <c r="C111" s="9">
        <v>671.1</v>
      </c>
      <c r="D111" s="9">
        <f t="shared" si="7"/>
        <v>4628576.7</v>
      </c>
      <c r="E111" s="10">
        <v>150</v>
      </c>
      <c r="F111" s="3">
        <f t="shared" si="8"/>
        <v>0.1587624281681696</v>
      </c>
      <c r="G111" s="2">
        <v>3.3000000000000002E-2</v>
      </c>
      <c r="H111" s="7">
        <f t="shared" si="9"/>
        <v>101.97</v>
      </c>
      <c r="I111" s="7">
        <f t="shared" si="13"/>
        <v>175.81034482758622</v>
      </c>
      <c r="J111">
        <f t="shared" si="10"/>
        <v>0.15876484160601062</v>
      </c>
      <c r="K111">
        <f t="shared" si="11"/>
        <v>3.9148649271252364E-13</v>
      </c>
      <c r="L111">
        <f t="shared" si="12"/>
        <v>3.9148649271252361E-2</v>
      </c>
    </row>
    <row r="112" spans="2:12">
      <c r="B112" s="2">
        <v>52</v>
      </c>
      <c r="C112" s="9">
        <v>670.9</v>
      </c>
      <c r="D112" s="9">
        <f t="shared" si="7"/>
        <v>4627197.3</v>
      </c>
      <c r="E112" s="10">
        <v>150</v>
      </c>
      <c r="F112" s="3">
        <f t="shared" si="8"/>
        <v>0.15880975636258554</v>
      </c>
      <c r="G112" s="2">
        <v>3.3000000000000002E-2</v>
      </c>
      <c r="H112" s="7">
        <f t="shared" si="9"/>
        <v>102.96000000000001</v>
      </c>
      <c r="I112" s="7">
        <f t="shared" si="13"/>
        <v>177.51724137931038</v>
      </c>
      <c r="J112">
        <f t="shared" si="10"/>
        <v>0.1588121705198893</v>
      </c>
      <c r="K112">
        <f t="shared" si="11"/>
        <v>3.9160319758440107E-13</v>
      </c>
      <c r="L112">
        <f t="shared" si="12"/>
        <v>3.9160319758440108E-2</v>
      </c>
    </row>
    <row r="113" spans="2:12">
      <c r="B113" s="2">
        <v>52.5</v>
      </c>
      <c r="C113" s="9">
        <v>671.1</v>
      </c>
      <c r="D113" s="9">
        <f t="shared" si="7"/>
        <v>4628576.7</v>
      </c>
      <c r="E113" s="10">
        <v>150</v>
      </c>
      <c r="F113" s="3">
        <f t="shared" si="8"/>
        <v>0.1587624281681696</v>
      </c>
      <c r="G113" s="2">
        <v>3.3000000000000002E-2</v>
      </c>
      <c r="H113" s="7">
        <f t="shared" si="9"/>
        <v>103.95</v>
      </c>
      <c r="I113" s="7">
        <f t="shared" si="13"/>
        <v>179.22413793103451</v>
      </c>
      <c r="J113">
        <f t="shared" si="10"/>
        <v>0.15876484160601062</v>
      </c>
      <c r="K113">
        <f t="shared" si="11"/>
        <v>3.9148649271252364E-13</v>
      </c>
      <c r="L113">
        <f t="shared" si="12"/>
        <v>3.9148649271252361E-2</v>
      </c>
    </row>
    <row r="114" spans="2:12">
      <c r="B114" s="2">
        <v>53</v>
      </c>
      <c r="C114" s="9">
        <v>671</v>
      </c>
      <c r="D114" s="9">
        <f t="shared" si="7"/>
        <v>4627887</v>
      </c>
      <c r="E114" s="10">
        <v>150</v>
      </c>
      <c r="F114" s="3">
        <f t="shared" si="8"/>
        <v>0.15878608873868647</v>
      </c>
      <c r="G114" s="2">
        <v>3.3000000000000002E-2</v>
      </c>
      <c r="H114" s="7">
        <f t="shared" si="9"/>
        <v>104.94000000000001</v>
      </c>
      <c r="I114" s="7">
        <f t="shared" si="13"/>
        <v>180.93103448275866</v>
      </c>
      <c r="J114">
        <f t="shared" si="10"/>
        <v>0.15878850253620524</v>
      </c>
      <c r="K114">
        <f t="shared" si="11"/>
        <v>3.9154483645212315E-13</v>
      </c>
      <c r="L114">
        <f t="shared" si="12"/>
        <v>3.9154483645212318E-2</v>
      </c>
    </row>
    <row r="115" spans="2:12">
      <c r="B115" s="2">
        <v>53.5</v>
      </c>
      <c r="C115" s="9">
        <v>671.2</v>
      </c>
      <c r="D115" s="9">
        <f t="shared" si="7"/>
        <v>4629266.4000000004</v>
      </c>
      <c r="E115" s="10">
        <v>150</v>
      </c>
      <c r="F115" s="3">
        <f t="shared" si="8"/>
        <v>0.15873877464788233</v>
      </c>
      <c r="G115" s="2">
        <v>3.3000000000000002E-2</v>
      </c>
      <c r="H115" s="7">
        <f t="shared" si="9"/>
        <v>105.93</v>
      </c>
      <c r="I115" s="7">
        <f t="shared" si="13"/>
        <v>182.63793103448279</v>
      </c>
      <c r="J115">
        <f t="shared" si="10"/>
        <v>0.15874118772615275</v>
      </c>
      <c r="K115">
        <f t="shared" si="11"/>
        <v>3.9142816635782869E-13</v>
      </c>
      <c r="L115">
        <f t="shared" si="12"/>
        <v>3.9142816635782868E-2</v>
      </c>
    </row>
    <row r="116" spans="2:12">
      <c r="B116" s="2">
        <v>54</v>
      </c>
      <c r="C116" s="9">
        <v>670.8</v>
      </c>
      <c r="D116" s="9">
        <f t="shared" si="7"/>
        <v>4626507.5999999996</v>
      </c>
      <c r="E116" s="10">
        <v>149.9</v>
      </c>
      <c r="F116" s="3">
        <f t="shared" si="8"/>
        <v>0.15883343104302122</v>
      </c>
      <c r="G116" s="2">
        <v>3.3000000000000002E-2</v>
      </c>
      <c r="H116" s="7">
        <f t="shared" si="9"/>
        <v>106.92</v>
      </c>
      <c r="I116" s="7">
        <f t="shared" si="13"/>
        <v>184.34482758620692</v>
      </c>
      <c r="J116">
        <f t="shared" si="10"/>
        <v>0.15883584556021724</v>
      </c>
      <c r="K116">
        <f t="shared" si="11"/>
        <v>3.9166157611713571E-13</v>
      </c>
      <c r="L116">
        <f t="shared" si="12"/>
        <v>3.9166157611713569E-2</v>
      </c>
    </row>
    <row r="117" spans="2:12">
      <c r="B117" s="2">
        <v>54.5</v>
      </c>
      <c r="C117" s="9">
        <v>671</v>
      </c>
      <c r="D117" s="9">
        <f t="shared" si="7"/>
        <v>4627887</v>
      </c>
      <c r="E117" s="10">
        <v>149.9</v>
      </c>
      <c r="F117" s="3">
        <f t="shared" si="8"/>
        <v>0.15878608873868647</v>
      </c>
      <c r="G117" s="2">
        <v>3.3000000000000002E-2</v>
      </c>
      <c r="H117" s="7">
        <f t="shared" si="9"/>
        <v>107.91</v>
      </c>
      <c r="I117" s="7">
        <f t="shared" si="13"/>
        <v>186.05172413793105</v>
      </c>
      <c r="J117">
        <f t="shared" si="10"/>
        <v>0.15878850253620524</v>
      </c>
      <c r="K117">
        <f t="shared" si="11"/>
        <v>3.9154483645212315E-13</v>
      </c>
      <c r="L117">
        <f t="shared" si="12"/>
        <v>3.9154483645212318E-2</v>
      </c>
    </row>
    <row r="118" spans="2:12">
      <c r="B118" s="2">
        <v>55</v>
      </c>
      <c r="C118" s="9">
        <v>670.9</v>
      </c>
      <c r="D118" s="9">
        <f t="shared" si="7"/>
        <v>4627197.3</v>
      </c>
      <c r="E118" s="10">
        <v>149.80000000000001</v>
      </c>
      <c r="F118" s="3">
        <f t="shared" si="8"/>
        <v>0.15880975636258554</v>
      </c>
      <c r="G118" s="2">
        <v>3.3000000000000002E-2</v>
      </c>
      <c r="H118" s="7">
        <f t="shared" si="9"/>
        <v>108.9</v>
      </c>
      <c r="I118" s="7">
        <f t="shared" si="13"/>
        <v>187.7586206896552</v>
      </c>
      <c r="J118">
        <f t="shared" si="10"/>
        <v>0.1588121705198893</v>
      </c>
      <c r="K118">
        <f t="shared" si="11"/>
        <v>3.9160319758440107E-13</v>
      </c>
      <c r="L118">
        <f t="shared" si="12"/>
        <v>3.9160319758440108E-2</v>
      </c>
    </row>
    <row r="119" spans="2:12">
      <c r="B119" s="2">
        <v>55.5</v>
      </c>
      <c r="C119" s="9">
        <v>670.8</v>
      </c>
      <c r="D119" s="9">
        <f t="shared" si="7"/>
        <v>4626507.5999999996</v>
      </c>
      <c r="E119" s="10">
        <v>149.9</v>
      </c>
      <c r="F119" s="3">
        <f t="shared" si="8"/>
        <v>0.15883343104302122</v>
      </c>
      <c r="G119" s="2">
        <v>3.3000000000000002E-2</v>
      </c>
      <c r="H119" s="7">
        <f t="shared" si="9"/>
        <v>109.89000000000001</v>
      </c>
      <c r="I119" s="7">
        <f t="shared" si="13"/>
        <v>189.46551724137936</v>
      </c>
      <c r="J119">
        <f t="shared" si="10"/>
        <v>0.15883584556021724</v>
      </c>
      <c r="K119">
        <f t="shared" si="11"/>
        <v>3.9166157611713571E-13</v>
      </c>
      <c r="L119">
        <f t="shared" si="12"/>
        <v>3.9166157611713569E-2</v>
      </c>
    </row>
    <row r="120" spans="2:12">
      <c r="B120" s="2">
        <v>56</v>
      </c>
      <c r="C120" s="9">
        <v>671</v>
      </c>
      <c r="D120" s="9">
        <f t="shared" si="7"/>
        <v>4627887</v>
      </c>
      <c r="E120" s="10">
        <v>149.80000000000001</v>
      </c>
      <c r="F120" s="3">
        <f t="shared" si="8"/>
        <v>0.15878608873868647</v>
      </c>
      <c r="G120" s="2">
        <v>3.3000000000000002E-2</v>
      </c>
      <c r="H120" s="7">
        <f t="shared" si="9"/>
        <v>110.88000000000001</v>
      </c>
      <c r="I120" s="7">
        <f t="shared" si="13"/>
        <v>191.17241379310349</v>
      </c>
      <c r="J120">
        <f t="shared" si="10"/>
        <v>0.15878850253620524</v>
      </c>
      <c r="K120">
        <f t="shared" si="11"/>
        <v>3.9154483645212315E-13</v>
      </c>
      <c r="L120">
        <f t="shared" si="12"/>
        <v>3.9154483645212318E-2</v>
      </c>
    </row>
    <row r="121" spans="2:12">
      <c r="B121" s="2">
        <v>56.5</v>
      </c>
      <c r="C121" s="9">
        <v>671.1</v>
      </c>
      <c r="D121" s="9">
        <f t="shared" si="7"/>
        <v>4628576.7</v>
      </c>
      <c r="E121" s="10">
        <v>150</v>
      </c>
      <c r="F121" s="3">
        <f t="shared" si="8"/>
        <v>0.1587624281681696</v>
      </c>
      <c r="G121" s="2">
        <v>3.3000000000000002E-2</v>
      </c>
      <c r="H121" s="7">
        <f t="shared" si="9"/>
        <v>111.87</v>
      </c>
      <c r="I121" s="7">
        <f t="shared" si="13"/>
        <v>192.87931034482762</v>
      </c>
      <c r="J121">
        <f t="shared" si="10"/>
        <v>0.15876484160601062</v>
      </c>
      <c r="K121">
        <f t="shared" si="11"/>
        <v>3.9148649271252364E-13</v>
      </c>
      <c r="L121">
        <f t="shared" si="12"/>
        <v>3.9148649271252361E-2</v>
      </c>
    </row>
    <row r="122" spans="2:12">
      <c r="B122" s="2">
        <v>57</v>
      </c>
      <c r="C122" s="9">
        <v>671.1</v>
      </c>
      <c r="D122" s="9">
        <f t="shared" si="7"/>
        <v>4628576.7</v>
      </c>
      <c r="E122" s="10">
        <v>150</v>
      </c>
      <c r="F122" s="3">
        <f t="shared" si="8"/>
        <v>0.1587624281681696</v>
      </c>
      <c r="G122" s="2">
        <v>3.3000000000000002E-2</v>
      </c>
      <c r="H122" s="7">
        <f t="shared" si="9"/>
        <v>112.86</v>
      </c>
      <c r="I122" s="7">
        <f t="shared" si="13"/>
        <v>194.58620689655174</v>
      </c>
      <c r="J122">
        <f t="shared" si="10"/>
        <v>0.15876484160601062</v>
      </c>
      <c r="K122">
        <f t="shared" si="11"/>
        <v>3.9148649271252364E-13</v>
      </c>
      <c r="L122">
        <f t="shared" si="12"/>
        <v>3.9148649271252361E-2</v>
      </c>
    </row>
    <row r="123" spans="2:12">
      <c r="B123" s="2">
        <v>57.5</v>
      </c>
      <c r="C123" s="9">
        <v>671.2</v>
      </c>
      <c r="D123" s="9">
        <f t="shared" si="7"/>
        <v>4629266.4000000004</v>
      </c>
      <c r="E123" s="10">
        <v>149.9</v>
      </c>
      <c r="F123" s="3">
        <f t="shared" si="8"/>
        <v>0.15873877464788233</v>
      </c>
      <c r="G123" s="2">
        <v>3.3000000000000002E-2</v>
      </c>
      <c r="H123" s="7">
        <f t="shared" si="9"/>
        <v>113.85000000000001</v>
      </c>
      <c r="I123" s="7">
        <f t="shared" si="13"/>
        <v>196.2931034482759</v>
      </c>
      <c r="J123">
        <f t="shared" si="10"/>
        <v>0.15874118772615275</v>
      </c>
      <c r="K123">
        <f t="shared" si="11"/>
        <v>3.9142816635782869E-13</v>
      </c>
      <c r="L123">
        <f t="shared" si="12"/>
        <v>3.9142816635782868E-2</v>
      </c>
    </row>
    <row r="124" spans="2:12">
      <c r="B124" s="2">
        <v>58</v>
      </c>
      <c r="C124" s="9">
        <v>670.7</v>
      </c>
      <c r="D124" s="9">
        <f t="shared" si="7"/>
        <v>4625817.9000000004</v>
      </c>
      <c r="E124" s="10">
        <v>149.80000000000001</v>
      </c>
      <c r="F124" s="3">
        <f t="shared" si="8"/>
        <v>0.15885711278314987</v>
      </c>
      <c r="G124" s="2">
        <v>3.3000000000000002E-2</v>
      </c>
      <c r="H124" s="7">
        <f t="shared" si="9"/>
        <v>114.84</v>
      </c>
      <c r="I124" s="7">
        <f t="shared" si="13"/>
        <v>198.00000000000003</v>
      </c>
      <c r="J124">
        <f t="shared" si="10"/>
        <v>0.1588595276603455</v>
      </c>
      <c r="K124">
        <f t="shared" si="11"/>
        <v>3.917199720581104E-13</v>
      </c>
      <c r="L124">
        <f t="shared" si="12"/>
        <v>3.9171997205811042E-2</v>
      </c>
    </row>
    <row r="125" spans="2:12">
      <c r="B125" s="2">
        <v>58.5</v>
      </c>
      <c r="C125" s="9">
        <v>670.8</v>
      </c>
      <c r="D125" s="9">
        <f t="shared" si="7"/>
        <v>4626507.5999999996</v>
      </c>
      <c r="E125" s="10">
        <v>149.9</v>
      </c>
      <c r="F125" s="3">
        <f t="shared" si="8"/>
        <v>0.15883343104302122</v>
      </c>
      <c r="G125" s="2">
        <v>3.3000000000000002E-2</v>
      </c>
      <c r="H125" s="7">
        <f t="shared" si="9"/>
        <v>115.83000000000001</v>
      </c>
      <c r="I125" s="7">
        <f t="shared" si="13"/>
        <v>199.70689655172418</v>
      </c>
      <c r="J125">
        <f t="shared" si="10"/>
        <v>0.15883584556021724</v>
      </c>
      <c r="K125">
        <f t="shared" si="11"/>
        <v>3.9166157611713571E-13</v>
      </c>
      <c r="L125">
        <f t="shared" si="12"/>
        <v>3.9166157611713569E-2</v>
      </c>
    </row>
    <row r="126" spans="2:12">
      <c r="B126" s="2">
        <v>59</v>
      </c>
      <c r="C126" s="9">
        <v>671</v>
      </c>
      <c r="D126" s="9">
        <f t="shared" si="7"/>
        <v>4627887</v>
      </c>
      <c r="E126" s="10">
        <v>150</v>
      </c>
      <c r="F126" s="3">
        <f t="shared" si="8"/>
        <v>0.15878608873868647</v>
      </c>
      <c r="G126" s="2">
        <v>3.3000000000000002E-2</v>
      </c>
      <c r="H126" s="7">
        <f t="shared" si="9"/>
        <v>116.82000000000001</v>
      </c>
      <c r="I126" s="7">
        <f t="shared" si="13"/>
        <v>201.41379310344831</v>
      </c>
      <c r="J126">
        <f t="shared" si="10"/>
        <v>0.15878850253620524</v>
      </c>
      <c r="K126">
        <f t="shared" si="11"/>
        <v>3.9154483645212315E-13</v>
      </c>
      <c r="L126">
        <f t="shared" si="12"/>
        <v>3.9154483645212318E-2</v>
      </c>
    </row>
    <row r="127" spans="2:12">
      <c r="B127" s="2">
        <v>59.5</v>
      </c>
      <c r="C127" s="9">
        <v>670.9</v>
      </c>
      <c r="D127" s="9">
        <f t="shared" si="7"/>
        <v>4627197.3</v>
      </c>
      <c r="E127" s="10">
        <v>149.9</v>
      </c>
      <c r="F127" s="3">
        <f t="shared" si="8"/>
        <v>0.15880975636258554</v>
      </c>
      <c r="G127" s="2">
        <v>3.3000000000000002E-2</v>
      </c>
      <c r="H127" s="7">
        <f t="shared" si="9"/>
        <v>117.81</v>
      </c>
      <c r="I127" s="7">
        <f t="shared" si="13"/>
        <v>203.12068965517244</v>
      </c>
      <c r="J127">
        <f t="shared" si="10"/>
        <v>0.1588121705198893</v>
      </c>
      <c r="K127">
        <f t="shared" si="11"/>
        <v>3.9160319758440107E-13</v>
      </c>
      <c r="L127">
        <f t="shared" si="12"/>
        <v>3.9160319758440108E-2</v>
      </c>
    </row>
    <row r="128" spans="2:12">
      <c r="B128" s="2">
        <v>60</v>
      </c>
      <c r="C128" s="9">
        <v>670.9</v>
      </c>
      <c r="D128" s="9">
        <f t="shared" si="7"/>
        <v>4627197.3</v>
      </c>
      <c r="E128" s="10">
        <v>149.9</v>
      </c>
      <c r="F128" s="3">
        <f t="shared" si="8"/>
        <v>0.15880975636258554</v>
      </c>
      <c r="G128" s="2">
        <v>3.3000000000000002E-2</v>
      </c>
      <c r="H128" s="7">
        <f t="shared" si="9"/>
        <v>118.8</v>
      </c>
      <c r="I128" s="7">
        <f t="shared" si="13"/>
        <v>204.82758620689657</v>
      </c>
      <c r="J128">
        <f t="shared" si="10"/>
        <v>0.1588121705198893</v>
      </c>
      <c r="K128">
        <f t="shared" si="11"/>
        <v>3.9160319758440107E-13</v>
      </c>
      <c r="L128">
        <f t="shared" si="12"/>
        <v>3.9160319758440108E-2</v>
      </c>
    </row>
    <row r="129" spans="2:12">
      <c r="B129" s="2">
        <v>60.5</v>
      </c>
      <c r="C129" s="9">
        <v>671</v>
      </c>
      <c r="D129" s="9">
        <f t="shared" si="7"/>
        <v>4627887</v>
      </c>
      <c r="E129" s="10">
        <v>149.9</v>
      </c>
      <c r="F129" s="3">
        <f t="shared" si="8"/>
        <v>0.15878608873868647</v>
      </c>
      <c r="G129" s="2">
        <v>3.3000000000000002E-2</v>
      </c>
      <c r="H129" s="7">
        <f t="shared" si="9"/>
        <v>119.79</v>
      </c>
      <c r="I129" s="7">
        <f t="shared" si="13"/>
        <v>206.53448275862073</v>
      </c>
      <c r="J129">
        <f t="shared" si="10"/>
        <v>0.15878850253620524</v>
      </c>
      <c r="K129">
        <f t="shared" si="11"/>
        <v>3.9154483645212315E-13</v>
      </c>
      <c r="L129">
        <f t="shared" si="12"/>
        <v>3.9154483645212318E-2</v>
      </c>
    </row>
    <row r="130" spans="2:12">
      <c r="B130" s="2">
        <v>61</v>
      </c>
      <c r="C130" s="9">
        <v>671.1</v>
      </c>
      <c r="D130" s="9">
        <f t="shared" si="7"/>
        <v>4628576.7</v>
      </c>
      <c r="E130" s="10">
        <v>149.9</v>
      </c>
      <c r="F130" s="3">
        <f t="shared" si="8"/>
        <v>0.1587624281681696</v>
      </c>
      <c r="G130" s="2">
        <v>3.3000000000000002E-2</v>
      </c>
      <c r="H130" s="7">
        <f t="shared" si="9"/>
        <v>120.78</v>
      </c>
      <c r="I130" s="7">
        <f t="shared" si="13"/>
        <v>208.24137931034485</v>
      </c>
      <c r="J130">
        <f t="shared" si="10"/>
        <v>0.15876484160601062</v>
      </c>
      <c r="K130">
        <f t="shared" si="11"/>
        <v>3.9148649271252364E-13</v>
      </c>
      <c r="L130">
        <f t="shared" si="12"/>
        <v>3.9148649271252361E-2</v>
      </c>
    </row>
    <row r="131" spans="2:12">
      <c r="B131" s="2">
        <v>61.5</v>
      </c>
      <c r="C131" s="9">
        <v>671</v>
      </c>
      <c r="D131" s="9">
        <f t="shared" si="7"/>
        <v>4627887</v>
      </c>
      <c r="E131" s="10">
        <v>149.9</v>
      </c>
      <c r="F131" s="3">
        <f t="shared" si="8"/>
        <v>0.15878608873868647</v>
      </c>
      <c r="G131" s="2">
        <v>3.3000000000000002E-2</v>
      </c>
      <c r="H131" s="7">
        <f t="shared" si="9"/>
        <v>121.77000000000001</v>
      </c>
      <c r="I131" s="7">
        <f t="shared" si="13"/>
        <v>209.94827586206901</v>
      </c>
      <c r="J131">
        <f t="shared" si="10"/>
        <v>0.15878850253620524</v>
      </c>
      <c r="K131">
        <f t="shared" si="11"/>
        <v>3.9154483645212315E-13</v>
      </c>
      <c r="L131">
        <f t="shared" si="12"/>
        <v>3.9154483645212318E-2</v>
      </c>
    </row>
    <row r="132" spans="2:12">
      <c r="B132" s="2">
        <v>62</v>
      </c>
      <c r="C132" s="9">
        <v>620.4</v>
      </c>
      <c r="D132" s="9">
        <f t="shared" si="7"/>
        <v>4278898.8</v>
      </c>
      <c r="E132" s="10">
        <v>150</v>
      </c>
      <c r="F132" s="3">
        <f t="shared" si="8"/>
        <v>0.17173672718191269</v>
      </c>
      <c r="G132" s="2">
        <v>3.3000000000000002E-2</v>
      </c>
      <c r="H132" s="7">
        <f t="shared" si="9"/>
        <v>122.76000000000002</v>
      </c>
      <c r="I132" s="7">
        <f t="shared" si="13"/>
        <v>211.65517241379314</v>
      </c>
      <c r="J132">
        <f t="shared" si="10"/>
        <v>0.17173933784944187</v>
      </c>
      <c r="K132">
        <f t="shared" si="11"/>
        <v>4.2347934438970773E-13</v>
      </c>
      <c r="L132">
        <f t="shared" si="12"/>
        <v>4.2347934438970773E-2</v>
      </c>
    </row>
    <row r="133" spans="2:12">
      <c r="B133" s="2">
        <v>62.5</v>
      </c>
      <c r="C133" s="9">
        <v>603.1</v>
      </c>
      <c r="D133" s="9">
        <f t="shared" si="7"/>
        <v>4159580.7</v>
      </c>
      <c r="E133" s="10">
        <v>150</v>
      </c>
      <c r="F133" s="3">
        <f t="shared" si="8"/>
        <v>0.1766630169850085</v>
      </c>
      <c r="G133" s="2">
        <v>3.3000000000000002E-2</v>
      </c>
      <c r="H133" s="7">
        <f t="shared" si="9"/>
        <v>123.75</v>
      </c>
      <c r="I133" s="7">
        <f t="shared" si="13"/>
        <v>213.36206896551727</v>
      </c>
      <c r="J133">
        <f t="shared" si="10"/>
        <v>0.17666570253986688</v>
      </c>
      <c r="K133">
        <f t="shared" si="11"/>
        <v>4.3562690309960975E-13</v>
      </c>
      <c r="L133">
        <f t="shared" si="12"/>
        <v>4.3562690309960975E-2</v>
      </c>
    </row>
    <row r="134" spans="2:12">
      <c r="B134" s="2">
        <v>63</v>
      </c>
      <c r="C134" s="9">
        <v>648.29999999999995</v>
      </c>
      <c r="D134" s="9">
        <f t="shared" si="7"/>
        <v>4471325.0999999996</v>
      </c>
      <c r="E134" s="10">
        <v>150</v>
      </c>
      <c r="F134" s="3">
        <f t="shared" si="8"/>
        <v>0.16434592864978967</v>
      </c>
      <c r="G134" s="2">
        <v>3.3000000000000002E-2</v>
      </c>
      <c r="H134" s="7">
        <f t="shared" si="9"/>
        <v>124.74000000000001</v>
      </c>
      <c r="I134" s="7">
        <f t="shared" si="13"/>
        <v>215.06896551724142</v>
      </c>
      <c r="J134">
        <f t="shared" si="10"/>
        <v>0.16434842696559268</v>
      </c>
      <c r="K134">
        <f t="shared" si="11"/>
        <v>4.0525464331231631E-13</v>
      </c>
      <c r="L134">
        <f t="shared" si="12"/>
        <v>4.052546433123163E-2</v>
      </c>
    </row>
    <row r="135" spans="2:12">
      <c r="B135" s="2">
        <v>63.5</v>
      </c>
      <c r="C135" s="9">
        <v>671.1</v>
      </c>
      <c r="D135" s="9">
        <f t="shared" si="7"/>
        <v>4628576.7</v>
      </c>
      <c r="E135" s="10">
        <v>150</v>
      </c>
      <c r="F135" s="3">
        <f t="shared" si="8"/>
        <v>0.1587624281681696</v>
      </c>
      <c r="G135" s="2">
        <v>3.3000000000000002E-2</v>
      </c>
      <c r="H135" s="7">
        <f t="shared" si="9"/>
        <v>125.72999999999999</v>
      </c>
      <c r="I135" s="7">
        <f t="shared" si="13"/>
        <v>216.77586206896552</v>
      </c>
      <c r="J135">
        <f t="shared" si="10"/>
        <v>0.15876484160601062</v>
      </c>
      <c r="K135">
        <f t="shared" si="11"/>
        <v>3.9148649271252364E-13</v>
      </c>
      <c r="L135">
        <f t="shared" si="12"/>
        <v>3.9148649271252361E-2</v>
      </c>
    </row>
    <row r="136" spans="2:12">
      <c r="B136" s="2">
        <v>64</v>
      </c>
      <c r="C136" s="9">
        <v>671.2</v>
      </c>
      <c r="D136" s="9">
        <f t="shared" si="7"/>
        <v>4629266.4000000004</v>
      </c>
      <c r="E136" s="10">
        <v>149.9</v>
      </c>
      <c r="F136" s="3">
        <f t="shared" si="8"/>
        <v>0.15873877464788233</v>
      </c>
      <c r="G136" s="2">
        <v>3.3000000000000002E-2</v>
      </c>
      <c r="H136" s="7">
        <f t="shared" si="9"/>
        <v>126.72</v>
      </c>
      <c r="I136" s="7">
        <f t="shared" si="13"/>
        <v>218.48275862068968</v>
      </c>
      <c r="J136">
        <f t="shared" si="10"/>
        <v>0.15874118772615275</v>
      </c>
      <c r="K136">
        <f t="shared" si="11"/>
        <v>3.9142816635782869E-13</v>
      </c>
      <c r="L136">
        <f t="shared" si="12"/>
        <v>3.9142816635782868E-2</v>
      </c>
    </row>
    <row r="137" spans="2:12">
      <c r="B137" s="2">
        <v>64.5</v>
      </c>
      <c r="C137" s="9">
        <v>671.1</v>
      </c>
      <c r="D137" s="9">
        <f t="shared" ref="D137:D200" si="14">C137*6897</f>
        <v>4628576.7</v>
      </c>
      <c r="E137" s="10">
        <v>150</v>
      </c>
      <c r="F137" s="3">
        <f t="shared" ref="F137:F200" si="15">(14700*G137*$C$3)/((($C$4/2)*($C$4/2)*3.14159265359)*C137)</f>
        <v>0.1587624281681696</v>
      </c>
      <c r="G137" s="2">
        <v>3.3000000000000002E-2</v>
      </c>
      <c r="H137" s="7">
        <f t="shared" ref="H137:H200" si="16">(G137*B137)*60</f>
        <v>127.71000000000002</v>
      </c>
      <c r="I137" s="7">
        <f t="shared" si="13"/>
        <v>220.18965517241384</v>
      </c>
      <c r="J137">
        <f t="shared" ref="J137:J200" si="17">(G137*(14700)*2.4)/(10.927*C137)</f>
        <v>0.15876484160601062</v>
      </c>
      <c r="K137">
        <f t="shared" ref="K137:K200" si="18">(G137*(1/4000)*2.4)/(10.927*D137)</f>
        <v>3.9148649271252364E-13</v>
      </c>
      <c r="L137">
        <f t="shared" ref="L137:L200" si="19">K137*100000000000</f>
        <v>3.9148649271252361E-2</v>
      </c>
    </row>
    <row r="138" spans="2:12">
      <c r="B138" s="2">
        <v>65</v>
      </c>
      <c r="C138" s="9">
        <v>671.3</v>
      </c>
      <c r="D138" s="9">
        <f t="shared" si="14"/>
        <v>4629956.0999999996</v>
      </c>
      <c r="E138" s="10">
        <v>150</v>
      </c>
      <c r="F138" s="3">
        <f t="shared" si="15"/>
        <v>0.15871512817467395</v>
      </c>
      <c r="G138" s="2">
        <v>3.3000000000000002E-2</v>
      </c>
      <c r="H138" s="7">
        <f t="shared" si="16"/>
        <v>128.69999999999999</v>
      </c>
      <c r="I138" s="7">
        <f t="shared" ref="I138:I201" si="20">H138/$C$5</f>
        <v>221.89655172413794</v>
      </c>
      <c r="J138">
        <f t="shared" si="17"/>
        <v>0.15871754089348092</v>
      </c>
      <c r="K138">
        <f t="shared" si="18"/>
        <v>3.9136985738026915E-13</v>
      </c>
      <c r="L138">
        <f t="shared" si="19"/>
        <v>3.9136985738026916E-2</v>
      </c>
    </row>
    <row r="139" spans="2:12">
      <c r="B139" s="2">
        <v>65.5</v>
      </c>
      <c r="C139" s="9">
        <v>670.9</v>
      </c>
      <c r="D139" s="9">
        <f t="shared" si="14"/>
        <v>4627197.3</v>
      </c>
      <c r="E139" s="10">
        <v>149.9</v>
      </c>
      <c r="F139" s="3">
        <f t="shared" si="15"/>
        <v>0.15880975636258554</v>
      </c>
      <c r="G139" s="2">
        <v>3.3000000000000002E-2</v>
      </c>
      <c r="H139" s="7">
        <f t="shared" si="16"/>
        <v>129.69</v>
      </c>
      <c r="I139" s="7">
        <f t="shared" si="20"/>
        <v>223.60344827586209</v>
      </c>
      <c r="J139">
        <f t="shared" si="17"/>
        <v>0.1588121705198893</v>
      </c>
      <c r="K139">
        <f t="shared" si="18"/>
        <v>3.9160319758440107E-13</v>
      </c>
      <c r="L139">
        <f t="shared" si="19"/>
        <v>3.9160319758440108E-2</v>
      </c>
    </row>
    <row r="140" spans="2:12">
      <c r="B140" s="2">
        <v>66</v>
      </c>
      <c r="C140" s="9">
        <v>671.1</v>
      </c>
      <c r="D140" s="9">
        <f t="shared" si="14"/>
        <v>4628576.7</v>
      </c>
      <c r="E140" s="10">
        <v>149.9</v>
      </c>
      <c r="F140" s="3">
        <f t="shared" si="15"/>
        <v>0.1587624281681696</v>
      </c>
      <c r="G140" s="2">
        <v>3.3000000000000002E-2</v>
      </c>
      <c r="H140" s="7">
        <f t="shared" si="16"/>
        <v>130.68</v>
      </c>
      <c r="I140" s="7">
        <f t="shared" si="20"/>
        <v>225.31034482758622</v>
      </c>
      <c r="J140">
        <f t="shared" si="17"/>
        <v>0.15876484160601062</v>
      </c>
      <c r="K140">
        <f t="shared" si="18"/>
        <v>3.9148649271252364E-13</v>
      </c>
      <c r="L140">
        <f t="shared" si="19"/>
        <v>3.9148649271252361E-2</v>
      </c>
    </row>
    <row r="141" spans="2:12">
      <c r="B141" s="2">
        <v>66.5</v>
      </c>
      <c r="C141" s="9">
        <v>671</v>
      </c>
      <c r="D141" s="9">
        <f t="shared" si="14"/>
        <v>4627887</v>
      </c>
      <c r="E141" s="10">
        <v>149.9</v>
      </c>
      <c r="F141" s="3">
        <f t="shared" si="15"/>
        <v>0.15878608873868647</v>
      </c>
      <c r="G141" s="2">
        <v>3.3000000000000002E-2</v>
      </c>
      <c r="H141" s="7">
        <f t="shared" si="16"/>
        <v>131.67000000000002</v>
      </c>
      <c r="I141" s="7">
        <f t="shared" si="20"/>
        <v>227.01724137931038</v>
      </c>
      <c r="J141">
        <f t="shared" si="17"/>
        <v>0.15878850253620524</v>
      </c>
      <c r="K141">
        <f t="shared" si="18"/>
        <v>3.9154483645212315E-13</v>
      </c>
      <c r="L141">
        <f t="shared" si="19"/>
        <v>3.9154483645212318E-2</v>
      </c>
    </row>
    <row r="142" spans="2:12">
      <c r="B142" s="2">
        <v>67</v>
      </c>
      <c r="C142" s="9">
        <v>670.9</v>
      </c>
      <c r="D142" s="9">
        <f t="shared" si="14"/>
        <v>4627197.3</v>
      </c>
      <c r="E142" s="10">
        <v>149.9</v>
      </c>
      <c r="F142" s="3">
        <f t="shared" si="15"/>
        <v>0.15880975636258554</v>
      </c>
      <c r="G142" s="2">
        <v>3.3000000000000002E-2</v>
      </c>
      <c r="H142" s="7">
        <f t="shared" si="16"/>
        <v>132.66000000000003</v>
      </c>
      <c r="I142" s="7">
        <f t="shared" si="20"/>
        <v>228.72413793103453</v>
      </c>
      <c r="J142">
        <f t="shared" si="17"/>
        <v>0.1588121705198893</v>
      </c>
      <c r="K142">
        <f t="shared" si="18"/>
        <v>3.9160319758440107E-13</v>
      </c>
      <c r="L142">
        <f t="shared" si="19"/>
        <v>3.9160319758440108E-2</v>
      </c>
    </row>
    <row r="143" spans="2:12">
      <c r="B143" s="2">
        <v>67.5</v>
      </c>
      <c r="C143" s="9">
        <v>671</v>
      </c>
      <c r="D143" s="9">
        <f t="shared" si="14"/>
        <v>4627887</v>
      </c>
      <c r="E143" s="10">
        <v>149.9</v>
      </c>
      <c r="F143" s="3">
        <f t="shared" si="15"/>
        <v>0.15878608873868647</v>
      </c>
      <c r="G143" s="2">
        <v>3.3000000000000002E-2</v>
      </c>
      <c r="H143" s="7">
        <f t="shared" si="16"/>
        <v>133.65</v>
      </c>
      <c r="I143" s="7">
        <f t="shared" si="20"/>
        <v>230.43103448275863</v>
      </c>
      <c r="J143">
        <f t="shared" si="17"/>
        <v>0.15878850253620524</v>
      </c>
      <c r="K143">
        <f t="shared" si="18"/>
        <v>3.9154483645212315E-13</v>
      </c>
      <c r="L143">
        <f t="shared" si="19"/>
        <v>3.9154483645212318E-2</v>
      </c>
    </row>
    <row r="144" spans="2:12">
      <c r="B144" s="2">
        <v>68</v>
      </c>
      <c r="C144" s="9">
        <v>670.8</v>
      </c>
      <c r="D144" s="9">
        <f t="shared" si="14"/>
        <v>4626507.5999999996</v>
      </c>
      <c r="E144" s="10">
        <v>149.9</v>
      </c>
      <c r="F144" s="3">
        <f t="shared" si="15"/>
        <v>0.15883343104302122</v>
      </c>
      <c r="G144" s="2">
        <v>3.3000000000000002E-2</v>
      </c>
      <c r="H144" s="7">
        <f t="shared" si="16"/>
        <v>134.64000000000001</v>
      </c>
      <c r="I144" s="7">
        <f t="shared" si="20"/>
        <v>232.13793103448279</v>
      </c>
      <c r="J144">
        <f t="shared" si="17"/>
        <v>0.15883584556021724</v>
      </c>
      <c r="K144">
        <f t="shared" si="18"/>
        <v>3.9166157611713571E-13</v>
      </c>
      <c r="L144">
        <f t="shared" si="19"/>
        <v>3.9166157611713569E-2</v>
      </c>
    </row>
    <row r="145" spans="2:12">
      <c r="B145" s="2">
        <v>68.5</v>
      </c>
      <c r="C145" s="9">
        <v>670.9</v>
      </c>
      <c r="D145" s="9">
        <f t="shared" si="14"/>
        <v>4627197.3</v>
      </c>
      <c r="E145" s="10">
        <v>149.9</v>
      </c>
      <c r="F145" s="3">
        <f t="shared" si="15"/>
        <v>0.15880975636258554</v>
      </c>
      <c r="G145" s="2">
        <v>3.3000000000000002E-2</v>
      </c>
      <c r="H145" s="7">
        <f t="shared" si="16"/>
        <v>135.63</v>
      </c>
      <c r="I145" s="7">
        <f t="shared" si="20"/>
        <v>233.84482758620692</v>
      </c>
      <c r="J145">
        <f t="shared" si="17"/>
        <v>0.1588121705198893</v>
      </c>
      <c r="K145">
        <f t="shared" si="18"/>
        <v>3.9160319758440107E-13</v>
      </c>
      <c r="L145">
        <f t="shared" si="19"/>
        <v>3.9160319758440108E-2</v>
      </c>
    </row>
    <row r="146" spans="2:12">
      <c r="B146" s="2">
        <v>69</v>
      </c>
      <c r="C146" s="9">
        <v>671</v>
      </c>
      <c r="D146" s="9">
        <f t="shared" si="14"/>
        <v>4627887</v>
      </c>
      <c r="E146" s="10">
        <v>150</v>
      </c>
      <c r="F146" s="3">
        <f t="shared" si="15"/>
        <v>0.15878608873868647</v>
      </c>
      <c r="G146" s="2">
        <v>3.3000000000000002E-2</v>
      </c>
      <c r="H146" s="7">
        <f t="shared" si="16"/>
        <v>136.62</v>
      </c>
      <c r="I146" s="7">
        <f t="shared" si="20"/>
        <v>235.55172413793105</v>
      </c>
      <c r="J146">
        <f t="shared" si="17"/>
        <v>0.15878850253620524</v>
      </c>
      <c r="K146">
        <f t="shared" si="18"/>
        <v>3.9154483645212315E-13</v>
      </c>
      <c r="L146">
        <f t="shared" si="19"/>
        <v>3.9154483645212318E-2</v>
      </c>
    </row>
    <row r="147" spans="2:12">
      <c r="B147" s="2">
        <v>69.5</v>
      </c>
      <c r="C147" s="9">
        <v>671.1</v>
      </c>
      <c r="D147" s="9">
        <f t="shared" si="14"/>
        <v>4628576.7</v>
      </c>
      <c r="E147" s="10">
        <v>150</v>
      </c>
      <c r="F147" s="3">
        <f t="shared" si="15"/>
        <v>0.1587624281681696</v>
      </c>
      <c r="G147" s="2">
        <v>3.3000000000000002E-2</v>
      </c>
      <c r="H147" s="7">
        <f t="shared" si="16"/>
        <v>137.61000000000001</v>
      </c>
      <c r="I147" s="7">
        <f t="shared" si="20"/>
        <v>237.2586206896552</v>
      </c>
      <c r="J147">
        <f t="shared" si="17"/>
        <v>0.15876484160601062</v>
      </c>
      <c r="K147">
        <f t="shared" si="18"/>
        <v>3.9148649271252364E-13</v>
      </c>
      <c r="L147">
        <f t="shared" si="19"/>
        <v>3.9148649271252361E-2</v>
      </c>
    </row>
    <row r="148" spans="2:12">
      <c r="B148" s="2">
        <v>70</v>
      </c>
      <c r="C148" s="9">
        <v>671.2</v>
      </c>
      <c r="D148" s="9">
        <f t="shared" si="14"/>
        <v>4629266.4000000004</v>
      </c>
      <c r="E148" s="10">
        <v>150</v>
      </c>
      <c r="F148" s="3">
        <f t="shared" si="15"/>
        <v>0.15873877464788233</v>
      </c>
      <c r="G148" s="2">
        <v>3.3000000000000002E-2</v>
      </c>
      <c r="H148" s="7">
        <f t="shared" si="16"/>
        <v>138.6</v>
      </c>
      <c r="I148" s="7">
        <f t="shared" si="20"/>
        <v>238.96551724137933</v>
      </c>
      <c r="J148">
        <f t="shared" si="17"/>
        <v>0.15874118772615275</v>
      </c>
      <c r="K148">
        <f t="shared" si="18"/>
        <v>3.9142816635782869E-13</v>
      </c>
      <c r="L148">
        <f t="shared" si="19"/>
        <v>3.9142816635782868E-2</v>
      </c>
    </row>
    <row r="149" spans="2:12">
      <c r="B149" s="2">
        <v>70.5</v>
      </c>
      <c r="C149" s="9">
        <v>670.9</v>
      </c>
      <c r="D149" s="9">
        <f t="shared" si="14"/>
        <v>4627197.3</v>
      </c>
      <c r="E149" s="10">
        <v>150.1</v>
      </c>
      <c r="F149" s="3">
        <f t="shared" si="15"/>
        <v>0.15880975636258554</v>
      </c>
      <c r="G149" s="2">
        <v>3.3000000000000002E-2</v>
      </c>
      <c r="H149" s="7">
        <f t="shared" si="16"/>
        <v>139.59</v>
      </c>
      <c r="I149" s="7">
        <f t="shared" si="20"/>
        <v>240.67241379310346</v>
      </c>
      <c r="J149">
        <f t="shared" si="17"/>
        <v>0.1588121705198893</v>
      </c>
      <c r="K149">
        <f t="shared" si="18"/>
        <v>3.9160319758440107E-13</v>
      </c>
      <c r="L149">
        <f t="shared" si="19"/>
        <v>3.9160319758440108E-2</v>
      </c>
    </row>
    <row r="150" spans="2:12">
      <c r="B150" s="2">
        <v>71</v>
      </c>
      <c r="C150" s="9">
        <v>670.8</v>
      </c>
      <c r="D150" s="9">
        <f t="shared" si="14"/>
        <v>4626507.5999999996</v>
      </c>
      <c r="E150" s="10">
        <v>150</v>
      </c>
      <c r="F150" s="3">
        <f t="shared" si="15"/>
        <v>0.15883343104302122</v>
      </c>
      <c r="G150" s="2">
        <v>3.3000000000000002E-2</v>
      </c>
      <c r="H150" s="7">
        <f t="shared" si="16"/>
        <v>140.57999999999998</v>
      </c>
      <c r="I150" s="7">
        <f t="shared" si="20"/>
        <v>242.37931034482759</v>
      </c>
      <c r="J150">
        <f t="shared" si="17"/>
        <v>0.15883584556021724</v>
      </c>
      <c r="K150">
        <f t="shared" si="18"/>
        <v>3.9166157611713571E-13</v>
      </c>
      <c r="L150">
        <f t="shared" si="19"/>
        <v>3.9166157611713569E-2</v>
      </c>
    </row>
    <row r="151" spans="2:12">
      <c r="B151" s="2">
        <v>71.5</v>
      </c>
      <c r="C151" s="9">
        <v>671.2</v>
      </c>
      <c r="D151" s="9">
        <f t="shared" si="14"/>
        <v>4629266.4000000004</v>
      </c>
      <c r="E151" s="10">
        <v>150</v>
      </c>
      <c r="F151" s="3">
        <f t="shared" si="15"/>
        <v>0.15873877464788233</v>
      </c>
      <c r="G151" s="2">
        <v>3.3000000000000002E-2</v>
      </c>
      <c r="H151" s="7">
        <f t="shared" si="16"/>
        <v>141.57000000000002</v>
      </c>
      <c r="I151" s="7">
        <f t="shared" si="20"/>
        <v>244.08620689655177</v>
      </c>
      <c r="J151">
        <f t="shared" si="17"/>
        <v>0.15874118772615275</v>
      </c>
      <c r="K151">
        <f t="shared" si="18"/>
        <v>3.9142816635782869E-13</v>
      </c>
      <c r="L151">
        <f t="shared" si="19"/>
        <v>3.9142816635782868E-2</v>
      </c>
    </row>
    <row r="152" spans="2:12">
      <c r="B152" s="2">
        <v>72</v>
      </c>
      <c r="C152" s="9">
        <v>671</v>
      </c>
      <c r="D152" s="9">
        <f t="shared" si="14"/>
        <v>4627887</v>
      </c>
      <c r="E152" s="10">
        <v>150</v>
      </c>
      <c r="F152" s="3">
        <f t="shared" si="15"/>
        <v>0.15878608873868647</v>
      </c>
      <c r="G152" s="2">
        <v>3.3000000000000002E-2</v>
      </c>
      <c r="H152" s="7">
        <f t="shared" si="16"/>
        <v>142.56000000000003</v>
      </c>
      <c r="I152" s="7">
        <f t="shared" si="20"/>
        <v>245.79310344827593</v>
      </c>
      <c r="J152">
        <f t="shared" si="17"/>
        <v>0.15878850253620524</v>
      </c>
      <c r="K152">
        <f t="shared" si="18"/>
        <v>3.9154483645212315E-13</v>
      </c>
      <c r="L152">
        <f t="shared" si="19"/>
        <v>3.9154483645212318E-2</v>
      </c>
    </row>
    <row r="153" spans="2:12">
      <c r="B153" s="2">
        <v>72.5</v>
      </c>
      <c r="C153" s="9">
        <v>670.9</v>
      </c>
      <c r="D153" s="9">
        <f t="shared" si="14"/>
        <v>4627197.3</v>
      </c>
      <c r="E153" s="10">
        <v>150</v>
      </c>
      <c r="F153" s="3">
        <f t="shared" si="15"/>
        <v>0.15880975636258554</v>
      </c>
      <c r="G153" s="2">
        <v>3.3000000000000002E-2</v>
      </c>
      <c r="H153" s="7">
        <f t="shared" si="16"/>
        <v>143.55000000000001</v>
      </c>
      <c r="I153" s="7">
        <f t="shared" si="20"/>
        <v>247.50000000000003</v>
      </c>
      <c r="J153">
        <f t="shared" si="17"/>
        <v>0.1588121705198893</v>
      </c>
      <c r="K153">
        <f t="shared" si="18"/>
        <v>3.9160319758440107E-13</v>
      </c>
      <c r="L153">
        <f t="shared" si="19"/>
        <v>3.9160319758440108E-2</v>
      </c>
    </row>
    <row r="154" spans="2:12">
      <c r="B154" s="2">
        <v>73</v>
      </c>
      <c r="C154" s="9">
        <v>671</v>
      </c>
      <c r="D154" s="9">
        <f t="shared" si="14"/>
        <v>4627887</v>
      </c>
      <c r="E154" s="10">
        <v>149.9</v>
      </c>
      <c r="F154" s="3">
        <f t="shared" si="15"/>
        <v>0.15878608873868647</v>
      </c>
      <c r="G154" s="2">
        <v>3.3000000000000002E-2</v>
      </c>
      <c r="H154" s="7">
        <f t="shared" si="16"/>
        <v>144.54000000000002</v>
      </c>
      <c r="I154" s="7">
        <f t="shared" si="20"/>
        <v>249.20689655172418</v>
      </c>
      <c r="J154">
        <f t="shared" si="17"/>
        <v>0.15878850253620524</v>
      </c>
      <c r="K154">
        <f t="shared" si="18"/>
        <v>3.9154483645212315E-13</v>
      </c>
      <c r="L154">
        <f t="shared" si="19"/>
        <v>3.9154483645212318E-2</v>
      </c>
    </row>
    <row r="155" spans="2:12">
      <c r="B155" s="2">
        <v>73.5</v>
      </c>
      <c r="C155" s="9">
        <v>670.9</v>
      </c>
      <c r="D155" s="9">
        <f t="shared" si="14"/>
        <v>4627197.3</v>
      </c>
      <c r="E155" s="10">
        <v>150</v>
      </c>
      <c r="F155" s="3">
        <f t="shared" si="15"/>
        <v>0.15880975636258554</v>
      </c>
      <c r="G155" s="2">
        <v>3.3000000000000002E-2</v>
      </c>
      <c r="H155" s="7">
        <f t="shared" si="16"/>
        <v>145.53</v>
      </c>
      <c r="I155" s="7">
        <f t="shared" si="20"/>
        <v>250.91379310344828</v>
      </c>
      <c r="J155">
        <f t="shared" si="17"/>
        <v>0.1588121705198893</v>
      </c>
      <c r="K155">
        <f t="shared" si="18"/>
        <v>3.9160319758440107E-13</v>
      </c>
      <c r="L155">
        <f t="shared" si="19"/>
        <v>3.9160319758440108E-2</v>
      </c>
    </row>
    <row r="156" spans="2:12">
      <c r="B156" s="2">
        <v>74</v>
      </c>
      <c r="C156" s="9">
        <v>670.9</v>
      </c>
      <c r="D156" s="9">
        <f t="shared" si="14"/>
        <v>4627197.3</v>
      </c>
      <c r="E156" s="10">
        <v>150</v>
      </c>
      <c r="F156" s="3">
        <f t="shared" si="15"/>
        <v>0.15880975636258554</v>
      </c>
      <c r="G156" s="2">
        <v>3.3000000000000002E-2</v>
      </c>
      <c r="H156" s="7">
        <f t="shared" si="16"/>
        <v>146.52000000000001</v>
      </c>
      <c r="I156" s="7">
        <f t="shared" si="20"/>
        <v>252.62068965517244</v>
      </c>
      <c r="J156">
        <f t="shared" si="17"/>
        <v>0.1588121705198893</v>
      </c>
      <c r="K156">
        <f t="shared" si="18"/>
        <v>3.9160319758440107E-13</v>
      </c>
      <c r="L156">
        <f t="shared" si="19"/>
        <v>3.9160319758440108E-2</v>
      </c>
    </row>
    <row r="157" spans="2:12">
      <c r="B157" s="2">
        <v>74.5</v>
      </c>
      <c r="C157" s="9">
        <v>670.8</v>
      </c>
      <c r="D157" s="9">
        <f t="shared" si="14"/>
        <v>4626507.5999999996</v>
      </c>
      <c r="E157" s="10">
        <v>150</v>
      </c>
      <c r="F157" s="3">
        <f t="shared" si="15"/>
        <v>0.15883343104302122</v>
      </c>
      <c r="G157" s="2">
        <v>3.3000000000000002E-2</v>
      </c>
      <c r="H157" s="7">
        <f t="shared" si="16"/>
        <v>147.51</v>
      </c>
      <c r="I157" s="7">
        <f t="shared" si="20"/>
        <v>254.32758620689654</v>
      </c>
      <c r="J157">
        <f t="shared" si="17"/>
        <v>0.15883584556021724</v>
      </c>
      <c r="K157">
        <f t="shared" si="18"/>
        <v>3.9166157611713571E-13</v>
      </c>
      <c r="L157">
        <f t="shared" si="19"/>
        <v>3.9166157611713569E-2</v>
      </c>
    </row>
    <row r="158" spans="2:12">
      <c r="B158" s="2">
        <v>75</v>
      </c>
      <c r="C158" s="9">
        <v>671</v>
      </c>
      <c r="D158" s="9">
        <f t="shared" si="14"/>
        <v>4627887</v>
      </c>
      <c r="E158" s="10">
        <v>150.1</v>
      </c>
      <c r="F158" s="3">
        <f t="shared" si="15"/>
        <v>0.15878608873868647</v>
      </c>
      <c r="G158" s="2">
        <v>3.3000000000000002E-2</v>
      </c>
      <c r="H158" s="7">
        <f t="shared" si="16"/>
        <v>148.5</v>
      </c>
      <c r="I158" s="7">
        <f t="shared" si="20"/>
        <v>256.0344827586207</v>
      </c>
      <c r="J158">
        <f t="shared" si="17"/>
        <v>0.15878850253620524</v>
      </c>
      <c r="K158">
        <f t="shared" si="18"/>
        <v>3.9154483645212315E-13</v>
      </c>
      <c r="L158">
        <f t="shared" si="19"/>
        <v>3.9154483645212318E-2</v>
      </c>
    </row>
    <row r="159" spans="2:12">
      <c r="B159" s="2">
        <v>75.5</v>
      </c>
      <c r="C159" s="9">
        <v>670.8</v>
      </c>
      <c r="D159" s="9">
        <f t="shared" si="14"/>
        <v>4626507.5999999996</v>
      </c>
      <c r="E159" s="10">
        <v>150.1</v>
      </c>
      <c r="F159" s="3">
        <f t="shared" si="15"/>
        <v>0.15883343104302122</v>
      </c>
      <c r="G159" s="2">
        <v>3.3000000000000002E-2</v>
      </c>
      <c r="H159" s="7">
        <f t="shared" si="16"/>
        <v>149.49</v>
      </c>
      <c r="I159" s="7">
        <f t="shared" si="20"/>
        <v>257.74137931034488</v>
      </c>
      <c r="J159">
        <f t="shared" si="17"/>
        <v>0.15883584556021724</v>
      </c>
      <c r="K159">
        <f t="shared" si="18"/>
        <v>3.9166157611713571E-13</v>
      </c>
      <c r="L159">
        <f t="shared" si="19"/>
        <v>3.9166157611713569E-2</v>
      </c>
    </row>
    <row r="160" spans="2:12">
      <c r="B160" s="2">
        <v>76</v>
      </c>
      <c r="C160" s="9">
        <v>671.1</v>
      </c>
      <c r="D160" s="9">
        <f t="shared" si="14"/>
        <v>4628576.7</v>
      </c>
      <c r="E160" s="10">
        <v>150</v>
      </c>
      <c r="F160" s="3">
        <f t="shared" si="15"/>
        <v>0.1587624281681696</v>
      </c>
      <c r="G160" s="2">
        <v>3.3000000000000002E-2</v>
      </c>
      <c r="H160" s="7">
        <f t="shared" si="16"/>
        <v>150.47999999999999</v>
      </c>
      <c r="I160" s="7">
        <f t="shared" si="20"/>
        <v>259.44827586206895</v>
      </c>
      <c r="J160">
        <f t="shared" si="17"/>
        <v>0.15876484160601062</v>
      </c>
      <c r="K160">
        <f t="shared" si="18"/>
        <v>3.9148649271252364E-13</v>
      </c>
      <c r="L160">
        <f t="shared" si="19"/>
        <v>3.9148649271252361E-2</v>
      </c>
    </row>
    <row r="161" spans="2:12">
      <c r="B161" s="2">
        <v>76.5</v>
      </c>
      <c r="C161" s="9">
        <v>670.8</v>
      </c>
      <c r="D161" s="9">
        <f t="shared" si="14"/>
        <v>4626507.5999999996</v>
      </c>
      <c r="E161" s="10">
        <v>150</v>
      </c>
      <c r="F161" s="3">
        <f t="shared" si="15"/>
        <v>0.15883343104302122</v>
      </c>
      <c r="G161" s="2">
        <v>3.3000000000000002E-2</v>
      </c>
      <c r="H161" s="7">
        <f t="shared" si="16"/>
        <v>151.47</v>
      </c>
      <c r="I161" s="7">
        <f t="shared" si="20"/>
        <v>261.15517241379314</v>
      </c>
      <c r="J161">
        <f t="shared" si="17"/>
        <v>0.15883584556021724</v>
      </c>
      <c r="K161">
        <f t="shared" si="18"/>
        <v>3.9166157611713571E-13</v>
      </c>
      <c r="L161">
        <f t="shared" si="19"/>
        <v>3.9166157611713569E-2</v>
      </c>
    </row>
    <row r="162" spans="2:12">
      <c r="B162" s="2">
        <v>77</v>
      </c>
      <c r="C162" s="9">
        <v>671.2</v>
      </c>
      <c r="D162" s="9">
        <f t="shared" si="14"/>
        <v>4629266.4000000004</v>
      </c>
      <c r="E162" s="10">
        <v>150</v>
      </c>
      <c r="F162" s="3">
        <f t="shared" si="15"/>
        <v>0.15873877464788233</v>
      </c>
      <c r="G162" s="2">
        <v>3.3000000000000002E-2</v>
      </c>
      <c r="H162" s="7">
        <f t="shared" si="16"/>
        <v>152.46</v>
      </c>
      <c r="I162" s="7">
        <f t="shared" si="20"/>
        <v>262.86206896551727</v>
      </c>
      <c r="J162">
        <f t="shared" si="17"/>
        <v>0.15874118772615275</v>
      </c>
      <c r="K162">
        <f t="shared" si="18"/>
        <v>3.9142816635782869E-13</v>
      </c>
      <c r="L162">
        <f t="shared" si="19"/>
        <v>3.9142816635782868E-2</v>
      </c>
    </row>
    <row r="163" spans="2:12">
      <c r="B163" s="2">
        <v>77.5</v>
      </c>
      <c r="C163" s="9">
        <v>671</v>
      </c>
      <c r="D163" s="9">
        <f t="shared" si="14"/>
        <v>4627887</v>
      </c>
      <c r="E163" s="10">
        <v>150.1</v>
      </c>
      <c r="F163" s="3">
        <f t="shared" si="15"/>
        <v>0.15878608873868647</v>
      </c>
      <c r="G163" s="2">
        <v>3.3000000000000002E-2</v>
      </c>
      <c r="H163" s="7">
        <f t="shared" si="16"/>
        <v>153.45000000000002</v>
      </c>
      <c r="I163" s="7">
        <f t="shared" si="20"/>
        <v>264.56896551724145</v>
      </c>
      <c r="J163">
        <f t="shared" si="17"/>
        <v>0.15878850253620524</v>
      </c>
      <c r="K163">
        <f t="shared" si="18"/>
        <v>3.9154483645212315E-13</v>
      </c>
      <c r="L163">
        <f t="shared" si="19"/>
        <v>3.9154483645212318E-2</v>
      </c>
    </row>
    <row r="164" spans="2:12">
      <c r="B164" s="2">
        <v>78</v>
      </c>
      <c r="C164" s="9">
        <v>670.9</v>
      </c>
      <c r="D164" s="9">
        <f t="shared" si="14"/>
        <v>4627197.3</v>
      </c>
      <c r="E164" s="10">
        <v>150</v>
      </c>
      <c r="F164" s="3">
        <f t="shared" si="15"/>
        <v>0.15880975636258554</v>
      </c>
      <c r="G164" s="2">
        <v>3.3000000000000002E-2</v>
      </c>
      <c r="H164" s="7">
        <f t="shared" si="16"/>
        <v>154.44000000000003</v>
      </c>
      <c r="I164" s="7">
        <f t="shared" si="20"/>
        <v>266.27586206896558</v>
      </c>
      <c r="J164">
        <f t="shared" si="17"/>
        <v>0.1588121705198893</v>
      </c>
      <c r="K164">
        <f t="shared" si="18"/>
        <v>3.9160319758440107E-13</v>
      </c>
      <c r="L164">
        <f t="shared" si="19"/>
        <v>3.9160319758440108E-2</v>
      </c>
    </row>
    <row r="165" spans="2:12">
      <c r="B165" s="2">
        <v>78.5</v>
      </c>
      <c r="C165" s="9">
        <v>671.1</v>
      </c>
      <c r="D165" s="9">
        <f t="shared" si="14"/>
        <v>4628576.7</v>
      </c>
      <c r="E165" s="10">
        <v>150</v>
      </c>
      <c r="F165" s="3">
        <f t="shared" si="15"/>
        <v>0.1587624281681696</v>
      </c>
      <c r="G165" s="2">
        <v>3.3000000000000002E-2</v>
      </c>
      <c r="H165" s="7">
        <f t="shared" si="16"/>
        <v>155.43</v>
      </c>
      <c r="I165" s="7">
        <f t="shared" si="20"/>
        <v>267.98275862068971</v>
      </c>
      <c r="J165">
        <f t="shared" si="17"/>
        <v>0.15876484160601062</v>
      </c>
      <c r="K165">
        <f t="shared" si="18"/>
        <v>3.9148649271252364E-13</v>
      </c>
      <c r="L165">
        <f t="shared" si="19"/>
        <v>3.9148649271252361E-2</v>
      </c>
    </row>
    <row r="166" spans="2:12">
      <c r="B166" s="2">
        <v>79</v>
      </c>
      <c r="C166" s="9">
        <v>671</v>
      </c>
      <c r="D166" s="9">
        <f t="shared" si="14"/>
        <v>4627887</v>
      </c>
      <c r="E166" s="10">
        <v>150.1</v>
      </c>
      <c r="F166" s="3">
        <f t="shared" si="15"/>
        <v>0.15878608873868647</v>
      </c>
      <c r="G166" s="2">
        <v>3.3000000000000002E-2</v>
      </c>
      <c r="H166" s="7">
        <f t="shared" si="16"/>
        <v>156.42000000000002</v>
      </c>
      <c r="I166" s="7">
        <f t="shared" si="20"/>
        <v>269.68965517241384</v>
      </c>
      <c r="J166">
        <f t="shared" si="17"/>
        <v>0.15878850253620524</v>
      </c>
      <c r="K166">
        <f t="shared" si="18"/>
        <v>3.9154483645212315E-13</v>
      </c>
      <c r="L166">
        <f t="shared" si="19"/>
        <v>3.9154483645212318E-2</v>
      </c>
    </row>
    <row r="167" spans="2:12">
      <c r="B167" s="2">
        <v>79.5</v>
      </c>
      <c r="C167" s="9">
        <v>670.9</v>
      </c>
      <c r="D167" s="9">
        <f t="shared" si="14"/>
        <v>4627197.3</v>
      </c>
      <c r="E167" s="10">
        <v>150</v>
      </c>
      <c r="F167" s="3">
        <f t="shared" si="15"/>
        <v>0.15880975636258554</v>
      </c>
      <c r="G167" s="2">
        <v>3.3000000000000002E-2</v>
      </c>
      <c r="H167" s="7">
        <f t="shared" si="16"/>
        <v>157.41</v>
      </c>
      <c r="I167" s="7">
        <f t="shared" si="20"/>
        <v>271.39655172413796</v>
      </c>
      <c r="J167">
        <f t="shared" si="17"/>
        <v>0.1588121705198893</v>
      </c>
      <c r="K167">
        <f t="shared" si="18"/>
        <v>3.9160319758440107E-13</v>
      </c>
      <c r="L167">
        <f t="shared" si="19"/>
        <v>3.9160319758440108E-2</v>
      </c>
    </row>
    <row r="168" spans="2:12">
      <c r="B168" s="2">
        <v>80</v>
      </c>
      <c r="C168" s="9">
        <v>670.9</v>
      </c>
      <c r="D168" s="9">
        <f t="shared" si="14"/>
        <v>4627197.3</v>
      </c>
      <c r="E168" s="10">
        <v>150</v>
      </c>
      <c r="F168" s="3">
        <f t="shared" si="15"/>
        <v>0.15880975636258554</v>
      </c>
      <c r="G168" s="2">
        <v>3.3000000000000002E-2</v>
      </c>
      <c r="H168" s="7">
        <f t="shared" si="16"/>
        <v>158.4</v>
      </c>
      <c r="I168" s="7">
        <f t="shared" si="20"/>
        <v>273.10344827586209</v>
      </c>
      <c r="J168">
        <f t="shared" si="17"/>
        <v>0.1588121705198893</v>
      </c>
      <c r="K168">
        <f t="shared" si="18"/>
        <v>3.9160319758440107E-13</v>
      </c>
      <c r="L168">
        <f t="shared" si="19"/>
        <v>3.9160319758440108E-2</v>
      </c>
    </row>
    <row r="169" spans="2:12">
      <c r="B169" s="2">
        <v>80.5</v>
      </c>
      <c r="C169" s="9">
        <v>670.9</v>
      </c>
      <c r="D169" s="9">
        <f t="shared" si="14"/>
        <v>4627197.3</v>
      </c>
      <c r="E169" s="10">
        <v>150</v>
      </c>
      <c r="F169" s="3">
        <f t="shared" si="15"/>
        <v>0.15880975636258554</v>
      </c>
      <c r="G169" s="2">
        <v>3.3000000000000002E-2</v>
      </c>
      <c r="H169" s="7">
        <f t="shared" si="16"/>
        <v>159.39000000000001</v>
      </c>
      <c r="I169" s="7">
        <f t="shared" si="20"/>
        <v>274.81034482758628</v>
      </c>
      <c r="J169">
        <f t="shared" si="17"/>
        <v>0.1588121705198893</v>
      </c>
      <c r="K169">
        <f t="shared" si="18"/>
        <v>3.9160319758440107E-13</v>
      </c>
      <c r="L169">
        <f t="shared" si="19"/>
        <v>3.9160319758440108E-2</v>
      </c>
    </row>
    <row r="170" spans="2:12">
      <c r="B170" s="2">
        <v>81</v>
      </c>
      <c r="C170" s="9">
        <v>671.1</v>
      </c>
      <c r="D170" s="9">
        <f t="shared" si="14"/>
        <v>4628576.7</v>
      </c>
      <c r="E170" s="10">
        <v>150</v>
      </c>
      <c r="F170" s="3">
        <f t="shared" si="15"/>
        <v>0.1587624281681696</v>
      </c>
      <c r="G170" s="2">
        <v>3.3000000000000002E-2</v>
      </c>
      <c r="H170" s="7">
        <f t="shared" si="16"/>
        <v>160.38</v>
      </c>
      <c r="I170" s="7">
        <f t="shared" si="20"/>
        <v>276.51724137931035</v>
      </c>
      <c r="J170">
        <f t="shared" si="17"/>
        <v>0.15876484160601062</v>
      </c>
      <c r="K170">
        <f t="shared" si="18"/>
        <v>3.9148649271252364E-13</v>
      </c>
      <c r="L170">
        <f t="shared" si="19"/>
        <v>3.9148649271252361E-2</v>
      </c>
    </row>
    <row r="171" spans="2:12">
      <c r="B171" s="2">
        <v>81.5</v>
      </c>
      <c r="C171" s="9">
        <v>671.1</v>
      </c>
      <c r="D171" s="9">
        <f t="shared" si="14"/>
        <v>4628576.7</v>
      </c>
      <c r="E171" s="10">
        <v>149.9</v>
      </c>
      <c r="F171" s="3">
        <f t="shared" si="15"/>
        <v>0.1587624281681696</v>
      </c>
      <c r="G171" s="2">
        <v>3.3000000000000002E-2</v>
      </c>
      <c r="H171" s="7">
        <f t="shared" si="16"/>
        <v>161.37</v>
      </c>
      <c r="I171" s="7">
        <f t="shared" si="20"/>
        <v>278.22413793103453</v>
      </c>
      <c r="J171">
        <f t="shared" si="17"/>
        <v>0.15876484160601062</v>
      </c>
      <c r="K171">
        <f t="shared" si="18"/>
        <v>3.9148649271252364E-13</v>
      </c>
      <c r="L171">
        <f t="shared" si="19"/>
        <v>3.9148649271252361E-2</v>
      </c>
    </row>
    <row r="172" spans="2:12">
      <c r="B172" s="2">
        <v>82</v>
      </c>
      <c r="C172" s="9">
        <v>671</v>
      </c>
      <c r="D172" s="9">
        <f t="shared" si="14"/>
        <v>4627887</v>
      </c>
      <c r="E172" s="10">
        <v>150</v>
      </c>
      <c r="F172" s="3">
        <f t="shared" si="15"/>
        <v>0.15878608873868647</v>
      </c>
      <c r="G172" s="2">
        <v>3.3000000000000002E-2</v>
      </c>
      <c r="H172" s="7">
        <f t="shared" si="16"/>
        <v>162.35999999999999</v>
      </c>
      <c r="I172" s="7">
        <f t="shared" si="20"/>
        <v>279.93103448275861</v>
      </c>
      <c r="J172">
        <f t="shared" si="17"/>
        <v>0.15878850253620524</v>
      </c>
      <c r="K172">
        <f t="shared" si="18"/>
        <v>3.9154483645212315E-13</v>
      </c>
      <c r="L172">
        <f t="shared" si="19"/>
        <v>3.9154483645212318E-2</v>
      </c>
    </row>
    <row r="173" spans="2:12">
      <c r="B173" s="2">
        <v>82.5</v>
      </c>
      <c r="C173" s="9">
        <v>671</v>
      </c>
      <c r="D173" s="9">
        <f t="shared" si="14"/>
        <v>4627887</v>
      </c>
      <c r="E173" s="10">
        <v>149.9</v>
      </c>
      <c r="F173" s="3">
        <f t="shared" si="15"/>
        <v>0.15878608873868647</v>
      </c>
      <c r="G173" s="2">
        <v>3.3000000000000002E-2</v>
      </c>
      <c r="H173" s="7">
        <f t="shared" si="16"/>
        <v>163.35000000000002</v>
      </c>
      <c r="I173" s="7">
        <f t="shared" si="20"/>
        <v>281.63793103448279</v>
      </c>
      <c r="J173">
        <f t="shared" si="17"/>
        <v>0.15878850253620524</v>
      </c>
      <c r="K173">
        <f t="shared" si="18"/>
        <v>3.9154483645212315E-13</v>
      </c>
      <c r="L173">
        <f t="shared" si="19"/>
        <v>3.9154483645212318E-2</v>
      </c>
    </row>
    <row r="174" spans="2:12">
      <c r="B174" s="2">
        <v>83</v>
      </c>
      <c r="C174" s="9">
        <v>671.2</v>
      </c>
      <c r="D174" s="9">
        <f t="shared" si="14"/>
        <v>4629266.4000000004</v>
      </c>
      <c r="E174" s="10">
        <v>149.9</v>
      </c>
      <c r="F174" s="3">
        <f t="shared" si="15"/>
        <v>0.15873877464788233</v>
      </c>
      <c r="G174" s="2">
        <v>3.3000000000000002E-2</v>
      </c>
      <c r="H174" s="7">
        <f t="shared" si="16"/>
        <v>164.34000000000003</v>
      </c>
      <c r="I174" s="7">
        <f t="shared" si="20"/>
        <v>283.34482758620697</v>
      </c>
      <c r="J174">
        <f t="shared" si="17"/>
        <v>0.15874118772615275</v>
      </c>
      <c r="K174">
        <f t="shared" si="18"/>
        <v>3.9142816635782869E-13</v>
      </c>
      <c r="L174">
        <f t="shared" si="19"/>
        <v>3.9142816635782868E-2</v>
      </c>
    </row>
    <row r="175" spans="2:12">
      <c r="B175" s="2">
        <v>83.5</v>
      </c>
      <c r="C175" s="9">
        <v>671.2</v>
      </c>
      <c r="D175" s="9">
        <f t="shared" si="14"/>
        <v>4629266.4000000004</v>
      </c>
      <c r="E175" s="10">
        <v>149.9</v>
      </c>
      <c r="F175" s="3">
        <f t="shared" si="15"/>
        <v>0.15873877464788233</v>
      </c>
      <c r="G175" s="2">
        <v>3.3000000000000002E-2</v>
      </c>
      <c r="H175" s="7">
        <f t="shared" si="16"/>
        <v>165.33</v>
      </c>
      <c r="I175" s="7">
        <f t="shared" si="20"/>
        <v>285.0517241379311</v>
      </c>
      <c r="J175">
        <f t="shared" si="17"/>
        <v>0.15874118772615275</v>
      </c>
      <c r="K175">
        <f t="shared" si="18"/>
        <v>3.9142816635782869E-13</v>
      </c>
      <c r="L175">
        <f t="shared" si="19"/>
        <v>3.9142816635782868E-2</v>
      </c>
    </row>
    <row r="176" spans="2:12">
      <c r="B176" s="2">
        <v>84</v>
      </c>
      <c r="C176" s="9">
        <v>671.1</v>
      </c>
      <c r="D176" s="9">
        <f t="shared" si="14"/>
        <v>4628576.7</v>
      </c>
      <c r="E176" s="10">
        <v>149.9</v>
      </c>
      <c r="F176" s="3">
        <f t="shared" si="15"/>
        <v>0.1587624281681696</v>
      </c>
      <c r="G176" s="2">
        <v>3.3000000000000002E-2</v>
      </c>
      <c r="H176" s="7">
        <f t="shared" si="16"/>
        <v>166.32000000000002</v>
      </c>
      <c r="I176" s="7">
        <f t="shared" si="20"/>
        <v>286.75862068965523</v>
      </c>
      <c r="J176">
        <f t="shared" si="17"/>
        <v>0.15876484160601062</v>
      </c>
      <c r="K176">
        <f t="shared" si="18"/>
        <v>3.9148649271252364E-13</v>
      </c>
      <c r="L176">
        <f t="shared" si="19"/>
        <v>3.9148649271252361E-2</v>
      </c>
    </row>
    <row r="177" spans="2:12">
      <c r="B177" s="2">
        <v>84.5</v>
      </c>
      <c r="C177" s="9">
        <v>671.2</v>
      </c>
      <c r="D177" s="9">
        <f t="shared" si="14"/>
        <v>4629266.4000000004</v>
      </c>
      <c r="E177" s="10">
        <v>150</v>
      </c>
      <c r="F177" s="3">
        <f t="shared" si="15"/>
        <v>0.15873877464788233</v>
      </c>
      <c r="G177" s="2">
        <v>3.3000000000000002E-2</v>
      </c>
      <c r="H177" s="7">
        <f t="shared" si="16"/>
        <v>167.31</v>
      </c>
      <c r="I177" s="7">
        <f t="shared" si="20"/>
        <v>288.46551724137936</v>
      </c>
      <c r="J177">
        <f t="shared" si="17"/>
        <v>0.15874118772615275</v>
      </c>
      <c r="K177">
        <f t="shared" si="18"/>
        <v>3.9142816635782869E-13</v>
      </c>
      <c r="L177">
        <f t="shared" si="19"/>
        <v>3.9142816635782868E-2</v>
      </c>
    </row>
    <row r="178" spans="2:12">
      <c r="B178" s="2">
        <v>85</v>
      </c>
      <c r="C178" s="9">
        <v>671.2</v>
      </c>
      <c r="D178" s="9">
        <f t="shared" si="14"/>
        <v>4629266.4000000004</v>
      </c>
      <c r="E178" s="10">
        <v>150</v>
      </c>
      <c r="F178" s="3">
        <f t="shared" si="15"/>
        <v>0.15873877464788233</v>
      </c>
      <c r="G178" s="2">
        <v>3.3000000000000002E-2</v>
      </c>
      <c r="H178" s="7">
        <f t="shared" si="16"/>
        <v>168.3</v>
      </c>
      <c r="I178" s="7">
        <f t="shared" si="20"/>
        <v>290.17241379310349</v>
      </c>
      <c r="J178">
        <f t="shared" si="17"/>
        <v>0.15874118772615275</v>
      </c>
      <c r="K178">
        <f t="shared" si="18"/>
        <v>3.9142816635782869E-13</v>
      </c>
      <c r="L178">
        <f t="shared" si="19"/>
        <v>3.9142816635782868E-2</v>
      </c>
    </row>
    <row r="179" spans="2:12">
      <c r="B179" s="2">
        <v>85.5</v>
      </c>
      <c r="C179" s="9">
        <v>671.2</v>
      </c>
      <c r="D179" s="9">
        <f t="shared" si="14"/>
        <v>4629266.4000000004</v>
      </c>
      <c r="E179" s="10">
        <v>150</v>
      </c>
      <c r="F179" s="3">
        <f t="shared" si="15"/>
        <v>0.15873877464788233</v>
      </c>
      <c r="G179" s="2">
        <v>3.3000000000000002E-2</v>
      </c>
      <c r="H179" s="7">
        <f t="shared" si="16"/>
        <v>169.29000000000002</v>
      </c>
      <c r="I179" s="7">
        <f t="shared" si="20"/>
        <v>291.87931034482762</v>
      </c>
      <c r="J179">
        <f t="shared" si="17"/>
        <v>0.15874118772615275</v>
      </c>
      <c r="K179">
        <f t="shared" si="18"/>
        <v>3.9142816635782869E-13</v>
      </c>
      <c r="L179">
        <f t="shared" si="19"/>
        <v>3.9142816635782868E-2</v>
      </c>
    </row>
    <row r="180" spans="2:12">
      <c r="B180" s="2">
        <v>86</v>
      </c>
      <c r="C180" s="9">
        <v>671.2</v>
      </c>
      <c r="D180" s="9">
        <f t="shared" si="14"/>
        <v>4629266.4000000004</v>
      </c>
      <c r="E180" s="10">
        <v>150</v>
      </c>
      <c r="F180" s="3">
        <f t="shared" si="15"/>
        <v>0.15873877464788233</v>
      </c>
      <c r="G180" s="2">
        <v>3.3000000000000002E-2</v>
      </c>
      <c r="H180" s="7">
        <f t="shared" si="16"/>
        <v>170.28</v>
      </c>
      <c r="I180" s="7">
        <f t="shared" si="20"/>
        <v>293.58620689655174</v>
      </c>
      <c r="J180">
        <f t="shared" si="17"/>
        <v>0.15874118772615275</v>
      </c>
      <c r="K180">
        <f t="shared" si="18"/>
        <v>3.9142816635782869E-13</v>
      </c>
      <c r="L180">
        <f t="shared" si="19"/>
        <v>3.9142816635782868E-2</v>
      </c>
    </row>
    <row r="181" spans="2:12">
      <c r="B181" s="2">
        <v>86.5</v>
      </c>
      <c r="C181" s="9">
        <v>671.3</v>
      </c>
      <c r="D181" s="9">
        <f t="shared" si="14"/>
        <v>4629956.0999999996</v>
      </c>
      <c r="E181" s="10">
        <v>149.9</v>
      </c>
      <c r="F181" s="3">
        <f t="shared" si="15"/>
        <v>0.15871512817467395</v>
      </c>
      <c r="G181" s="2">
        <v>3.3000000000000002E-2</v>
      </c>
      <c r="H181" s="7">
        <f t="shared" si="16"/>
        <v>171.27</v>
      </c>
      <c r="I181" s="7">
        <f t="shared" si="20"/>
        <v>295.29310344827587</v>
      </c>
      <c r="J181">
        <f t="shared" si="17"/>
        <v>0.15871754089348092</v>
      </c>
      <c r="K181">
        <f t="shared" si="18"/>
        <v>3.9136985738026915E-13</v>
      </c>
      <c r="L181">
        <f t="shared" si="19"/>
        <v>3.9136985738026916E-2</v>
      </c>
    </row>
    <row r="182" spans="2:12">
      <c r="B182" s="2">
        <v>87</v>
      </c>
      <c r="C182" s="9">
        <v>671.5</v>
      </c>
      <c r="D182" s="9">
        <f t="shared" si="14"/>
        <v>4631335.5</v>
      </c>
      <c r="E182" s="10">
        <v>149.9</v>
      </c>
      <c r="F182" s="3">
        <f t="shared" si="15"/>
        <v>0.15866785635690042</v>
      </c>
      <c r="G182" s="2">
        <v>3.3000000000000002E-2</v>
      </c>
      <c r="H182" s="7">
        <f t="shared" si="16"/>
        <v>172.26</v>
      </c>
      <c r="I182" s="7">
        <f t="shared" si="20"/>
        <v>297</v>
      </c>
      <c r="J182">
        <f t="shared" si="17"/>
        <v>0.1586702683571016</v>
      </c>
      <c r="K182">
        <f t="shared" si="18"/>
        <v>3.9125329152550212E-13</v>
      </c>
      <c r="L182">
        <f t="shared" si="19"/>
        <v>3.9125329152550209E-2</v>
      </c>
    </row>
    <row r="183" spans="2:12">
      <c r="B183" s="2">
        <v>87.5</v>
      </c>
      <c r="C183" s="9">
        <v>671.2</v>
      </c>
      <c r="D183" s="9">
        <f t="shared" si="14"/>
        <v>4629266.4000000004</v>
      </c>
      <c r="E183" s="10">
        <v>149.9</v>
      </c>
      <c r="F183" s="3">
        <f t="shared" si="15"/>
        <v>0.15873877464788233</v>
      </c>
      <c r="G183" s="2">
        <v>3.3000000000000002E-2</v>
      </c>
      <c r="H183" s="7">
        <f t="shared" si="16"/>
        <v>173.25</v>
      </c>
      <c r="I183" s="7">
        <f t="shared" si="20"/>
        <v>298.70689655172418</v>
      </c>
      <c r="J183">
        <f t="shared" si="17"/>
        <v>0.15874118772615275</v>
      </c>
      <c r="K183">
        <f t="shared" si="18"/>
        <v>3.9142816635782869E-13</v>
      </c>
      <c r="L183">
        <f t="shared" si="19"/>
        <v>3.9142816635782868E-2</v>
      </c>
    </row>
    <row r="184" spans="2:12">
      <c r="B184" s="2">
        <v>88</v>
      </c>
      <c r="C184" s="9">
        <v>674.8</v>
      </c>
      <c r="D184" s="9">
        <f t="shared" si="14"/>
        <v>4654095.5999999996</v>
      </c>
      <c r="E184" s="10">
        <v>149.9</v>
      </c>
      <c r="F184" s="3">
        <f t="shared" si="15"/>
        <v>0.15789191692895468</v>
      </c>
      <c r="G184" s="2">
        <v>3.3000000000000002E-2</v>
      </c>
      <c r="H184" s="7">
        <f t="shared" si="16"/>
        <v>174.24</v>
      </c>
      <c r="I184" s="7">
        <f t="shared" si="20"/>
        <v>300.41379310344831</v>
      </c>
      <c r="J184">
        <f t="shared" si="17"/>
        <v>0.15789431713365995</v>
      </c>
      <c r="K184">
        <f t="shared" si="18"/>
        <v>3.8933993073410592E-13</v>
      </c>
      <c r="L184">
        <f t="shared" si="19"/>
        <v>3.893399307341059E-2</v>
      </c>
    </row>
    <row r="185" spans="2:12">
      <c r="B185" s="2">
        <v>88.5</v>
      </c>
      <c r="C185" s="9">
        <v>655.5</v>
      </c>
      <c r="D185" s="9">
        <f t="shared" si="14"/>
        <v>4520983.5</v>
      </c>
      <c r="E185" s="10">
        <v>149.9</v>
      </c>
      <c r="F185" s="3">
        <f t="shared" si="15"/>
        <v>0.16254075597812148</v>
      </c>
      <c r="G185" s="2">
        <v>3.3000000000000002E-2</v>
      </c>
      <c r="H185" s="7">
        <f t="shared" si="16"/>
        <v>175.23000000000002</v>
      </c>
      <c r="I185" s="7">
        <f t="shared" si="20"/>
        <v>302.12068965517244</v>
      </c>
      <c r="J185">
        <f t="shared" si="17"/>
        <v>0.16254322685246947</v>
      </c>
      <c r="K185">
        <f t="shared" si="18"/>
        <v>4.0080333372902311E-13</v>
      </c>
      <c r="L185">
        <f t="shared" si="19"/>
        <v>4.0080333372902309E-2</v>
      </c>
    </row>
    <row r="186" spans="2:12">
      <c r="B186" s="2">
        <v>89</v>
      </c>
      <c r="C186" s="9">
        <v>638.5</v>
      </c>
      <c r="D186" s="9">
        <f t="shared" si="14"/>
        <v>4403734.5</v>
      </c>
      <c r="E186" s="10">
        <v>149.80000000000001</v>
      </c>
      <c r="F186" s="3">
        <f t="shared" si="15"/>
        <v>0.16686838769562823</v>
      </c>
      <c r="G186" s="2">
        <v>3.3000000000000002E-2</v>
      </c>
      <c r="H186" s="7">
        <f t="shared" si="16"/>
        <v>176.22000000000003</v>
      </c>
      <c r="I186" s="7">
        <f t="shared" si="20"/>
        <v>303.82758620689663</v>
      </c>
      <c r="J186">
        <f t="shared" si="17"/>
        <v>0.16687092435676387</v>
      </c>
      <c r="K186">
        <f t="shared" si="18"/>
        <v>4.1147468325665569E-13</v>
      </c>
      <c r="L186">
        <f t="shared" si="19"/>
        <v>4.114746832566557E-2</v>
      </c>
    </row>
    <row r="187" spans="2:12">
      <c r="B187" s="2">
        <v>89.5</v>
      </c>
      <c r="C187" s="9">
        <v>631.9</v>
      </c>
      <c r="D187" s="9">
        <f t="shared" si="14"/>
        <v>4358214.3</v>
      </c>
      <c r="E187" s="10">
        <v>149.80000000000001</v>
      </c>
      <c r="F187" s="3">
        <f t="shared" si="15"/>
        <v>0.16861127637863368</v>
      </c>
      <c r="G187" s="2">
        <v>3.3000000000000002E-2</v>
      </c>
      <c r="H187" s="7">
        <f t="shared" si="16"/>
        <v>177.21</v>
      </c>
      <c r="I187" s="7">
        <f t="shared" si="20"/>
        <v>305.5344827586207</v>
      </c>
      <c r="J187">
        <f t="shared" si="17"/>
        <v>0.16861383953441009</v>
      </c>
      <c r="K187">
        <f t="shared" si="18"/>
        <v>4.1577240901942501E-13</v>
      </c>
      <c r="L187">
        <f t="shared" si="19"/>
        <v>4.1577240901942501E-2</v>
      </c>
    </row>
    <row r="188" spans="2:12">
      <c r="B188" s="2">
        <v>90</v>
      </c>
      <c r="C188" s="9">
        <v>620.6</v>
      </c>
      <c r="D188" s="9">
        <f t="shared" si="14"/>
        <v>4280278.2</v>
      </c>
      <c r="E188" s="10">
        <v>149.9</v>
      </c>
      <c r="F188" s="3">
        <f t="shared" si="15"/>
        <v>0.17168138179770967</v>
      </c>
      <c r="G188" s="2">
        <v>3.3000000000000002E-2</v>
      </c>
      <c r="H188" s="7">
        <f t="shared" si="16"/>
        <v>178.20000000000002</v>
      </c>
      <c r="I188" s="7">
        <f t="shared" si="20"/>
        <v>307.24137931034488</v>
      </c>
      <c r="J188">
        <f t="shared" si="17"/>
        <v>0.17168399162390224</v>
      </c>
      <c r="K188">
        <f t="shared" si="18"/>
        <v>4.2334287022135774E-13</v>
      </c>
      <c r="L188">
        <f t="shared" si="19"/>
        <v>4.2334287022135778E-2</v>
      </c>
    </row>
    <row r="189" spans="2:12">
      <c r="B189" s="2">
        <v>90.5</v>
      </c>
      <c r="C189" s="9">
        <v>595.9</v>
      </c>
      <c r="D189" s="9">
        <f t="shared" si="14"/>
        <v>4109922.3</v>
      </c>
      <c r="E189" s="10">
        <v>149.80000000000001</v>
      </c>
      <c r="F189" s="3">
        <f t="shared" si="15"/>
        <v>0.17879755922748553</v>
      </c>
      <c r="G189" s="2">
        <v>3.3000000000000002E-2</v>
      </c>
      <c r="H189" s="7">
        <f t="shared" si="16"/>
        <v>179.19</v>
      </c>
      <c r="I189" s="7">
        <f t="shared" si="20"/>
        <v>308.94827586206901</v>
      </c>
      <c r="J189">
        <f t="shared" si="17"/>
        <v>0.17880027723073291</v>
      </c>
      <c r="K189">
        <f t="shared" si="18"/>
        <v>4.4089039311860151E-13</v>
      </c>
      <c r="L189">
        <f t="shared" si="19"/>
        <v>4.4089039311860152E-2</v>
      </c>
    </row>
    <row r="190" spans="2:12">
      <c r="B190" s="2">
        <v>91</v>
      </c>
      <c r="C190" s="9">
        <v>574.1</v>
      </c>
      <c r="D190" s="9">
        <f t="shared" si="14"/>
        <v>3959567.7</v>
      </c>
      <c r="E190" s="10">
        <v>149.69999999999999</v>
      </c>
      <c r="F190" s="3">
        <f t="shared" si="15"/>
        <v>0.18558694573011431</v>
      </c>
      <c r="G190" s="2">
        <v>3.3000000000000002E-2</v>
      </c>
      <c r="H190" s="7">
        <f t="shared" si="16"/>
        <v>180.18</v>
      </c>
      <c r="I190" s="7">
        <f t="shared" si="20"/>
        <v>310.65517241379314</v>
      </c>
      <c r="J190">
        <f t="shared" si="17"/>
        <v>0.18558976694268198</v>
      </c>
      <c r="K190">
        <f t="shared" si="18"/>
        <v>4.5763209416369041E-13</v>
      </c>
      <c r="L190">
        <f t="shared" si="19"/>
        <v>4.5763209416369043E-2</v>
      </c>
    </row>
    <row r="191" spans="2:12">
      <c r="B191" s="2">
        <v>91.5</v>
      </c>
      <c r="C191" s="9">
        <v>569.6</v>
      </c>
      <c r="D191" s="9">
        <f t="shared" si="14"/>
        <v>3928531.2</v>
      </c>
      <c r="E191" s="10">
        <v>149.80000000000001</v>
      </c>
      <c r="F191" s="3">
        <f t="shared" si="15"/>
        <v>0.18705313473254676</v>
      </c>
      <c r="G191" s="2">
        <v>3.3000000000000002E-2</v>
      </c>
      <c r="H191" s="7">
        <f t="shared" si="16"/>
        <v>181.17000000000002</v>
      </c>
      <c r="I191" s="7">
        <f t="shared" si="20"/>
        <v>312.36206896551727</v>
      </c>
      <c r="J191">
        <f t="shared" si="17"/>
        <v>0.18705597823348619</v>
      </c>
      <c r="K191">
        <f t="shared" si="18"/>
        <v>4.612475162559246E-13</v>
      </c>
      <c r="L191">
        <f t="shared" si="19"/>
        <v>4.6124751625592458E-2</v>
      </c>
    </row>
    <row r="192" spans="2:12">
      <c r="B192" s="2">
        <v>92</v>
      </c>
      <c r="C192" s="9">
        <v>549.70000000000005</v>
      </c>
      <c r="D192" s="9">
        <f t="shared" si="14"/>
        <v>3791280.9000000004</v>
      </c>
      <c r="E192" s="10">
        <v>149.9</v>
      </c>
      <c r="F192" s="3">
        <f t="shared" si="15"/>
        <v>0.19382475085257161</v>
      </c>
      <c r="G192" s="2">
        <v>3.3000000000000002E-2</v>
      </c>
      <c r="H192" s="7">
        <f t="shared" si="16"/>
        <v>182.16</v>
      </c>
      <c r="I192" s="7">
        <f t="shared" si="20"/>
        <v>314.06896551724139</v>
      </c>
      <c r="J192">
        <f t="shared" si="17"/>
        <v>0.1938276972926937</v>
      </c>
      <c r="K192">
        <f t="shared" si="18"/>
        <v>4.779453979613874E-13</v>
      </c>
      <c r="L192">
        <f t="shared" si="19"/>
        <v>4.7794539796138742E-2</v>
      </c>
    </row>
    <row r="193" spans="2:12">
      <c r="B193" s="2">
        <v>92.5</v>
      </c>
      <c r="C193" s="9">
        <v>537.6</v>
      </c>
      <c r="D193" s="9">
        <f t="shared" si="14"/>
        <v>3707827.2</v>
      </c>
      <c r="E193" s="10">
        <v>149.80000000000001</v>
      </c>
      <c r="F193" s="3">
        <f t="shared" si="15"/>
        <v>0.19818724989519831</v>
      </c>
      <c r="G193" s="2">
        <v>3.3000000000000002E-2</v>
      </c>
      <c r="H193" s="7">
        <f t="shared" si="16"/>
        <v>183.15</v>
      </c>
      <c r="I193" s="7">
        <f t="shared" si="20"/>
        <v>315.77586206896552</v>
      </c>
      <c r="J193">
        <f t="shared" si="17"/>
        <v>0.19819026265214607</v>
      </c>
      <c r="K193">
        <f t="shared" si="18"/>
        <v>4.8870272555687247E-13</v>
      </c>
      <c r="L193">
        <f t="shared" si="19"/>
        <v>4.8870272555687246E-2</v>
      </c>
    </row>
    <row r="194" spans="2:12">
      <c r="B194" s="2">
        <v>93</v>
      </c>
      <c r="C194" s="9">
        <v>504.8</v>
      </c>
      <c r="D194" s="9">
        <f t="shared" si="14"/>
        <v>3481605.6</v>
      </c>
      <c r="E194" s="10">
        <v>149.6</v>
      </c>
      <c r="F194" s="3">
        <f t="shared" si="15"/>
        <v>0.21106470987254083</v>
      </c>
      <c r="G194" s="2">
        <v>3.3000000000000002E-2</v>
      </c>
      <c r="H194" s="7">
        <f t="shared" si="16"/>
        <v>184.14</v>
      </c>
      <c r="I194" s="7">
        <f t="shared" si="20"/>
        <v>317.48275862068965</v>
      </c>
      <c r="J194">
        <f t="shared" si="17"/>
        <v>0.21106791838707156</v>
      </c>
      <c r="K194">
        <f t="shared" si="18"/>
        <v>5.2045678537910987E-13</v>
      </c>
      <c r="L194">
        <f t="shared" si="19"/>
        <v>5.2045678537910985E-2</v>
      </c>
    </row>
    <row r="195" spans="2:12">
      <c r="B195" s="2">
        <v>93.5</v>
      </c>
      <c r="C195" s="9">
        <v>470.6</v>
      </c>
      <c r="D195" s="9">
        <f t="shared" si="14"/>
        <v>3245728.2</v>
      </c>
      <c r="E195" s="10">
        <v>149.5</v>
      </c>
      <c r="F195" s="3">
        <f t="shared" si="15"/>
        <v>0.22640345419391969</v>
      </c>
      <c r="G195" s="2">
        <v>3.3000000000000002E-2</v>
      </c>
      <c r="H195" s="7">
        <f t="shared" si="16"/>
        <v>185.13</v>
      </c>
      <c r="I195" s="7">
        <f t="shared" si="20"/>
        <v>319.18965517241378</v>
      </c>
      <c r="J195">
        <f t="shared" si="17"/>
        <v>0.2264068958814146</v>
      </c>
      <c r="K195">
        <f t="shared" si="18"/>
        <v>5.5828003667525422E-13</v>
      </c>
      <c r="L195">
        <f t="shared" si="19"/>
        <v>5.5828003667525425E-2</v>
      </c>
    </row>
    <row r="196" spans="2:12">
      <c r="B196" s="2">
        <v>94</v>
      </c>
      <c r="C196" s="9">
        <v>442.5</v>
      </c>
      <c r="D196" s="9">
        <f t="shared" si="14"/>
        <v>3051922.5</v>
      </c>
      <c r="E196" s="10">
        <v>149.30000000000001</v>
      </c>
      <c r="F196" s="3">
        <f t="shared" si="15"/>
        <v>0.24078071309301383</v>
      </c>
      <c r="G196" s="2">
        <v>3.3000000000000002E-2</v>
      </c>
      <c r="H196" s="7">
        <f t="shared" si="16"/>
        <v>186.12</v>
      </c>
      <c r="I196" s="7">
        <f t="shared" si="20"/>
        <v>320.89655172413796</v>
      </c>
      <c r="J196">
        <f t="shared" si="17"/>
        <v>0.24078437333738692</v>
      </c>
      <c r="K196">
        <f t="shared" si="18"/>
        <v>5.937323960663834E-13</v>
      </c>
      <c r="L196">
        <f t="shared" si="19"/>
        <v>5.9373239606638338E-2</v>
      </c>
    </row>
    <row r="197" spans="2:12">
      <c r="B197" s="2">
        <v>94.5</v>
      </c>
      <c r="C197" s="9">
        <v>418</v>
      </c>
      <c r="D197" s="9">
        <f t="shared" si="14"/>
        <v>2882946</v>
      </c>
      <c r="E197" s="10">
        <v>149.4</v>
      </c>
      <c r="F197" s="3">
        <f t="shared" si="15"/>
        <v>0.2548934582384178</v>
      </c>
      <c r="G197" s="2">
        <v>3.3000000000000002E-2</v>
      </c>
      <c r="H197" s="7">
        <f t="shared" si="16"/>
        <v>187.11</v>
      </c>
      <c r="I197" s="7">
        <f t="shared" si="20"/>
        <v>322.60344827586209</v>
      </c>
      <c r="J197">
        <f t="shared" si="17"/>
        <v>0.25489733301864526</v>
      </c>
      <c r="K197">
        <f t="shared" si="18"/>
        <v>6.2853250062051347E-13</v>
      </c>
      <c r="L197">
        <f t="shared" si="19"/>
        <v>6.285325006205135E-2</v>
      </c>
    </row>
    <row r="198" spans="2:12">
      <c r="B198" s="2">
        <v>95</v>
      </c>
      <c r="C198" s="9">
        <v>405.6</v>
      </c>
      <c r="D198" s="9">
        <f t="shared" si="14"/>
        <v>2797423.2</v>
      </c>
      <c r="E198" s="10">
        <v>149.19999999999999</v>
      </c>
      <c r="F198" s="3">
        <f t="shared" si="15"/>
        <v>0.26268605903268893</v>
      </c>
      <c r="G198" s="2">
        <v>3.3000000000000002E-2</v>
      </c>
      <c r="H198" s="7">
        <f t="shared" si="16"/>
        <v>188.10000000000002</v>
      </c>
      <c r="I198" s="7">
        <f t="shared" si="20"/>
        <v>324.31034482758628</v>
      </c>
      <c r="J198">
        <f t="shared" si="17"/>
        <v>0.26269005227266695</v>
      </c>
      <c r="K198">
        <f t="shared" si="18"/>
        <v>6.4774799127064748E-13</v>
      </c>
      <c r="L198">
        <f t="shared" si="19"/>
        <v>6.4774799127064742E-2</v>
      </c>
    </row>
    <row r="199" spans="2:12">
      <c r="B199" s="2">
        <v>95.5</v>
      </c>
      <c r="C199" s="9">
        <v>401.1</v>
      </c>
      <c r="D199" s="9">
        <f t="shared" si="14"/>
        <v>2766386.7</v>
      </c>
      <c r="E199" s="10">
        <v>149.19999999999999</v>
      </c>
      <c r="F199" s="3">
        <f t="shared" si="15"/>
        <v>0.26563317263440195</v>
      </c>
      <c r="G199" s="2">
        <v>3.3000000000000002E-2</v>
      </c>
      <c r="H199" s="7">
        <f t="shared" si="16"/>
        <v>189.09</v>
      </c>
      <c r="I199" s="7">
        <f t="shared" si="20"/>
        <v>326.01724137931035</v>
      </c>
      <c r="J199">
        <f t="shared" si="17"/>
        <v>0.26563721067512769</v>
      </c>
      <c r="K199">
        <f t="shared" si="18"/>
        <v>6.5501517142701234E-13</v>
      </c>
      <c r="L199">
        <f t="shared" si="19"/>
        <v>6.5501517142701235E-2</v>
      </c>
    </row>
    <row r="200" spans="2:12">
      <c r="B200" s="2">
        <v>96</v>
      </c>
      <c r="C200" s="9">
        <v>388.8</v>
      </c>
      <c r="D200" s="9">
        <f t="shared" si="14"/>
        <v>2681553.6</v>
      </c>
      <c r="E200" s="10">
        <v>149.19999999999999</v>
      </c>
      <c r="F200" s="3">
        <f t="shared" si="15"/>
        <v>0.27403669121311375</v>
      </c>
      <c r="G200" s="2">
        <v>3.3000000000000002E-2</v>
      </c>
      <c r="H200" s="7">
        <f t="shared" si="16"/>
        <v>190.08</v>
      </c>
      <c r="I200" s="7">
        <f t="shared" si="20"/>
        <v>327.72413793103453</v>
      </c>
      <c r="J200">
        <f t="shared" si="17"/>
        <v>0.27404085700049829</v>
      </c>
      <c r="K200">
        <f t="shared" si="18"/>
        <v>6.7573710200456442E-13</v>
      </c>
      <c r="L200">
        <f t="shared" si="19"/>
        <v>6.7573710200456438E-2</v>
      </c>
    </row>
    <row r="201" spans="2:12">
      <c r="B201" s="2">
        <v>96.5</v>
      </c>
      <c r="C201" s="9">
        <v>376.5</v>
      </c>
      <c r="D201" s="9">
        <f t="shared" ref="D201:D258" si="21">C201*6897</f>
        <v>2596720.5</v>
      </c>
      <c r="E201" s="10">
        <v>149.30000000000001</v>
      </c>
      <c r="F201" s="3">
        <f t="shared" ref="F201:F258" si="22">(14700*G201*$C$3)/((($C$4/2)*($C$4/2)*3.14159265359)*C201)</f>
        <v>0.28298928431250631</v>
      </c>
      <c r="G201" s="2">
        <v>3.3000000000000002E-2</v>
      </c>
      <c r="H201" s="7">
        <f t="shared" ref="H201:H258" si="23">(G201*B201)*60</f>
        <v>191.07000000000002</v>
      </c>
      <c r="I201" s="7">
        <f t="shared" si="20"/>
        <v>329.43103448275866</v>
      </c>
      <c r="J201">
        <f t="shared" ref="J201:J258" si="24">(G201*(14700)*2.4)/(10.927*C201)</f>
        <v>0.28299358619334325</v>
      </c>
      <c r="K201">
        <f t="shared" ref="K201:K252" si="25">(G201*(1/4000)*2.4)/(10.927*D201)</f>
        <v>6.9781297545650639E-13</v>
      </c>
      <c r="L201">
        <f t="shared" ref="L201:L258" si="26">K201*100000000000</f>
        <v>6.9781297545650642E-2</v>
      </c>
    </row>
    <row r="202" spans="2:12">
      <c r="B202" s="2">
        <v>97</v>
      </c>
      <c r="C202" s="9">
        <v>366.3</v>
      </c>
      <c r="D202" s="9">
        <f t="shared" si="21"/>
        <v>2526371.1</v>
      </c>
      <c r="E202" s="10">
        <v>149.4</v>
      </c>
      <c r="F202" s="3">
        <f t="shared" si="22"/>
        <v>0.29086941180359982</v>
      </c>
      <c r="G202" s="2">
        <v>3.3000000000000002E-2</v>
      </c>
      <c r="H202" s="7">
        <f t="shared" si="23"/>
        <v>192.06</v>
      </c>
      <c r="I202" s="7">
        <f t="shared" ref="I202:I258" si="27">H202/$C$5</f>
        <v>331.13793103448279</v>
      </c>
      <c r="J202">
        <f t="shared" si="24"/>
        <v>0.29087383347473034</v>
      </c>
      <c r="K202">
        <f t="shared" si="25"/>
        <v>7.1724429500238773E-13</v>
      </c>
      <c r="L202">
        <f t="shared" si="26"/>
        <v>7.1724429500238773E-2</v>
      </c>
    </row>
    <row r="203" spans="2:12">
      <c r="B203" s="2">
        <v>97.5</v>
      </c>
      <c r="C203" s="9">
        <v>359.3</v>
      </c>
      <c r="D203" s="9">
        <f t="shared" si="21"/>
        <v>2478092.1</v>
      </c>
      <c r="E203" s="10">
        <v>149.5</v>
      </c>
      <c r="F203" s="3">
        <f t="shared" si="22"/>
        <v>0.29653622472490571</v>
      </c>
      <c r="G203" s="2">
        <v>3.3000000000000002E-2</v>
      </c>
      <c r="H203" s="7">
        <f t="shared" si="23"/>
        <v>193.05</v>
      </c>
      <c r="I203" s="7">
        <f t="shared" si="27"/>
        <v>332.84482758620692</v>
      </c>
      <c r="J203">
        <f t="shared" si="24"/>
        <v>0.29654073254047791</v>
      </c>
      <c r="K203">
        <f t="shared" si="25"/>
        <v>7.312178827146525E-13</v>
      </c>
      <c r="L203">
        <f t="shared" si="26"/>
        <v>7.3121788271465246E-2</v>
      </c>
    </row>
    <row r="204" spans="2:12">
      <c r="B204" s="2">
        <v>98</v>
      </c>
      <c r="C204" s="9">
        <v>354.4</v>
      </c>
      <c r="D204" s="9">
        <f t="shared" si="21"/>
        <v>2444296.7999999998</v>
      </c>
      <c r="E204" s="10">
        <v>149.5</v>
      </c>
      <c r="F204" s="3">
        <f t="shared" si="22"/>
        <v>0.30063618945727605</v>
      </c>
      <c r="G204" s="2">
        <v>3.3000000000000002E-2</v>
      </c>
      <c r="H204" s="7">
        <f t="shared" si="23"/>
        <v>194.04</v>
      </c>
      <c r="I204" s="7">
        <f t="shared" si="27"/>
        <v>334.55172413793105</v>
      </c>
      <c r="J204">
        <f t="shared" si="24"/>
        <v>0.30064075959874076</v>
      </c>
      <c r="K204">
        <f t="shared" si="25"/>
        <v>7.4132783651065089E-13</v>
      </c>
      <c r="L204">
        <f t="shared" si="26"/>
        <v>7.4132783651065084E-2</v>
      </c>
    </row>
    <row r="205" spans="2:12">
      <c r="B205" s="2">
        <v>98.5</v>
      </c>
      <c r="C205" s="9">
        <v>350.5</v>
      </c>
      <c r="D205" s="9">
        <f t="shared" si="21"/>
        <v>2417398.5</v>
      </c>
      <c r="E205" s="10">
        <v>149.6</v>
      </c>
      <c r="F205" s="3">
        <f t="shared" si="22"/>
        <v>0.30398135675794186</v>
      </c>
      <c r="G205" s="2">
        <v>3.3000000000000002E-2</v>
      </c>
      <c r="H205" s="7">
        <f t="shared" si="23"/>
        <v>195.03</v>
      </c>
      <c r="I205" s="7">
        <f t="shared" si="27"/>
        <v>336.25862068965517</v>
      </c>
      <c r="J205">
        <f t="shared" si="24"/>
        <v>0.30398597775119468</v>
      </c>
      <c r="K205">
        <f t="shared" si="25"/>
        <v>7.495765627942215E-13</v>
      </c>
      <c r="L205">
        <f t="shared" si="26"/>
        <v>7.495765627942215E-2</v>
      </c>
    </row>
    <row r="206" spans="2:12">
      <c r="B206" s="2">
        <v>99</v>
      </c>
      <c r="C206" s="9">
        <v>347.6</v>
      </c>
      <c r="D206" s="9">
        <f t="shared" si="21"/>
        <v>2397397.2000000002</v>
      </c>
      <c r="E206" s="10">
        <v>149.69999999999999</v>
      </c>
      <c r="F206" s="3">
        <f t="shared" si="22"/>
        <v>0.30651744978037576</v>
      </c>
      <c r="G206" s="2">
        <v>3.3000000000000002E-2</v>
      </c>
      <c r="H206" s="7">
        <f t="shared" si="23"/>
        <v>196.02</v>
      </c>
      <c r="I206" s="7">
        <f t="shared" si="27"/>
        <v>337.96551724137936</v>
      </c>
      <c r="J206">
        <f t="shared" si="24"/>
        <v>0.30652210932621898</v>
      </c>
      <c r="K206">
        <f t="shared" si="25"/>
        <v>7.5583022226517444E-13</v>
      </c>
      <c r="L206">
        <f t="shared" si="26"/>
        <v>7.5583022226517443E-2</v>
      </c>
    </row>
    <row r="207" spans="2:12">
      <c r="B207" s="2">
        <v>99.5</v>
      </c>
      <c r="C207" s="9">
        <v>345.5</v>
      </c>
      <c r="D207" s="9">
        <f t="shared" si="21"/>
        <v>2382913.5</v>
      </c>
      <c r="E207" s="10">
        <v>149.69999999999999</v>
      </c>
      <c r="F207" s="3">
        <f t="shared" si="22"/>
        <v>0.30838050808584261</v>
      </c>
      <c r="G207" s="2">
        <v>3.3000000000000002E-2</v>
      </c>
      <c r="H207" s="7">
        <f t="shared" si="23"/>
        <v>197.01</v>
      </c>
      <c r="I207" s="7">
        <f t="shared" si="27"/>
        <v>339.67241379310343</v>
      </c>
      <c r="J207">
        <f t="shared" si="24"/>
        <v>0.30838519595309327</v>
      </c>
      <c r="K207">
        <f t="shared" si="25"/>
        <v>7.6042426992583103E-13</v>
      </c>
      <c r="L207">
        <f t="shared" si="26"/>
        <v>7.6042426992583109E-2</v>
      </c>
    </row>
    <row r="208" spans="2:12">
      <c r="B208" s="2">
        <v>100</v>
      </c>
      <c r="C208" s="9">
        <v>343.3</v>
      </c>
      <c r="D208" s="9">
        <f t="shared" si="21"/>
        <v>2367740.1</v>
      </c>
      <c r="E208" s="10">
        <v>149.69999999999999</v>
      </c>
      <c r="F208" s="3">
        <f t="shared" si="22"/>
        <v>0.31035673039224765</v>
      </c>
      <c r="G208" s="2">
        <v>3.3000000000000002E-2</v>
      </c>
      <c r="H208" s="7">
        <f t="shared" si="23"/>
        <v>198.00000000000003</v>
      </c>
      <c r="I208" s="7">
        <f t="shared" si="27"/>
        <v>341.37931034482767</v>
      </c>
      <c r="J208">
        <f t="shared" si="24"/>
        <v>0.31036144830117601</v>
      </c>
      <c r="K208">
        <f t="shared" si="25"/>
        <v>7.6529736457726365E-13</v>
      </c>
      <c r="L208">
        <f t="shared" si="26"/>
        <v>7.6529736457726358E-2</v>
      </c>
    </row>
    <row r="209" spans="2:12">
      <c r="B209" s="2">
        <v>100.5</v>
      </c>
      <c r="C209" s="9">
        <v>352</v>
      </c>
      <c r="D209" s="9">
        <f t="shared" si="21"/>
        <v>2427744</v>
      </c>
      <c r="E209" s="10">
        <v>149.69999999999999</v>
      </c>
      <c r="F209" s="3">
        <f t="shared" si="22"/>
        <v>0.30268598165812111</v>
      </c>
      <c r="G209" s="2">
        <v>3.3000000000000002E-2</v>
      </c>
      <c r="H209" s="7">
        <f t="shared" si="23"/>
        <v>198.99</v>
      </c>
      <c r="I209" s="7">
        <f t="shared" si="27"/>
        <v>343.08620689655174</v>
      </c>
      <c r="J209">
        <f t="shared" si="24"/>
        <v>0.30269058295964124</v>
      </c>
      <c r="K209">
        <f t="shared" si="25"/>
        <v>7.4638234448685984E-13</v>
      </c>
      <c r="L209">
        <f t="shared" si="26"/>
        <v>7.4638234448685989E-2</v>
      </c>
    </row>
    <row r="210" spans="2:12">
      <c r="B210" s="2">
        <v>101</v>
      </c>
      <c r="C210" s="9">
        <v>352</v>
      </c>
      <c r="D210" s="9">
        <f t="shared" si="21"/>
        <v>2427744</v>
      </c>
      <c r="E210" s="10">
        <v>149.9</v>
      </c>
      <c r="F210" s="3">
        <f t="shared" si="22"/>
        <v>0.30268598165812111</v>
      </c>
      <c r="G210" s="2">
        <v>3.3000000000000002E-2</v>
      </c>
      <c r="H210" s="7">
        <f t="shared" si="23"/>
        <v>199.98000000000002</v>
      </c>
      <c r="I210" s="7">
        <f t="shared" si="27"/>
        <v>344.79310344827593</v>
      </c>
      <c r="J210">
        <f t="shared" si="24"/>
        <v>0.30269058295964124</v>
      </c>
      <c r="K210">
        <f t="shared" si="25"/>
        <v>7.4638234448685984E-13</v>
      </c>
      <c r="L210">
        <f t="shared" si="26"/>
        <v>7.4638234448685989E-2</v>
      </c>
    </row>
    <row r="211" spans="2:12">
      <c r="B211" s="2">
        <v>101.5</v>
      </c>
      <c r="C211" s="9">
        <v>353</v>
      </c>
      <c r="D211" s="9">
        <f t="shared" si="21"/>
        <v>2434641</v>
      </c>
      <c r="E211" s="10">
        <v>149.80000000000001</v>
      </c>
      <c r="F211" s="3">
        <f t="shared" si="22"/>
        <v>0.30182851428798479</v>
      </c>
      <c r="G211" s="2">
        <v>3.3000000000000002E-2</v>
      </c>
      <c r="H211" s="7">
        <f t="shared" si="23"/>
        <v>200.97000000000003</v>
      </c>
      <c r="I211" s="7">
        <f t="shared" si="27"/>
        <v>346.50000000000006</v>
      </c>
      <c r="J211">
        <f t="shared" si="24"/>
        <v>0.30183310255465645</v>
      </c>
      <c r="K211">
        <f t="shared" si="25"/>
        <v>7.4426794691040978E-13</v>
      </c>
      <c r="L211">
        <f t="shared" si="26"/>
        <v>7.4426794691040979E-2</v>
      </c>
    </row>
    <row r="212" spans="2:12">
      <c r="B212" s="2">
        <v>102</v>
      </c>
      <c r="C212" s="9">
        <v>354.3</v>
      </c>
      <c r="D212" s="9">
        <f t="shared" si="21"/>
        <v>2443607.1</v>
      </c>
      <c r="E212" s="10">
        <v>149.80000000000001</v>
      </c>
      <c r="F212" s="3">
        <f t="shared" si="22"/>
        <v>0.30072104302472091</v>
      </c>
      <c r="G212" s="2">
        <v>3.3000000000000002E-2</v>
      </c>
      <c r="H212" s="7">
        <f t="shared" si="23"/>
        <v>201.96</v>
      </c>
      <c r="I212" s="7">
        <f t="shared" si="27"/>
        <v>348.20689655172418</v>
      </c>
      <c r="J212">
        <f t="shared" si="24"/>
        <v>0.30072561445609292</v>
      </c>
      <c r="K212">
        <f t="shared" si="25"/>
        <v>7.4153707383396737E-13</v>
      </c>
      <c r="L212">
        <f t="shared" si="26"/>
        <v>7.415370738339673E-2</v>
      </c>
    </row>
    <row r="213" spans="2:12">
      <c r="B213" s="2">
        <v>102.5</v>
      </c>
      <c r="C213" s="9">
        <v>355.5</v>
      </c>
      <c r="D213" s="9">
        <f t="shared" si="21"/>
        <v>2451883.5</v>
      </c>
      <c r="E213" s="10">
        <v>149.9</v>
      </c>
      <c r="F213" s="3">
        <f t="shared" si="22"/>
        <v>0.29970595089636742</v>
      </c>
      <c r="G213" s="2">
        <v>3.3000000000000002E-2</v>
      </c>
      <c r="H213" s="7">
        <f t="shared" si="23"/>
        <v>202.95000000000002</v>
      </c>
      <c r="I213" s="7">
        <f t="shared" si="27"/>
        <v>349.91379310344831</v>
      </c>
      <c r="J213">
        <f t="shared" si="24"/>
        <v>0.2997105068967475</v>
      </c>
      <c r="K213">
        <f t="shared" si="25"/>
        <v>7.3903399510372612E-13</v>
      </c>
      <c r="L213">
        <f t="shared" si="26"/>
        <v>7.3903399510372614E-2</v>
      </c>
    </row>
    <row r="214" spans="2:12">
      <c r="B214" s="2">
        <v>103</v>
      </c>
      <c r="C214" s="9">
        <v>356.7</v>
      </c>
      <c r="D214" s="9">
        <f t="shared" si="21"/>
        <v>2460159.9</v>
      </c>
      <c r="E214" s="10">
        <v>150</v>
      </c>
      <c r="F214" s="3">
        <f t="shared" si="22"/>
        <v>0.2986976886561778</v>
      </c>
      <c r="G214" s="2">
        <v>3.3000000000000002E-2</v>
      </c>
      <c r="H214" s="7">
        <f t="shared" si="23"/>
        <v>203.94</v>
      </c>
      <c r="I214" s="7">
        <f t="shared" si="27"/>
        <v>351.62068965517244</v>
      </c>
      <c r="J214">
        <f t="shared" si="24"/>
        <v>0.29870222932939089</v>
      </c>
      <c r="K214">
        <f t="shared" si="25"/>
        <v>7.3654775794610218E-13</v>
      </c>
      <c r="L214">
        <f t="shared" si="26"/>
        <v>7.3654775794610217E-2</v>
      </c>
    </row>
    <row r="215" spans="2:12">
      <c r="B215" s="2">
        <v>103.5</v>
      </c>
      <c r="C215" s="9">
        <v>356.6</v>
      </c>
      <c r="D215" s="9">
        <f t="shared" si="21"/>
        <v>2459470.2000000002</v>
      </c>
      <c r="E215" s="10">
        <v>149.9</v>
      </c>
      <c r="F215" s="3">
        <f t="shared" si="22"/>
        <v>0.29878145132826311</v>
      </c>
      <c r="G215" s="2">
        <v>3.3000000000000002E-2</v>
      </c>
      <c r="H215" s="7">
        <f t="shared" si="23"/>
        <v>204.93</v>
      </c>
      <c r="I215" s="7">
        <f t="shared" si="27"/>
        <v>353.32758620689657</v>
      </c>
      <c r="J215">
        <f t="shared" si="24"/>
        <v>0.2987859932748001</v>
      </c>
      <c r="K215">
        <f t="shared" si="25"/>
        <v>7.3675430527025983E-13</v>
      </c>
      <c r="L215">
        <f t="shared" si="26"/>
        <v>7.3675430527025978E-2</v>
      </c>
    </row>
    <row r="216" spans="2:12">
      <c r="B216" s="2">
        <v>104</v>
      </c>
      <c r="C216" s="9">
        <v>355.8</v>
      </c>
      <c r="D216" s="9">
        <f t="shared" si="21"/>
        <v>2453952.6</v>
      </c>
      <c r="E216" s="10">
        <v>150</v>
      </c>
      <c r="F216" s="3">
        <f t="shared" si="22"/>
        <v>0.29945324773372295</v>
      </c>
      <c r="G216" s="2">
        <v>3.3000000000000002E-2</v>
      </c>
      <c r="H216" s="7">
        <f t="shared" si="23"/>
        <v>205.92000000000002</v>
      </c>
      <c r="I216" s="7">
        <f t="shared" si="27"/>
        <v>355.03448275862075</v>
      </c>
      <c r="J216">
        <f t="shared" si="24"/>
        <v>0.29945779989261867</v>
      </c>
      <c r="K216">
        <f t="shared" si="25"/>
        <v>7.3841086357328459E-13</v>
      </c>
      <c r="L216">
        <f t="shared" si="26"/>
        <v>7.3841086357328459E-2</v>
      </c>
    </row>
    <row r="217" spans="2:12">
      <c r="B217" s="2">
        <v>104.5</v>
      </c>
      <c r="C217" s="9">
        <v>354.3</v>
      </c>
      <c r="D217" s="9">
        <f t="shared" si="21"/>
        <v>2443607.1</v>
      </c>
      <c r="E217" s="10">
        <v>150</v>
      </c>
      <c r="F217" s="3">
        <f t="shared" si="22"/>
        <v>0.30072104302472091</v>
      </c>
      <c r="G217" s="2">
        <v>3.3000000000000002E-2</v>
      </c>
      <c r="H217" s="7">
        <f t="shared" si="23"/>
        <v>206.91</v>
      </c>
      <c r="I217" s="7">
        <f t="shared" si="27"/>
        <v>356.74137931034483</v>
      </c>
      <c r="J217">
        <f t="shared" si="24"/>
        <v>0.30072561445609292</v>
      </c>
      <c r="K217">
        <f t="shared" si="25"/>
        <v>7.4153707383396737E-13</v>
      </c>
      <c r="L217">
        <f t="shared" si="26"/>
        <v>7.415370738339673E-2</v>
      </c>
    </row>
    <row r="218" spans="2:12">
      <c r="B218" s="2">
        <v>105</v>
      </c>
      <c r="C218" s="9">
        <v>352.4</v>
      </c>
      <c r="D218" s="9">
        <f t="shared" si="21"/>
        <v>2430502.7999999998</v>
      </c>
      <c r="E218" s="10">
        <v>150.1</v>
      </c>
      <c r="F218" s="3">
        <f t="shared" si="22"/>
        <v>0.30234241073682927</v>
      </c>
      <c r="G218" s="2">
        <v>3.3000000000000002E-2</v>
      </c>
      <c r="H218" s="7">
        <f t="shared" si="23"/>
        <v>207.9</v>
      </c>
      <c r="I218" s="7">
        <f t="shared" si="27"/>
        <v>358.44827586206901</v>
      </c>
      <c r="J218">
        <f t="shared" si="24"/>
        <v>0.30234700681553273</v>
      </c>
      <c r="K218">
        <f t="shared" si="25"/>
        <v>7.4553514545793035E-13</v>
      </c>
      <c r="L218">
        <f t="shared" si="26"/>
        <v>7.4553514545793037E-2</v>
      </c>
    </row>
    <row r="219" spans="2:12">
      <c r="B219" s="2">
        <v>105.5</v>
      </c>
      <c r="C219" s="9">
        <v>350.5</v>
      </c>
      <c r="D219" s="9">
        <f t="shared" si="21"/>
        <v>2417398.5</v>
      </c>
      <c r="E219" s="10">
        <v>150.1</v>
      </c>
      <c r="F219" s="3">
        <f t="shared" si="22"/>
        <v>0.30398135675794186</v>
      </c>
      <c r="G219" s="2">
        <v>3.3000000000000002E-2</v>
      </c>
      <c r="H219" s="7">
        <f t="shared" si="23"/>
        <v>208.89000000000001</v>
      </c>
      <c r="I219" s="7">
        <f t="shared" si="27"/>
        <v>360.15517241379314</v>
      </c>
      <c r="J219">
        <f t="shared" si="24"/>
        <v>0.30398597775119468</v>
      </c>
      <c r="K219">
        <f t="shared" si="25"/>
        <v>7.495765627942215E-13</v>
      </c>
      <c r="L219">
        <f t="shared" si="26"/>
        <v>7.495765627942215E-2</v>
      </c>
    </row>
    <row r="220" spans="2:12">
      <c r="B220" s="2">
        <v>106</v>
      </c>
      <c r="C220" s="9">
        <v>348.2</v>
      </c>
      <c r="D220" s="9">
        <f t="shared" si="21"/>
        <v>2401535.4</v>
      </c>
      <c r="E220" s="10">
        <v>150.1</v>
      </c>
      <c r="F220" s="3">
        <f t="shared" si="22"/>
        <v>0.30598927496742861</v>
      </c>
      <c r="G220" s="2">
        <v>3.3000000000000002E-2</v>
      </c>
      <c r="H220" s="7">
        <f t="shared" si="23"/>
        <v>209.88000000000002</v>
      </c>
      <c r="I220" s="7">
        <f t="shared" si="27"/>
        <v>361.86206896551732</v>
      </c>
      <c r="J220">
        <f t="shared" si="24"/>
        <v>0.30599392648418644</v>
      </c>
      <c r="K220">
        <f t="shared" si="25"/>
        <v>7.5452781521934139E-13</v>
      </c>
      <c r="L220">
        <f t="shared" si="26"/>
        <v>7.5452781521934145E-2</v>
      </c>
    </row>
    <row r="221" spans="2:12">
      <c r="B221" s="2">
        <v>106.5</v>
      </c>
      <c r="C221" s="9">
        <v>345.5</v>
      </c>
      <c r="D221" s="9">
        <f t="shared" si="21"/>
        <v>2382913.5</v>
      </c>
      <c r="E221" s="10">
        <v>150.19999999999999</v>
      </c>
      <c r="F221" s="3">
        <f t="shared" si="22"/>
        <v>0.30838050808584261</v>
      </c>
      <c r="G221" s="2">
        <v>3.3000000000000002E-2</v>
      </c>
      <c r="H221" s="7">
        <f t="shared" si="23"/>
        <v>210.87</v>
      </c>
      <c r="I221" s="7">
        <f t="shared" si="27"/>
        <v>363.56896551724139</v>
      </c>
      <c r="J221">
        <f t="shared" si="24"/>
        <v>0.30838519595309327</v>
      </c>
      <c r="K221">
        <f t="shared" si="25"/>
        <v>7.6042426992583103E-13</v>
      </c>
      <c r="L221">
        <f t="shared" si="26"/>
        <v>7.6042426992583109E-2</v>
      </c>
    </row>
    <row r="222" spans="2:12">
      <c r="B222" s="2">
        <v>107</v>
      </c>
      <c r="C222" s="9">
        <v>342.2</v>
      </c>
      <c r="D222" s="9">
        <f t="shared" si="21"/>
        <v>2360153.4</v>
      </c>
      <c r="E222" s="10">
        <v>150.19999999999999</v>
      </c>
      <c r="F222" s="3">
        <f t="shared" si="22"/>
        <v>0.31135437037889724</v>
      </c>
      <c r="G222" s="2">
        <v>3.3000000000000002E-2</v>
      </c>
      <c r="H222" s="7">
        <f t="shared" si="23"/>
        <v>211.86</v>
      </c>
      <c r="I222" s="7">
        <f t="shared" si="27"/>
        <v>365.27586206896558</v>
      </c>
      <c r="J222">
        <f t="shared" si="24"/>
        <v>0.31135910345351758</v>
      </c>
      <c r="K222">
        <f t="shared" si="25"/>
        <v>7.677574087065303E-13</v>
      </c>
      <c r="L222">
        <f t="shared" si="26"/>
        <v>7.6775740870653031E-2</v>
      </c>
    </row>
    <row r="223" spans="2:12">
      <c r="B223" s="2">
        <v>107.5</v>
      </c>
      <c r="C223" s="9">
        <v>195.4</v>
      </c>
      <c r="D223" s="9">
        <f t="shared" si="21"/>
        <v>1347673.8</v>
      </c>
      <c r="E223" s="10">
        <v>150.4</v>
      </c>
      <c r="F223" s="3">
        <f t="shared" si="22"/>
        <v>0.54526850329405641</v>
      </c>
      <c r="G223" s="2">
        <v>3.3000000000000002E-2</v>
      </c>
      <c r="H223" s="7">
        <f t="shared" si="23"/>
        <v>212.85000000000002</v>
      </c>
      <c r="I223" s="7">
        <f t="shared" si="27"/>
        <v>366.98275862068971</v>
      </c>
      <c r="J223">
        <f t="shared" si="24"/>
        <v>0.54527679223026471</v>
      </c>
      <c r="K223">
        <f t="shared" si="25"/>
        <v>1.3445577546539132E-12</v>
      </c>
      <c r="L223">
        <f t="shared" si="26"/>
        <v>0.13445577546539131</v>
      </c>
    </row>
    <row r="224" spans="2:12">
      <c r="B224" s="2">
        <v>108</v>
      </c>
      <c r="C224" s="9">
        <v>215.3</v>
      </c>
      <c r="D224" s="9">
        <f t="shared" si="21"/>
        <v>1484924.1</v>
      </c>
      <c r="E224" s="10">
        <v>150.30000000000001</v>
      </c>
      <c r="F224" s="3">
        <f t="shared" si="22"/>
        <v>0.49486978886975674</v>
      </c>
      <c r="G224" s="2">
        <v>3.3000000000000002E-2</v>
      </c>
      <c r="H224" s="7">
        <f t="shared" si="23"/>
        <v>213.84</v>
      </c>
      <c r="I224" s="7">
        <f t="shared" si="27"/>
        <v>368.68965517241384</v>
      </c>
      <c r="J224">
        <f t="shared" si="24"/>
        <v>0.49487731166648274</v>
      </c>
      <c r="K224">
        <f t="shared" si="25"/>
        <v>1.2202813992539462E-12</v>
      </c>
      <c r="L224">
        <f t="shared" si="26"/>
        <v>0.12202813992539462</v>
      </c>
    </row>
    <row r="225" spans="2:12">
      <c r="B225" s="2">
        <v>108.5</v>
      </c>
      <c r="C225" s="9">
        <v>238.4</v>
      </c>
      <c r="D225" s="9">
        <f t="shared" si="21"/>
        <v>1644244.8</v>
      </c>
      <c r="E225" s="10">
        <v>150.4</v>
      </c>
      <c r="F225" s="3">
        <f t="shared" si="22"/>
        <v>0.4469188990925278</v>
      </c>
      <c r="G225" s="2">
        <v>3.3000000000000002E-2</v>
      </c>
      <c r="H225" s="7">
        <f t="shared" si="23"/>
        <v>214.83</v>
      </c>
      <c r="I225" s="7">
        <f t="shared" si="27"/>
        <v>370.39655172413796</v>
      </c>
      <c r="J225">
        <f t="shared" si="24"/>
        <v>0.44692569296054419</v>
      </c>
      <c r="K225">
        <f t="shared" si="25"/>
        <v>1.1020410455510681E-12</v>
      </c>
      <c r="L225">
        <f t="shared" si="26"/>
        <v>0.1102041045551068</v>
      </c>
    </row>
    <row r="226" spans="2:12">
      <c r="B226" s="2">
        <v>109</v>
      </c>
      <c r="C226" s="9">
        <v>259.3</v>
      </c>
      <c r="D226" s="9">
        <f t="shared" si="21"/>
        <v>1788392.1</v>
      </c>
      <c r="E226" s="10">
        <v>150.4</v>
      </c>
      <c r="F226" s="3">
        <f t="shared" si="22"/>
        <v>0.41089651193080845</v>
      </c>
      <c r="G226" s="2">
        <v>3.3000000000000002E-2</v>
      </c>
      <c r="H226" s="7">
        <f t="shared" si="23"/>
        <v>215.82</v>
      </c>
      <c r="I226" s="7">
        <f t="shared" si="27"/>
        <v>372.10344827586209</v>
      </c>
      <c r="J226">
        <f t="shared" si="24"/>
        <v>0.41090275820205835</v>
      </c>
      <c r="K226">
        <f t="shared" si="25"/>
        <v>1.0132147522536623E-12</v>
      </c>
      <c r="L226">
        <f t="shared" si="26"/>
        <v>0.10132147522536622</v>
      </c>
    </row>
    <row r="227" spans="2:12">
      <c r="B227" s="2">
        <v>109.5</v>
      </c>
      <c r="C227" s="9">
        <v>276.5</v>
      </c>
      <c r="D227" s="9">
        <f t="shared" si="21"/>
        <v>1907020.5</v>
      </c>
      <c r="E227" s="10">
        <v>150.5</v>
      </c>
      <c r="F227" s="3">
        <f t="shared" si="22"/>
        <v>0.38533622258104383</v>
      </c>
      <c r="G227" s="2">
        <v>3.3000000000000002E-2</v>
      </c>
      <c r="H227" s="7">
        <f t="shared" si="23"/>
        <v>216.81</v>
      </c>
      <c r="I227" s="7">
        <f t="shared" si="27"/>
        <v>373.81034482758622</v>
      </c>
      <c r="J227">
        <f t="shared" si="24"/>
        <v>0.38534208029581818</v>
      </c>
      <c r="K227">
        <f t="shared" si="25"/>
        <v>9.5018656513336224E-13</v>
      </c>
      <c r="L227">
        <f t="shared" si="26"/>
        <v>9.5018656513336228E-2</v>
      </c>
    </row>
    <row r="228" spans="2:12">
      <c r="B228" s="2">
        <v>110</v>
      </c>
      <c r="C228" s="9">
        <v>290.2</v>
      </c>
      <c r="D228" s="9">
        <f t="shared" si="21"/>
        <v>2001509.4</v>
      </c>
      <c r="E228" s="10">
        <v>150.4</v>
      </c>
      <c r="F228" s="3">
        <f t="shared" si="22"/>
        <v>0.36714495363080163</v>
      </c>
      <c r="G228" s="2">
        <v>3.3000000000000002E-2</v>
      </c>
      <c r="H228" s="7">
        <f t="shared" si="23"/>
        <v>217.8</v>
      </c>
      <c r="I228" s="7">
        <f t="shared" si="27"/>
        <v>375.51724137931041</v>
      </c>
      <c r="J228">
        <f t="shared" si="24"/>
        <v>0.36715053480976473</v>
      </c>
      <c r="K228">
        <f t="shared" si="25"/>
        <v>9.0532937718599126E-13</v>
      </c>
      <c r="L228">
        <f t="shared" si="26"/>
        <v>9.0532937718599132E-2</v>
      </c>
    </row>
    <row r="229" spans="2:12">
      <c r="B229" s="2">
        <v>110.5</v>
      </c>
      <c r="C229" s="9">
        <v>302.2</v>
      </c>
      <c r="D229" s="9">
        <f t="shared" si="21"/>
        <v>2084273.4</v>
      </c>
      <c r="E229" s="10">
        <v>150.4</v>
      </c>
      <c r="F229" s="3">
        <f t="shared" si="22"/>
        <v>0.35256606731852624</v>
      </c>
      <c r="G229" s="2">
        <v>3.3000000000000002E-2</v>
      </c>
      <c r="H229" s="7">
        <f t="shared" si="23"/>
        <v>218.79</v>
      </c>
      <c r="I229" s="7">
        <f t="shared" si="27"/>
        <v>377.22413793103448</v>
      </c>
      <c r="J229">
        <f t="shared" si="24"/>
        <v>0.35257142687555837</v>
      </c>
      <c r="K229">
        <f t="shared" si="25"/>
        <v>8.693798320958791E-13</v>
      </c>
      <c r="L229">
        <f t="shared" si="26"/>
        <v>8.6937983209587913E-2</v>
      </c>
    </row>
    <row r="230" spans="2:12">
      <c r="B230" s="2">
        <v>111</v>
      </c>
      <c r="C230" s="9">
        <v>313.10000000000002</v>
      </c>
      <c r="D230" s="9">
        <f t="shared" si="21"/>
        <v>2159450.7000000002</v>
      </c>
      <c r="E230" s="10">
        <v>150.4</v>
      </c>
      <c r="F230" s="3">
        <f t="shared" si="22"/>
        <v>0.34029212885231114</v>
      </c>
      <c r="G230" s="2">
        <v>3.3000000000000002E-2</v>
      </c>
      <c r="H230" s="7">
        <f t="shared" si="23"/>
        <v>219.78000000000003</v>
      </c>
      <c r="I230" s="7">
        <f t="shared" si="27"/>
        <v>378.93103448275872</v>
      </c>
      <c r="J230">
        <f t="shared" si="24"/>
        <v>0.34029730182623352</v>
      </c>
      <c r="K230">
        <f t="shared" si="25"/>
        <v>8.3911397399991897E-13</v>
      </c>
      <c r="L230">
        <f t="shared" si="26"/>
        <v>8.3911397399991899E-2</v>
      </c>
    </row>
    <row r="231" spans="2:12">
      <c r="B231" s="2">
        <v>111.5</v>
      </c>
      <c r="C231" s="9">
        <v>323.60000000000002</v>
      </c>
      <c r="D231" s="9">
        <f t="shared" si="21"/>
        <v>2231869.2000000002</v>
      </c>
      <c r="E231" s="10">
        <v>150.4</v>
      </c>
      <c r="F231" s="3">
        <f t="shared" si="22"/>
        <v>0.32925051156878432</v>
      </c>
      <c r="G231" s="2">
        <v>3.3000000000000002E-2</v>
      </c>
      <c r="H231" s="7">
        <f t="shared" si="23"/>
        <v>220.77</v>
      </c>
      <c r="I231" s="7">
        <f t="shared" si="27"/>
        <v>380.63793103448279</v>
      </c>
      <c r="J231">
        <f t="shared" si="24"/>
        <v>0.32925551669281122</v>
      </c>
      <c r="K231">
        <f t="shared" si="25"/>
        <v>8.1188685185220833E-13</v>
      </c>
      <c r="L231">
        <f t="shared" si="26"/>
        <v>8.1188685185220835E-2</v>
      </c>
    </row>
    <row r="232" spans="2:12">
      <c r="B232" s="2">
        <v>112</v>
      </c>
      <c r="C232" s="9">
        <v>322.3</v>
      </c>
      <c r="D232" s="9">
        <f t="shared" si="21"/>
        <v>2222903.1</v>
      </c>
      <c r="E232" s="10">
        <v>150.30000000000001</v>
      </c>
      <c r="F232" s="3">
        <f t="shared" si="22"/>
        <v>0.33057854652081481</v>
      </c>
      <c r="G232" s="2">
        <v>3.3000000000000002E-2</v>
      </c>
      <c r="H232" s="7">
        <f t="shared" si="23"/>
        <v>221.76000000000002</v>
      </c>
      <c r="I232" s="7">
        <f t="shared" si="27"/>
        <v>382.34482758620697</v>
      </c>
      <c r="J232">
        <f t="shared" si="24"/>
        <v>0.33058357183305531</v>
      </c>
      <c r="K232">
        <f t="shared" si="25"/>
        <v>8.1516160490032462E-13</v>
      </c>
      <c r="L232">
        <f t="shared" si="26"/>
        <v>8.1516160490032463E-2</v>
      </c>
    </row>
    <row r="233" spans="2:12">
      <c r="B233" s="2">
        <v>112.5</v>
      </c>
      <c r="C233" s="9">
        <v>317</v>
      </c>
      <c r="D233" s="9">
        <f t="shared" si="21"/>
        <v>2186349</v>
      </c>
      <c r="E233" s="10">
        <v>150.4</v>
      </c>
      <c r="F233" s="3">
        <f t="shared" si="22"/>
        <v>0.3361055695383553</v>
      </c>
      <c r="G233" s="2">
        <v>3.3000000000000002E-2</v>
      </c>
      <c r="H233" s="7">
        <f t="shared" si="23"/>
        <v>222.75000000000003</v>
      </c>
      <c r="I233" s="7">
        <f t="shared" si="27"/>
        <v>384.0517241379311</v>
      </c>
      <c r="J233">
        <f t="shared" si="24"/>
        <v>0.33611067887001173</v>
      </c>
      <c r="K233">
        <f t="shared" si="25"/>
        <v>8.2879048977720715E-13</v>
      </c>
      <c r="L233">
        <f t="shared" si="26"/>
        <v>8.2879048977720721E-2</v>
      </c>
    </row>
    <row r="234" spans="2:12">
      <c r="B234" s="2">
        <v>113</v>
      </c>
      <c r="C234" s="9">
        <v>310.5</v>
      </c>
      <c r="D234" s="9">
        <f t="shared" si="21"/>
        <v>2141518.5</v>
      </c>
      <c r="E234" s="10">
        <v>150.4</v>
      </c>
      <c r="F234" s="3">
        <f t="shared" si="22"/>
        <v>0.343141595953812</v>
      </c>
      <c r="G234" s="2">
        <v>3.3000000000000002E-2</v>
      </c>
      <c r="H234" s="7">
        <f t="shared" si="23"/>
        <v>223.74</v>
      </c>
      <c r="I234" s="7">
        <f t="shared" si="27"/>
        <v>385.75862068965523</v>
      </c>
      <c r="J234">
        <f t="shared" si="24"/>
        <v>0.34314681224410221</v>
      </c>
      <c r="K234">
        <f t="shared" si="25"/>
        <v>8.4614037120571554E-13</v>
      </c>
      <c r="L234">
        <f t="shared" si="26"/>
        <v>8.4614037120571556E-2</v>
      </c>
    </row>
    <row r="235" spans="2:12">
      <c r="B235" s="2">
        <v>113.5</v>
      </c>
      <c r="C235" s="9">
        <v>305.39999999999998</v>
      </c>
      <c r="D235" s="9">
        <f t="shared" si="21"/>
        <v>2106343.7999999998</v>
      </c>
      <c r="E235" s="10">
        <v>150.5</v>
      </c>
      <c r="F235" s="3">
        <f t="shared" si="22"/>
        <v>0.34887185836168511</v>
      </c>
      <c r="G235" s="2">
        <v>3.3000000000000002E-2</v>
      </c>
      <c r="H235" s="7">
        <f t="shared" si="23"/>
        <v>224.73000000000002</v>
      </c>
      <c r="I235" s="7">
        <f t="shared" si="27"/>
        <v>387.46551724137936</v>
      </c>
      <c r="J235">
        <f t="shared" si="24"/>
        <v>0.34887716176094868</v>
      </c>
      <c r="K235">
        <f t="shared" si="25"/>
        <v>8.6027041669736299E-13</v>
      </c>
      <c r="L235">
        <f t="shared" si="26"/>
        <v>8.6027041669736293E-2</v>
      </c>
    </row>
    <row r="236" spans="2:12">
      <c r="B236" s="2">
        <v>114</v>
      </c>
      <c r="C236" s="9">
        <v>301.10000000000002</v>
      </c>
      <c r="D236" s="9">
        <f t="shared" si="21"/>
        <v>2076686.7000000002</v>
      </c>
      <c r="E236" s="10">
        <v>150.4</v>
      </c>
      <c r="F236" s="3">
        <f t="shared" si="22"/>
        <v>0.35385408682716246</v>
      </c>
      <c r="G236" s="2">
        <v>3.3000000000000002E-2</v>
      </c>
      <c r="H236" s="7">
        <f t="shared" si="23"/>
        <v>225.72</v>
      </c>
      <c r="I236" s="7">
        <f t="shared" si="27"/>
        <v>389.17241379310349</v>
      </c>
      <c r="J236">
        <f t="shared" si="24"/>
        <v>0.35385946596411066</v>
      </c>
      <c r="K236">
        <f t="shared" si="25"/>
        <v>8.7255591251868026E-13</v>
      </c>
      <c r="L236">
        <f t="shared" si="26"/>
        <v>8.725559125186802E-2</v>
      </c>
    </row>
    <row r="237" spans="2:12">
      <c r="B237" s="2">
        <v>114.5</v>
      </c>
      <c r="C237" s="9">
        <v>298.3</v>
      </c>
      <c r="D237" s="9">
        <f t="shared" si="21"/>
        <v>2057375.1</v>
      </c>
      <c r="E237" s="10">
        <v>150.5</v>
      </c>
      <c r="F237" s="3">
        <f t="shared" si="22"/>
        <v>0.35717554657612677</v>
      </c>
      <c r="G237" s="2">
        <v>3.3000000000000002E-2</v>
      </c>
      <c r="H237" s="7">
        <f t="shared" si="23"/>
        <v>226.71</v>
      </c>
      <c r="I237" s="7">
        <f t="shared" si="27"/>
        <v>390.87931034482762</v>
      </c>
      <c r="J237">
        <f t="shared" si="24"/>
        <v>0.35718097620447109</v>
      </c>
      <c r="K237">
        <f t="shared" si="25"/>
        <v>8.8074617921345839E-13</v>
      </c>
      <c r="L237">
        <f t="shared" si="26"/>
        <v>8.8074617921345841E-2</v>
      </c>
    </row>
    <row r="238" spans="2:12">
      <c r="B238" s="2">
        <v>115</v>
      </c>
      <c r="C238" s="9">
        <v>295.8</v>
      </c>
      <c r="D238" s="9">
        <f t="shared" si="21"/>
        <v>2040132.6</v>
      </c>
      <c r="E238" s="10">
        <v>150.4</v>
      </c>
      <c r="F238" s="3">
        <f t="shared" si="22"/>
        <v>0.36019427161480266</v>
      </c>
      <c r="G238" s="2">
        <v>3.3000000000000002E-2</v>
      </c>
      <c r="H238" s="7">
        <f t="shared" si="23"/>
        <v>227.70000000000002</v>
      </c>
      <c r="I238" s="7">
        <f t="shared" si="27"/>
        <v>392.5862068965518</v>
      </c>
      <c r="J238">
        <f t="shared" si="24"/>
        <v>0.36019974713250075</v>
      </c>
      <c r="K238">
        <f t="shared" si="25"/>
        <v>8.8818994340559372E-13</v>
      </c>
      <c r="L238">
        <f t="shared" si="26"/>
        <v>8.8818994340559371E-2</v>
      </c>
    </row>
    <row r="239" spans="2:12">
      <c r="B239" s="2">
        <v>115.5</v>
      </c>
      <c r="C239" s="9">
        <v>294.2</v>
      </c>
      <c r="D239" s="9">
        <f t="shared" si="21"/>
        <v>2029097.4</v>
      </c>
      <c r="E239" s="10">
        <v>150.4</v>
      </c>
      <c r="F239" s="3">
        <f t="shared" si="22"/>
        <v>0.36215317995805107</v>
      </c>
      <c r="G239" s="2">
        <v>3.3000000000000002E-2</v>
      </c>
      <c r="H239" s="7">
        <f t="shared" si="23"/>
        <v>228.69</v>
      </c>
      <c r="I239" s="7">
        <f t="shared" si="27"/>
        <v>394.29310344827587</v>
      </c>
      <c r="J239">
        <f t="shared" si="24"/>
        <v>0.36215868525422751</v>
      </c>
      <c r="K239">
        <f t="shared" si="25"/>
        <v>8.9302034418550187E-13</v>
      </c>
      <c r="L239">
        <f t="shared" si="26"/>
        <v>8.9302034418550183E-2</v>
      </c>
    </row>
    <row r="240" spans="2:12">
      <c r="B240" s="2">
        <v>116</v>
      </c>
      <c r="C240" s="9">
        <v>293.7</v>
      </c>
      <c r="D240" s="9">
        <f t="shared" si="21"/>
        <v>2025648.9</v>
      </c>
      <c r="E240" s="10">
        <v>150.4</v>
      </c>
      <c r="F240" s="3">
        <f t="shared" si="22"/>
        <v>0.36276971584493917</v>
      </c>
      <c r="G240" s="2">
        <v>3.3000000000000002E-2</v>
      </c>
      <c r="H240" s="7">
        <f t="shared" si="23"/>
        <v>229.68</v>
      </c>
      <c r="I240" s="7">
        <f t="shared" si="27"/>
        <v>396.00000000000006</v>
      </c>
      <c r="J240">
        <f t="shared" si="24"/>
        <v>0.36277523051342775</v>
      </c>
      <c r="K240">
        <f t="shared" si="25"/>
        <v>8.9454063758724767E-13</v>
      </c>
      <c r="L240">
        <f t="shared" si="26"/>
        <v>8.9454063758724764E-2</v>
      </c>
    </row>
    <row r="241" spans="2:12">
      <c r="B241" s="2">
        <v>116.5</v>
      </c>
      <c r="C241" s="9">
        <v>292.2</v>
      </c>
      <c r="D241" s="9">
        <f t="shared" si="21"/>
        <v>2015303.4</v>
      </c>
      <c r="E241" s="10">
        <v>150.30000000000001</v>
      </c>
      <c r="F241" s="3">
        <f t="shared" si="22"/>
        <v>0.36463198338007746</v>
      </c>
      <c r="G241" s="2">
        <v>3.3000000000000002E-2</v>
      </c>
      <c r="H241" s="7">
        <f t="shared" si="23"/>
        <v>230.67000000000002</v>
      </c>
      <c r="I241" s="7">
        <f t="shared" si="27"/>
        <v>397.70689655172418</v>
      </c>
      <c r="J241">
        <f t="shared" si="24"/>
        <v>0.36463752635795255</v>
      </c>
      <c r="K241">
        <f t="shared" si="25"/>
        <v>8.9913273531613503E-13</v>
      </c>
      <c r="L241">
        <f t="shared" si="26"/>
        <v>8.9913273531613505E-2</v>
      </c>
    </row>
    <row r="242" spans="2:12">
      <c r="B242" s="2">
        <v>117</v>
      </c>
      <c r="C242" s="9">
        <v>290.39999999999998</v>
      </c>
      <c r="D242" s="9">
        <f t="shared" si="21"/>
        <v>2002888.7999999998</v>
      </c>
      <c r="E242" s="10">
        <v>150.30000000000001</v>
      </c>
      <c r="F242" s="3">
        <f t="shared" si="22"/>
        <v>0.36689209897954073</v>
      </c>
      <c r="G242" s="2">
        <v>3.3000000000000002E-2</v>
      </c>
      <c r="H242" s="7">
        <f t="shared" si="23"/>
        <v>231.66000000000003</v>
      </c>
      <c r="I242" s="7">
        <f t="shared" si="27"/>
        <v>399.41379310344837</v>
      </c>
      <c r="J242">
        <f t="shared" si="24"/>
        <v>0.3668976763147167</v>
      </c>
      <c r="K242">
        <f t="shared" si="25"/>
        <v>9.0470587210528461E-13</v>
      </c>
      <c r="L242">
        <f t="shared" si="26"/>
        <v>9.0470587210528461E-2</v>
      </c>
    </row>
    <row r="243" spans="2:12">
      <c r="B243" s="2">
        <v>117.5</v>
      </c>
      <c r="C243" s="9">
        <v>288.10000000000002</v>
      </c>
      <c r="D243" s="9">
        <f t="shared" si="21"/>
        <v>1987025.7000000002</v>
      </c>
      <c r="E243" s="10">
        <v>150.30000000000001</v>
      </c>
      <c r="F243" s="3">
        <f t="shared" si="22"/>
        <v>0.36982112302554188</v>
      </c>
      <c r="G243" s="2">
        <v>3.3000000000000002E-2</v>
      </c>
      <c r="H243" s="7">
        <f t="shared" si="23"/>
        <v>232.65000000000003</v>
      </c>
      <c r="I243" s="7">
        <f t="shared" si="27"/>
        <v>401.1206896551725</v>
      </c>
      <c r="J243">
        <f t="shared" si="24"/>
        <v>0.36982674488647593</v>
      </c>
      <c r="K243">
        <f t="shared" si="25"/>
        <v>9.1192844588467411E-13</v>
      </c>
      <c r="L243">
        <f t="shared" si="26"/>
        <v>9.1192844588467409E-2</v>
      </c>
    </row>
    <row r="244" spans="2:12">
      <c r="B244" s="2">
        <v>118</v>
      </c>
      <c r="C244" s="9">
        <v>284.3</v>
      </c>
      <c r="D244" s="9">
        <f t="shared" si="21"/>
        <v>1960817.1</v>
      </c>
      <c r="E244" s="10">
        <v>150.30000000000001</v>
      </c>
      <c r="F244" s="3">
        <f t="shared" si="22"/>
        <v>0.37476421225345979</v>
      </c>
      <c r="G244" s="2">
        <v>3.3000000000000002E-2</v>
      </c>
      <c r="H244" s="7">
        <f t="shared" si="23"/>
        <v>233.64000000000001</v>
      </c>
      <c r="I244" s="7">
        <f t="shared" si="27"/>
        <v>402.82758620689663</v>
      </c>
      <c r="J244">
        <f t="shared" si="24"/>
        <v>0.37476990925710069</v>
      </c>
      <c r="K244">
        <f t="shared" si="25"/>
        <v>9.2411742968475056E-13</v>
      </c>
      <c r="L244">
        <f t="shared" si="26"/>
        <v>9.2411742968475055E-2</v>
      </c>
    </row>
    <row r="245" spans="2:12">
      <c r="B245" s="2">
        <v>118.5</v>
      </c>
      <c r="C245" s="9">
        <v>283.10000000000002</v>
      </c>
      <c r="D245" s="9">
        <f t="shared" si="21"/>
        <v>1952540.7000000002</v>
      </c>
      <c r="E245" s="10">
        <v>150.19999999999999</v>
      </c>
      <c r="F245" s="3">
        <f t="shared" si="22"/>
        <v>0.37635275713054972</v>
      </c>
      <c r="G245" s="2">
        <v>3.3000000000000002E-2</v>
      </c>
      <c r="H245" s="7">
        <f t="shared" si="23"/>
        <v>234.63000000000002</v>
      </c>
      <c r="I245" s="7">
        <f t="shared" si="27"/>
        <v>404.53448275862075</v>
      </c>
      <c r="J245">
        <f t="shared" si="24"/>
        <v>0.37635847828256347</v>
      </c>
      <c r="K245">
        <f t="shared" si="25"/>
        <v>9.2803456467458356E-13</v>
      </c>
      <c r="L245">
        <f t="shared" si="26"/>
        <v>9.2803456467458356E-2</v>
      </c>
    </row>
    <row r="246" spans="2:12">
      <c r="B246" s="2">
        <v>119</v>
      </c>
      <c r="C246" s="9">
        <v>283.10000000000002</v>
      </c>
      <c r="D246" s="9">
        <f t="shared" si="21"/>
        <v>1952540.7000000002</v>
      </c>
      <c r="E246" s="10">
        <v>150.19999999999999</v>
      </c>
      <c r="F246" s="3">
        <f t="shared" si="22"/>
        <v>0.37635275713054972</v>
      </c>
      <c r="G246" s="2">
        <v>3.3000000000000002E-2</v>
      </c>
      <c r="H246" s="7">
        <f t="shared" si="23"/>
        <v>235.62</v>
      </c>
      <c r="I246" s="7">
        <f t="shared" si="27"/>
        <v>406.24137931034488</v>
      </c>
      <c r="J246">
        <f t="shared" si="24"/>
        <v>0.37635847828256347</v>
      </c>
      <c r="K246">
        <f t="shared" si="25"/>
        <v>9.2803456467458356E-13</v>
      </c>
      <c r="L246">
        <f t="shared" si="26"/>
        <v>9.2803456467458356E-2</v>
      </c>
    </row>
    <row r="247" spans="2:12">
      <c r="B247" s="2">
        <v>119.5</v>
      </c>
      <c r="C247" s="9">
        <v>291.2</v>
      </c>
      <c r="D247" s="9">
        <f t="shared" si="21"/>
        <v>2008406.4</v>
      </c>
      <c r="E247" s="10">
        <v>150.19999999999999</v>
      </c>
      <c r="F247" s="3">
        <f t="shared" si="22"/>
        <v>0.36588415365267385</v>
      </c>
      <c r="G247" s="2">
        <v>3.3000000000000002E-2</v>
      </c>
      <c r="H247" s="7">
        <f t="shared" si="23"/>
        <v>236.61</v>
      </c>
      <c r="I247" s="7">
        <f t="shared" si="27"/>
        <v>407.94827586206901</v>
      </c>
      <c r="J247">
        <f t="shared" si="24"/>
        <v>0.36588971566550044</v>
      </c>
      <c r="K247">
        <f t="shared" si="25"/>
        <v>9.0222041641268769E-13</v>
      </c>
      <c r="L247">
        <f t="shared" si="26"/>
        <v>9.0222041641268763E-2</v>
      </c>
    </row>
    <row r="248" spans="2:12">
      <c r="B248" s="2">
        <v>120</v>
      </c>
      <c r="C248" s="9">
        <v>309</v>
      </c>
      <c r="D248" s="9">
        <f t="shared" si="21"/>
        <v>2131173</v>
      </c>
      <c r="E248" s="10">
        <v>150.30000000000001</v>
      </c>
      <c r="F248" s="3">
        <f t="shared" si="22"/>
        <v>0.34480733185650042</v>
      </c>
      <c r="G248" s="2">
        <v>3.3000000000000002E-2</v>
      </c>
      <c r="H248" s="7">
        <f t="shared" si="23"/>
        <v>237.6</v>
      </c>
      <c r="I248" s="7">
        <f t="shared" si="27"/>
        <v>409.65517241379314</v>
      </c>
      <c r="J248">
        <f t="shared" si="24"/>
        <v>0.34481257346858812</v>
      </c>
      <c r="K248">
        <f t="shared" si="25"/>
        <v>8.5024784873584023E-13</v>
      </c>
      <c r="L248">
        <f t="shared" si="26"/>
        <v>8.5024784873584017E-2</v>
      </c>
    </row>
    <row r="249" spans="2:12">
      <c r="B249" s="2">
        <v>120.5</v>
      </c>
      <c r="C249" s="9">
        <v>322.89999999999998</v>
      </c>
      <c r="D249" s="9">
        <f t="shared" si="21"/>
        <v>2227041.2999999998</v>
      </c>
      <c r="E249" s="10">
        <v>150.30000000000001</v>
      </c>
      <c r="F249" s="3">
        <f t="shared" si="22"/>
        <v>0.32996427854957766</v>
      </c>
      <c r="G249" s="2">
        <v>3.3000000000000002E-2</v>
      </c>
      <c r="H249" s="7">
        <f t="shared" si="23"/>
        <v>238.59</v>
      </c>
      <c r="I249" s="7">
        <f t="shared" si="27"/>
        <v>411.36206896551727</v>
      </c>
      <c r="J249">
        <f t="shared" si="24"/>
        <v>0.32996929452398183</v>
      </c>
      <c r="K249">
        <f t="shared" si="25"/>
        <v>8.1364690386923092E-13</v>
      </c>
      <c r="L249">
        <f t="shared" si="26"/>
        <v>8.1364690386923094E-2</v>
      </c>
    </row>
    <row r="250" spans="2:12">
      <c r="B250" s="2">
        <v>121</v>
      </c>
      <c r="C250" s="9">
        <v>319.60000000000002</v>
      </c>
      <c r="D250" s="9">
        <f t="shared" si="21"/>
        <v>2204281.2000000002</v>
      </c>
      <c r="E250" s="10">
        <v>150.1</v>
      </c>
      <c r="F250" s="3">
        <f t="shared" si="22"/>
        <v>0.33337129394135989</v>
      </c>
      <c r="G250" s="2">
        <v>3.3000000000000002E-2</v>
      </c>
      <c r="H250" s="7">
        <f t="shared" si="23"/>
        <v>239.58</v>
      </c>
      <c r="I250" s="7">
        <f t="shared" si="27"/>
        <v>413.06896551724145</v>
      </c>
      <c r="J250">
        <f t="shared" si="24"/>
        <v>0.33337636170774004</v>
      </c>
      <c r="K250">
        <f t="shared" si="25"/>
        <v>8.2204813910943251E-13</v>
      </c>
      <c r="L250">
        <f t="shared" si="26"/>
        <v>8.2204813910943253E-2</v>
      </c>
    </row>
    <row r="251" spans="2:12">
      <c r="B251" s="2">
        <v>121.5</v>
      </c>
      <c r="C251" s="9">
        <v>320.2</v>
      </c>
      <c r="D251" s="9">
        <f t="shared" si="21"/>
        <v>2208419.4</v>
      </c>
      <c r="E251" s="10">
        <v>150.19999999999999</v>
      </c>
      <c r="F251" s="3">
        <f t="shared" si="22"/>
        <v>0.33274661319068904</v>
      </c>
      <c r="G251" s="2">
        <v>3.3000000000000002E-2</v>
      </c>
      <c r="H251" s="7">
        <f t="shared" si="23"/>
        <v>240.57</v>
      </c>
      <c r="I251" s="7">
        <f t="shared" si="27"/>
        <v>414.77586206896552</v>
      </c>
      <c r="J251">
        <f t="shared" si="24"/>
        <v>0.33275167146094231</v>
      </c>
      <c r="K251">
        <f t="shared" si="25"/>
        <v>8.2050776158455545E-13</v>
      </c>
      <c r="L251">
        <f t="shared" si="26"/>
        <v>8.2050776158455546E-2</v>
      </c>
    </row>
    <row r="252" spans="2:12">
      <c r="B252" s="2">
        <v>122</v>
      </c>
      <c r="C252" s="9">
        <v>317.89999999999998</v>
      </c>
      <c r="D252" s="9">
        <f t="shared" si="21"/>
        <v>2192556.2999999998</v>
      </c>
      <c r="E252" s="10">
        <v>150.1</v>
      </c>
      <c r="F252" s="3">
        <f t="shared" si="22"/>
        <v>0.33515402813355971</v>
      </c>
      <c r="G252" s="2">
        <v>3.3000000000000002E-2</v>
      </c>
      <c r="H252" s="7">
        <f t="shared" si="23"/>
        <v>241.56</v>
      </c>
      <c r="I252" s="7">
        <f t="shared" si="27"/>
        <v>416.48275862068971</v>
      </c>
      <c r="J252">
        <f t="shared" si="24"/>
        <v>0.33515912300029488</v>
      </c>
      <c r="K252">
        <f t="shared" si="25"/>
        <v>8.2644411846295905E-13</v>
      </c>
      <c r="L252">
        <f t="shared" si="26"/>
        <v>8.2644411846295909E-2</v>
      </c>
    </row>
    <row r="253" spans="2:12">
      <c r="B253" s="2">
        <v>122.5</v>
      </c>
      <c r="C253" s="9">
        <v>323.10000000000002</v>
      </c>
      <c r="D253" s="9">
        <f t="shared" si="21"/>
        <v>2228420.7000000002</v>
      </c>
      <c r="E253" s="10">
        <v>150.19999999999999</v>
      </c>
      <c r="F253" s="3">
        <f t="shared" si="22"/>
        <v>0.32976002953778588</v>
      </c>
      <c r="G253" s="2">
        <v>3.3000000000000002E-2</v>
      </c>
      <c r="H253" s="7">
        <f t="shared" si="23"/>
        <v>242.55</v>
      </c>
      <c r="I253" s="7">
        <f t="shared" si="27"/>
        <v>418.18965517241384</v>
      </c>
      <c r="J253">
        <f t="shared" si="24"/>
        <v>0.32976504240728483</v>
      </c>
      <c r="K253">
        <f>(G253*(1/4000)*2.4)/(10.927*D253)</f>
        <v>8.1314325366565963E-13</v>
      </c>
      <c r="L253">
        <f t="shared" si="26"/>
        <v>8.1314325366565965E-2</v>
      </c>
    </row>
    <row r="254" spans="2:12">
      <c r="B254" s="2">
        <v>123</v>
      </c>
      <c r="C254" s="9">
        <v>315.10000000000002</v>
      </c>
      <c r="D254" s="9">
        <f t="shared" si="21"/>
        <v>2173244.7000000002</v>
      </c>
      <c r="E254" s="10">
        <v>150.19999999999999</v>
      </c>
      <c r="F254" s="3">
        <f t="shared" si="22"/>
        <v>0.33813222958952277</v>
      </c>
      <c r="G254" s="2">
        <v>3.3000000000000002E-2</v>
      </c>
      <c r="H254" s="7">
        <f t="shared" si="23"/>
        <v>243.54000000000002</v>
      </c>
      <c r="I254" s="7">
        <f t="shared" si="27"/>
        <v>419.89655172413802</v>
      </c>
      <c r="J254">
        <f t="shared" si="24"/>
        <v>0.33813736972958969</v>
      </c>
      <c r="K254">
        <f t="shared" ref="K254:K258" si="28">(G254*(1/4000)*2.4)/(10.927*D254)</f>
        <v>8.3378795702752984E-13</v>
      </c>
      <c r="L254">
        <f t="shared" si="26"/>
        <v>8.3378795702752986E-2</v>
      </c>
    </row>
    <row r="255" spans="2:12">
      <c r="B255" s="2">
        <v>123.5</v>
      </c>
      <c r="C255" s="9">
        <v>303.8</v>
      </c>
      <c r="D255" s="9">
        <f t="shared" si="21"/>
        <v>2095308.6</v>
      </c>
      <c r="E255" s="10">
        <v>150</v>
      </c>
      <c r="F255" s="3">
        <f t="shared" si="22"/>
        <v>0.35070923483758598</v>
      </c>
      <c r="G255" s="2">
        <v>3.3000000000000002E-2</v>
      </c>
      <c r="H255" s="7">
        <f t="shared" si="23"/>
        <v>244.53</v>
      </c>
      <c r="I255" s="7">
        <f t="shared" si="27"/>
        <v>421.60344827586209</v>
      </c>
      <c r="J255">
        <f t="shared" si="24"/>
        <v>0.3507145661678529</v>
      </c>
      <c r="K255">
        <f t="shared" si="28"/>
        <v>8.6480113646930424E-13</v>
      </c>
      <c r="L255">
        <f t="shared" si="26"/>
        <v>8.6480113646930423E-2</v>
      </c>
    </row>
    <row r="256" spans="2:12">
      <c r="B256" s="2">
        <v>124</v>
      </c>
      <c r="C256" s="9">
        <v>290.2</v>
      </c>
      <c r="D256" s="9">
        <f t="shared" si="21"/>
        <v>2001509.4</v>
      </c>
      <c r="E256" s="10">
        <v>150.1</v>
      </c>
      <c r="F256" s="3">
        <f t="shared" si="22"/>
        <v>0.36714495363080163</v>
      </c>
      <c r="G256" s="2">
        <v>3.3000000000000002E-2</v>
      </c>
      <c r="H256" s="7">
        <f t="shared" si="23"/>
        <v>245.52000000000004</v>
      </c>
      <c r="I256" s="7">
        <f t="shared" si="27"/>
        <v>423.31034482758628</v>
      </c>
      <c r="J256">
        <f t="shared" si="24"/>
        <v>0.36715053480976473</v>
      </c>
      <c r="K256">
        <f t="shared" si="28"/>
        <v>9.0532937718599126E-13</v>
      </c>
      <c r="L256">
        <f t="shared" si="26"/>
        <v>9.0532937718599132E-2</v>
      </c>
    </row>
    <row r="257" spans="2:12">
      <c r="B257" s="2">
        <v>124.5</v>
      </c>
      <c r="C257" s="9">
        <v>283.7</v>
      </c>
      <c r="D257" s="9">
        <f t="shared" si="21"/>
        <v>1956678.9</v>
      </c>
      <c r="E257" s="10">
        <v>150.1</v>
      </c>
      <c r="F257" s="3">
        <f t="shared" si="22"/>
        <v>0.37555680487718934</v>
      </c>
      <c r="G257" s="2">
        <v>3.3000000000000002E-2</v>
      </c>
      <c r="H257" s="7">
        <f t="shared" si="23"/>
        <v>246.51000000000002</v>
      </c>
      <c r="I257" s="7">
        <f t="shared" si="27"/>
        <v>425.01724137931041</v>
      </c>
      <c r="J257">
        <f t="shared" si="24"/>
        <v>0.37556251392948092</v>
      </c>
      <c r="K257">
        <f t="shared" si="28"/>
        <v>9.2607185498545872E-13</v>
      </c>
      <c r="L257">
        <f t="shared" si="26"/>
        <v>9.2607185498545866E-2</v>
      </c>
    </row>
    <row r="258" spans="2:12">
      <c r="B258" s="2">
        <v>125</v>
      </c>
      <c r="C258" s="9">
        <v>287.39999999999998</v>
      </c>
      <c r="D258" s="9">
        <f t="shared" si="21"/>
        <v>1982197.7999999998</v>
      </c>
      <c r="E258" s="10">
        <v>150.1</v>
      </c>
      <c r="F258" s="3">
        <f t="shared" si="22"/>
        <v>0.37072187036763615</v>
      </c>
      <c r="G258" s="2">
        <v>3.3000000000000002E-2</v>
      </c>
      <c r="H258" s="7">
        <f t="shared" si="23"/>
        <v>247.5</v>
      </c>
      <c r="I258" s="7">
        <f t="shared" si="27"/>
        <v>426.72413793103453</v>
      </c>
      <c r="J258">
        <f t="shared" si="24"/>
        <v>0.37072750592134213</v>
      </c>
      <c r="K258">
        <f t="shared" si="28"/>
        <v>9.1414956596859656E-13</v>
      </c>
      <c r="L258">
        <f t="shared" si="26"/>
        <v>9.1414956596859651E-2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29DA7-D5E3-4746-A064-8A09AEB3F4C4}">
  <dimension ref="A2:W429"/>
  <sheetViews>
    <sheetView workbookViewId="0">
      <selection activeCell="D3" sqref="D3"/>
    </sheetView>
  </sheetViews>
  <sheetFormatPr baseColWidth="10" defaultRowHeight="15"/>
  <cols>
    <col min="1" max="1" width="10.83203125" style="2"/>
    <col min="2" max="2" width="17.1640625" style="2" bestFit="1" customWidth="1"/>
    <col min="3" max="3" width="15.33203125" style="2" bestFit="1" customWidth="1"/>
    <col min="4" max="4" width="15.33203125" style="2" customWidth="1"/>
    <col min="5" max="5" width="20.33203125" style="2" bestFit="1" customWidth="1"/>
    <col min="6" max="6" width="21.6640625" style="2" bestFit="1" customWidth="1"/>
    <col min="7" max="7" width="17.1640625" style="2" bestFit="1" customWidth="1"/>
    <col min="8" max="9" width="15.33203125" style="2" bestFit="1" customWidth="1"/>
    <col min="10" max="10" width="26.6640625" style="2" customWidth="1"/>
    <col min="11" max="11" width="22.5" style="2" customWidth="1"/>
    <col min="12" max="12" width="13" customWidth="1"/>
  </cols>
  <sheetData>
    <row r="2" spans="1:12" ht="19">
      <c r="A2" s="4"/>
      <c r="B2" s="4" t="s">
        <v>80</v>
      </c>
      <c r="C2" s="5"/>
      <c r="D2" s="4"/>
      <c r="E2" s="5"/>
      <c r="F2" s="77" t="s">
        <v>99</v>
      </c>
      <c r="H2" s="2" t="s">
        <v>100</v>
      </c>
      <c r="J2" s="2" t="s">
        <v>36</v>
      </c>
      <c r="K2" s="4"/>
    </row>
    <row r="3" spans="1:12">
      <c r="A3" s="1"/>
      <c r="B3" s="1" t="s">
        <v>4</v>
      </c>
      <c r="C3" s="6">
        <v>2.92</v>
      </c>
      <c r="D3" s="6"/>
      <c r="F3" s="2" t="s">
        <v>101</v>
      </c>
      <c r="J3" s="35" t="s">
        <v>18</v>
      </c>
      <c r="K3" t="s">
        <v>37</v>
      </c>
      <c r="L3" t="s">
        <v>41</v>
      </c>
    </row>
    <row r="4" spans="1:12">
      <c r="A4" s="1"/>
      <c r="B4" s="1" t="s">
        <v>5</v>
      </c>
      <c r="C4" s="6">
        <v>3.73</v>
      </c>
      <c r="D4" s="6"/>
      <c r="F4" s="2" t="s">
        <v>102</v>
      </c>
      <c r="J4" t="s">
        <v>37</v>
      </c>
      <c r="K4" s="35" t="s">
        <v>38</v>
      </c>
    </row>
    <row r="5" spans="1:12">
      <c r="A5" s="1"/>
      <c r="B5" s="1" t="s">
        <v>7</v>
      </c>
      <c r="C5" s="6">
        <v>0.68</v>
      </c>
      <c r="D5" s="6"/>
      <c r="J5" s="1" t="s">
        <v>39</v>
      </c>
      <c r="K5" s="1" t="s">
        <v>39</v>
      </c>
      <c r="L5" s="35" t="s">
        <v>18</v>
      </c>
    </row>
    <row r="6" spans="1:12">
      <c r="A6" s="1"/>
      <c r="B6" s="1"/>
      <c r="C6" s="6"/>
      <c r="J6" s="1" t="s">
        <v>40</v>
      </c>
      <c r="K6" s="1" t="s">
        <v>86</v>
      </c>
    </row>
    <row r="7" spans="1:12">
      <c r="B7" s="1" t="s">
        <v>0</v>
      </c>
      <c r="C7" s="1" t="s">
        <v>1</v>
      </c>
      <c r="D7" s="36" t="s">
        <v>35</v>
      </c>
      <c r="E7" s="1" t="s">
        <v>2</v>
      </c>
      <c r="F7" s="1" t="s">
        <v>3</v>
      </c>
      <c r="G7" s="1" t="s">
        <v>8</v>
      </c>
      <c r="H7" s="1" t="s">
        <v>6</v>
      </c>
      <c r="I7" s="1" t="s">
        <v>9</v>
      </c>
    </row>
    <row r="8" spans="1:12">
      <c r="B8" s="2">
        <v>0</v>
      </c>
      <c r="C8" s="2">
        <v>667.7</v>
      </c>
      <c r="D8" s="2">
        <f>C8*6897</f>
        <v>4605126.9000000004</v>
      </c>
      <c r="E8" s="3">
        <v>150</v>
      </c>
      <c r="F8" s="3">
        <f>(14700*G8*$C$3)/((($C$4/2)*($C$4/2)*3.14159265359)*C8)</f>
        <v>0.19414455056380309</v>
      </c>
      <c r="G8" s="69">
        <v>3.3000000000000002E-2</v>
      </c>
      <c r="H8" s="7">
        <f>(G8*B8)*60</f>
        <v>0</v>
      </c>
      <c r="I8" s="7">
        <f t="shared" ref="I8:I71" si="0">H8/$C$5</f>
        <v>0</v>
      </c>
      <c r="J8">
        <f>(G8*(14700)*2.92)/(10.927*C8)</f>
        <v>0.19414750186538218</v>
      </c>
      <c r="K8">
        <f>(G8*(1/4000)*2.92)/(10.927*D8)</f>
        <v>4.7873398042869416E-13</v>
      </c>
      <c r="L8">
        <f>K8*100000000000</f>
        <v>4.7873398042869414E-2</v>
      </c>
    </row>
    <row r="9" spans="1:12">
      <c r="B9" s="2">
        <v>0.5</v>
      </c>
      <c r="C9" s="2">
        <v>667.5</v>
      </c>
      <c r="D9" s="2">
        <f t="shared" ref="D9:D72" si="1">C9*6897</f>
        <v>4603747.5</v>
      </c>
      <c r="E9" s="3">
        <v>149.69999999999999</v>
      </c>
      <c r="F9" s="3">
        <f t="shared" ref="F9:F72" si="2">(14700*G9*$C$3)/((($C$4/2)*($C$4/2)*3.14159265359)*C9)</f>
        <v>0.19420272121565743</v>
      </c>
      <c r="G9" s="69">
        <v>3.3000000000000002E-2</v>
      </c>
      <c r="H9" s="7">
        <f t="shared" ref="H9:H72" si="3">(G9*B9)*60</f>
        <v>0.99</v>
      </c>
      <c r="I9" s="7">
        <f t="shared" si="0"/>
        <v>1.4558823529411764</v>
      </c>
      <c r="J9">
        <f t="shared" ref="J9:J72" si="4">(G9*(14700)*2.92)/(10.927*C9)</f>
        <v>0.19420567340152164</v>
      </c>
      <c r="K9">
        <f>(G9*(1/4000)*2.92)/(10.927*D9)</f>
        <v>4.7887742132170664E-13</v>
      </c>
      <c r="L9">
        <f>K9*100000000000</f>
        <v>4.7887742132170667E-2</v>
      </c>
    </row>
    <row r="10" spans="1:12">
      <c r="B10" s="2">
        <v>1</v>
      </c>
      <c r="C10" s="2">
        <v>667.5</v>
      </c>
      <c r="D10" s="2">
        <f t="shared" si="1"/>
        <v>4603747.5</v>
      </c>
      <c r="E10" s="3">
        <v>149.6</v>
      </c>
      <c r="F10" s="3">
        <f t="shared" si="2"/>
        <v>0.19420272121565743</v>
      </c>
      <c r="G10" s="69">
        <v>3.3000000000000002E-2</v>
      </c>
      <c r="H10" s="7">
        <f t="shared" si="3"/>
        <v>1.98</v>
      </c>
      <c r="I10" s="7">
        <f t="shared" si="0"/>
        <v>2.9117647058823528</v>
      </c>
      <c r="J10">
        <f t="shared" si="4"/>
        <v>0.19420567340152164</v>
      </c>
      <c r="K10">
        <f t="shared" ref="K10:K73" si="5">(G10*(1/4000)*2.92)/(10.927*D10)</f>
        <v>4.7887742132170664E-13</v>
      </c>
      <c r="L10">
        <f>K10*100000000000</f>
        <v>4.7887742132170667E-2</v>
      </c>
    </row>
    <row r="11" spans="1:12">
      <c r="B11" s="2">
        <v>1.5</v>
      </c>
      <c r="C11" s="2">
        <v>667.6</v>
      </c>
      <c r="D11" s="2">
        <f t="shared" si="1"/>
        <v>4604437.2</v>
      </c>
      <c r="E11" s="3">
        <v>149.6</v>
      </c>
      <c r="F11" s="3">
        <f t="shared" si="2"/>
        <v>0.19417363153303074</v>
      </c>
      <c r="G11" s="69">
        <v>3.3000000000000002E-2</v>
      </c>
      <c r="H11" s="7">
        <f t="shared" si="3"/>
        <v>2.97</v>
      </c>
      <c r="I11" s="7">
        <f t="shared" si="0"/>
        <v>4.367647058823529</v>
      </c>
      <c r="J11">
        <f t="shared" si="4"/>
        <v>0.19417658327668616</v>
      </c>
      <c r="K11">
        <f t="shared" si="5"/>
        <v>4.7880569013217372E-13</v>
      </c>
      <c r="L11">
        <f t="shared" ref="L11:L74" si="6">K11*100000000000</f>
        <v>4.7880569013217369E-2</v>
      </c>
    </row>
    <row r="12" spans="1:12">
      <c r="B12" s="2">
        <v>2</v>
      </c>
      <c r="C12" s="2">
        <v>667.4</v>
      </c>
      <c r="D12" s="2">
        <f t="shared" si="1"/>
        <v>4603057.8</v>
      </c>
      <c r="E12" s="3">
        <v>149.69999999999999</v>
      </c>
      <c r="F12" s="3">
        <f t="shared" si="2"/>
        <v>0.19423181961559982</v>
      </c>
      <c r="G12" s="69">
        <v>3.3000000000000002E-2</v>
      </c>
      <c r="H12" s="7">
        <f t="shared" si="3"/>
        <v>3.96</v>
      </c>
      <c r="I12" s="7">
        <f t="shared" si="0"/>
        <v>5.8235294117647056</v>
      </c>
      <c r="J12">
        <f t="shared" si="4"/>
        <v>0.19423477224380536</v>
      </c>
      <c r="K12">
        <f t="shared" si="5"/>
        <v>4.7894917400695112E-13</v>
      </c>
      <c r="L12">
        <f t="shared" si="6"/>
        <v>4.7894917400695111E-2</v>
      </c>
    </row>
    <row r="13" spans="1:12">
      <c r="B13" s="2">
        <v>2.5</v>
      </c>
      <c r="C13" s="2">
        <v>667.4</v>
      </c>
      <c r="D13" s="2">
        <f t="shared" si="1"/>
        <v>4603057.8</v>
      </c>
      <c r="E13" s="3">
        <v>149.6</v>
      </c>
      <c r="F13" s="3">
        <f t="shared" si="2"/>
        <v>0.19423181961559982</v>
      </c>
      <c r="G13" s="69">
        <v>3.3000000000000002E-2</v>
      </c>
      <c r="H13" s="7">
        <f t="shared" si="3"/>
        <v>4.95</v>
      </c>
      <c r="I13" s="7">
        <f t="shared" si="0"/>
        <v>7.2794117647058822</v>
      </c>
      <c r="J13">
        <f t="shared" si="4"/>
        <v>0.19423477224380536</v>
      </c>
      <c r="K13">
        <f t="shared" si="5"/>
        <v>4.7894917400695112E-13</v>
      </c>
      <c r="L13">
        <f t="shared" si="6"/>
        <v>4.7894917400695111E-2</v>
      </c>
    </row>
    <row r="14" spans="1:12">
      <c r="B14" s="2">
        <v>3</v>
      </c>
      <c r="C14" s="2">
        <v>667.2</v>
      </c>
      <c r="D14" s="2">
        <f t="shared" si="1"/>
        <v>4601678.4000000004</v>
      </c>
      <c r="E14" s="3">
        <v>149.6</v>
      </c>
      <c r="F14" s="3">
        <f t="shared" si="2"/>
        <v>0.1942900425831105</v>
      </c>
      <c r="G14" s="69">
        <v>3.3000000000000002E-2</v>
      </c>
      <c r="H14" s="7">
        <f t="shared" si="3"/>
        <v>5.94</v>
      </c>
      <c r="I14" s="7">
        <f t="shared" si="0"/>
        <v>8.735294117647058</v>
      </c>
      <c r="J14">
        <f t="shared" si="4"/>
        <v>0.19429299609639641</v>
      </c>
      <c r="K14">
        <f t="shared" si="5"/>
        <v>4.7909274390323612E-13</v>
      </c>
      <c r="L14">
        <f t="shared" si="6"/>
        <v>4.7909274390323608E-2</v>
      </c>
    </row>
    <row r="15" spans="1:12">
      <c r="B15" s="2">
        <v>3.5</v>
      </c>
      <c r="C15" s="2">
        <v>667.6</v>
      </c>
      <c r="D15" s="2">
        <f t="shared" si="1"/>
        <v>4604437.2</v>
      </c>
      <c r="E15" s="3">
        <v>149.80000000000001</v>
      </c>
      <c r="F15" s="3">
        <f t="shared" si="2"/>
        <v>0.19417363153303074</v>
      </c>
      <c r="G15" s="69">
        <v>3.3000000000000002E-2</v>
      </c>
      <c r="H15" s="7">
        <f t="shared" si="3"/>
        <v>6.9300000000000006</v>
      </c>
      <c r="I15" s="7">
        <f t="shared" si="0"/>
        <v>10.191176470588236</v>
      </c>
      <c r="J15">
        <f t="shared" si="4"/>
        <v>0.19417658327668616</v>
      </c>
      <c r="K15">
        <f t="shared" si="5"/>
        <v>4.7880569013217372E-13</v>
      </c>
      <c r="L15">
        <f t="shared" si="6"/>
        <v>4.7880569013217369E-2</v>
      </c>
    </row>
    <row r="16" spans="1:12">
      <c r="B16" s="2">
        <v>4</v>
      </c>
      <c r="C16" s="2">
        <v>667.5</v>
      </c>
      <c r="D16" s="2">
        <f t="shared" si="1"/>
        <v>4603747.5</v>
      </c>
      <c r="E16" s="3">
        <v>149.69999999999999</v>
      </c>
      <c r="F16" s="3">
        <f t="shared" si="2"/>
        <v>0.19420272121565743</v>
      </c>
      <c r="G16" s="69">
        <v>3.3000000000000002E-2</v>
      </c>
      <c r="H16" s="7">
        <f t="shared" si="3"/>
        <v>7.92</v>
      </c>
      <c r="I16" s="7">
        <f t="shared" si="0"/>
        <v>11.647058823529411</v>
      </c>
      <c r="J16">
        <f t="shared" si="4"/>
        <v>0.19420567340152164</v>
      </c>
      <c r="K16">
        <f t="shared" si="5"/>
        <v>4.7887742132170664E-13</v>
      </c>
      <c r="L16">
        <f t="shared" si="6"/>
        <v>4.7887742132170667E-2</v>
      </c>
    </row>
    <row r="17" spans="2:23">
      <c r="B17" s="2">
        <v>4.5</v>
      </c>
      <c r="C17" s="2">
        <v>667.5</v>
      </c>
      <c r="D17" s="2">
        <f t="shared" si="1"/>
        <v>4603747.5</v>
      </c>
      <c r="E17" s="3">
        <v>149.9</v>
      </c>
      <c r="F17" s="3">
        <f t="shared" si="2"/>
        <v>0.19420272121565743</v>
      </c>
      <c r="G17" s="69">
        <v>3.3000000000000002E-2</v>
      </c>
      <c r="H17" s="7">
        <f t="shared" si="3"/>
        <v>8.9100000000000019</v>
      </c>
      <c r="I17" s="7">
        <f t="shared" si="0"/>
        <v>13.102941176470591</v>
      </c>
      <c r="J17">
        <f t="shared" si="4"/>
        <v>0.19420567340152164</v>
      </c>
      <c r="K17">
        <f t="shared" si="5"/>
        <v>4.7887742132170664E-13</v>
      </c>
      <c r="L17">
        <f t="shared" si="6"/>
        <v>4.7887742132170667E-2</v>
      </c>
    </row>
    <row r="18" spans="2:23" ht="18">
      <c r="B18" s="2">
        <v>5</v>
      </c>
      <c r="C18" s="2">
        <v>667.5</v>
      </c>
      <c r="D18" s="2">
        <f t="shared" si="1"/>
        <v>4603747.5</v>
      </c>
      <c r="E18" s="3">
        <v>150</v>
      </c>
      <c r="F18" s="3">
        <f t="shared" si="2"/>
        <v>0.19420272121565743</v>
      </c>
      <c r="G18" s="69">
        <v>3.3000000000000002E-2</v>
      </c>
      <c r="H18" s="7">
        <f t="shared" si="3"/>
        <v>9.9</v>
      </c>
      <c r="I18" s="7">
        <f t="shared" si="0"/>
        <v>14.558823529411764</v>
      </c>
      <c r="J18">
        <f t="shared" si="4"/>
        <v>0.19420567340152164</v>
      </c>
      <c r="K18">
        <f t="shared" si="5"/>
        <v>4.7887742132170664E-13</v>
      </c>
      <c r="L18">
        <f t="shared" si="6"/>
        <v>4.7887742132170667E-2</v>
      </c>
      <c r="W18" s="80" t="s">
        <v>103</v>
      </c>
    </row>
    <row r="19" spans="2:23">
      <c r="B19" s="2">
        <v>5.5</v>
      </c>
      <c r="C19" s="2">
        <v>667.6</v>
      </c>
      <c r="D19" s="2">
        <f t="shared" si="1"/>
        <v>4604437.2</v>
      </c>
      <c r="E19" s="3">
        <v>150</v>
      </c>
      <c r="F19" s="3">
        <f t="shared" si="2"/>
        <v>0.19417363153303074</v>
      </c>
      <c r="G19" s="69">
        <v>3.3000000000000002E-2</v>
      </c>
      <c r="H19" s="7">
        <f t="shared" si="3"/>
        <v>10.89</v>
      </c>
      <c r="I19" s="7">
        <f t="shared" si="0"/>
        <v>16.014705882352942</v>
      </c>
      <c r="J19">
        <f t="shared" si="4"/>
        <v>0.19417658327668616</v>
      </c>
      <c r="K19">
        <f t="shared" si="5"/>
        <v>4.7880569013217372E-13</v>
      </c>
      <c r="L19">
        <f t="shared" si="6"/>
        <v>4.7880569013217369E-2</v>
      </c>
    </row>
    <row r="20" spans="2:23">
      <c r="B20" s="2">
        <v>6</v>
      </c>
      <c r="C20" s="2">
        <v>667.4</v>
      </c>
      <c r="D20" s="2">
        <f t="shared" si="1"/>
        <v>4603057.8</v>
      </c>
      <c r="E20" s="3">
        <v>150.1</v>
      </c>
      <c r="F20" s="3">
        <f t="shared" si="2"/>
        <v>0.19423181961559982</v>
      </c>
      <c r="G20" s="69">
        <v>3.3000000000000002E-2</v>
      </c>
      <c r="H20" s="7">
        <f t="shared" si="3"/>
        <v>11.88</v>
      </c>
      <c r="I20" s="7">
        <f t="shared" si="0"/>
        <v>17.470588235294116</v>
      </c>
      <c r="J20">
        <f t="shared" si="4"/>
        <v>0.19423477224380536</v>
      </c>
      <c r="K20">
        <f t="shared" si="5"/>
        <v>4.7894917400695112E-13</v>
      </c>
      <c r="L20">
        <f t="shared" si="6"/>
        <v>4.7894917400695111E-2</v>
      </c>
    </row>
    <row r="21" spans="2:23" ht="17">
      <c r="B21" s="2">
        <v>6.5</v>
      </c>
      <c r="C21" s="2">
        <v>667.4</v>
      </c>
      <c r="D21" s="2">
        <f t="shared" si="1"/>
        <v>4603057.8</v>
      </c>
      <c r="E21" s="3">
        <v>150.1</v>
      </c>
      <c r="F21" s="3">
        <f t="shared" si="2"/>
        <v>0.19423181961559982</v>
      </c>
      <c r="G21" s="69">
        <v>3.3000000000000002E-2</v>
      </c>
      <c r="H21" s="7">
        <f t="shared" si="3"/>
        <v>12.870000000000001</v>
      </c>
      <c r="I21" s="7">
        <f t="shared" si="0"/>
        <v>18.926470588235293</v>
      </c>
      <c r="J21">
        <f t="shared" si="4"/>
        <v>0.19423477224380536</v>
      </c>
      <c r="K21">
        <f t="shared" si="5"/>
        <v>4.7894917400695112E-13</v>
      </c>
      <c r="L21">
        <f t="shared" si="6"/>
        <v>4.7894917400695111E-2</v>
      </c>
      <c r="W21" t="s">
        <v>104</v>
      </c>
    </row>
    <row r="22" spans="2:23">
      <c r="B22" s="2">
        <v>7</v>
      </c>
      <c r="C22" s="2">
        <v>667.1</v>
      </c>
      <c r="D22" s="2">
        <f t="shared" si="1"/>
        <v>4600988.7</v>
      </c>
      <c r="E22" s="3">
        <v>150.19999999999999</v>
      </c>
      <c r="F22" s="3">
        <f t="shared" si="2"/>
        <v>0.19431916715852393</v>
      </c>
      <c r="G22" s="69">
        <v>3.3000000000000002E-2</v>
      </c>
      <c r="H22" s="7">
        <f t="shared" si="3"/>
        <v>13.860000000000001</v>
      </c>
      <c r="I22" s="7">
        <f t="shared" si="0"/>
        <v>20.382352941176471</v>
      </c>
      <c r="J22">
        <f t="shared" si="4"/>
        <v>0.19432212111454908</v>
      </c>
      <c r="K22">
        <f t="shared" si="5"/>
        <v>4.7916456113362189E-13</v>
      </c>
      <c r="L22">
        <f t="shared" si="6"/>
        <v>4.7916456113362191E-2</v>
      </c>
    </row>
    <row r="23" spans="2:23" ht="17">
      <c r="B23" s="2">
        <v>7.5</v>
      </c>
      <c r="C23" s="2">
        <v>667.4</v>
      </c>
      <c r="D23" s="2">
        <f t="shared" si="1"/>
        <v>4603057.8</v>
      </c>
      <c r="E23" s="3">
        <v>150.30000000000001</v>
      </c>
      <c r="F23" s="3">
        <f t="shared" si="2"/>
        <v>0.19423181961559982</v>
      </c>
      <c r="G23" s="69">
        <v>3.3000000000000002E-2</v>
      </c>
      <c r="H23" s="7">
        <f t="shared" si="3"/>
        <v>14.85</v>
      </c>
      <c r="I23" s="7">
        <f t="shared" si="0"/>
        <v>21.838235294117645</v>
      </c>
      <c r="J23">
        <f t="shared" si="4"/>
        <v>0.19423477224380536</v>
      </c>
      <c r="K23">
        <f t="shared" si="5"/>
        <v>4.7894917400695112E-13</v>
      </c>
      <c r="L23">
        <f t="shared" si="6"/>
        <v>4.7894917400695111E-2</v>
      </c>
      <c r="W23" t="s">
        <v>105</v>
      </c>
    </row>
    <row r="24" spans="2:23">
      <c r="B24" s="2">
        <v>8</v>
      </c>
      <c r="C24" s="2">
        <v>667.3</v>
      </c>
      <c r="D24" s="2">
        <f t="shared" si="1"/>
        <v>4602368.0999999996</v>
      </c>
      <c r="E24" s="3">
        <v>150.30000000000001</v>
      </c>
      <c r="F24" s="3">
        <f t="shared" si="2"/>
        <v>0.19426092673677706</v>
      </c>
      <c r="G24" s="69">
        <v>3.3000000000000002E-2</v>
      </c>
      <c r="H24" s="7">
        <f t="shared" si="3"/>
        <v>15.84</v>
      </c>
      <c r="I24" s="7">
        <f t="shared" si="0"/>
        <v>23.294117647058822</v>
      </c>
      <c r="J24">
        <f t="shared" si="4"/>
        <v>0.19426387980745649</v>
      </c>
      <c r="K24">
        <f t="shared" si="5"/>
        <v>4.7902094819757108E-13</v>
      </c>
      <c r="L24">
        <f t="shared" si="6"/>
        <v>4.7902094819757109E-2</v>
      </c>
    </row>
    <row r="25" spans="2:23">
      <c r="B25" s="2">
        <v>8.5</v>
      </c>
      <c r="C25" s="2">
        <v>666.9</v>
      </c>
      <c r="D25" s="2">
        <f t="shared" si="1"/>
        <v>4599609.3</v>
      </c>
      <c r="E25" s="3">
        <v>150.5</v>
      </c>
      <c r="F25" s="3">
        <f t="shared" si="2"/>
        <v>0.19437744251229769</v>
      </c>
      <c r="G25" s="69">
        <v>3.3000000000000002E-2</v>
      </c>
      <c r="H25" s="7">
        <f t="shared" si="3"/>
        <v>16.830000000000002</v>
      </c>
      <c r="I25" s="7">
        <f t="shared" si="0"/>
        <v>24.75</v>
      </c>
      <c r="J25">
        <f t="shared" si="4"/>
        <v>0.1943803973541996</v>
      </c>
      <c r="K25">
        <f t="shared" si="5"/>
        <v>4.7930826020728618E-13</v>
      </c>
      <c r="L25">
        <f t="shared" si="6"/>
        <v>4.7930826020728616E-2</v>
      </c>
    </row>
    <row r="26" spans="2:23">
      <c r="B26" s="2">
        <v>9</v>
      </c>
      <c r="C26" s="2">
        <v>667.1</v>
      </c>
      <c r="D26" s="2">
        <f t="shared" si="1"/>
        <v>4600988.7</v>
      </c>
      <c r="E26" s="3">
        <v>150.5</v>
      </c>
      <c r="F26" s="3">
        <f t="shared" si="2"/>
        <v>0.19431916715852393</v>
      </c>
      <c r="G26" s="69">
        <v>3.3000000000000002E-2</v>
      </c>
      <c r="H26" s="7">
        <f t="shared" si="3"/>
        <v>17.820000000000004</v>
      </c>
      <c r="I26" s="7">
        <f t="shared" si="0"/>
        <v>26.205882352941181</v>
      </c>
      <c r="J26">
        <f t="shared" si="4"/>
        <v>0.19432212111454908</v>
      </c>
      <c r="K26">
        <f t="shared" si="5"/>
        <v>4.7916456113362189E-13</v>
      </c>
      <c r="L26">
        <f t="shared" si="6"/>
        <v>4.7916456113362191E-2</v>
      </c>
    </row>
    <row r="27" spans="2:23">
      <c r="B27" s="2">
        <v>9.5</v>
      </c>
      <c r="C27" s="2">
        <v>667.2</v>
      </c>
      <c r="D27" s="2">
        <f t="shared" si="1"/>
        <v>4601678.4000000004</v>
      </c>
      <c r="E27" s="3">
        <v>150.5</v>
      </c>
      <c r="F27" s="3">
        <f t="shared" si="2"/>
        <v>0.1942900425831105</v>
      </c>
      <c r="G27" s="69">
        <v>3.3000000000000002E-2</v>
      </c>
      <c r="H27" s="7">
        <f t="shared" si="3"/>
        <v>18.809999999999999</v>
      </c>
      <c r="I27" s="7">
        <f t="shared" si="0"/>
        <v>27.661764705882348</v>
      </c>
      <c r="J27">
        <f t="shared" si="4"/>
        <v>0.19429299609639641</v>
      </c>
      <c r="K27">
        <f t="shared" si="5"/>
        <v>4.7909274390323612E-13</v>
      </c>
      <c r="L27">
        <f t="shared" si="6"/>
        <v>4.7909274390323608E-2</v>
      </c>
    </row>
    <row r="28" spans="2:23">
      <c r="B28" s="2">
        <v>10</v>
      </c>
      <c r="C28" s="2">
        <v>667.2</v>
      </c>
      <c r="D28" s="2">
        <f t="shared" si="1"/>
        <v>4601678.4000000004</v>
      </c>
      <c r="E28" s="3">
        <v>150.6</v>
      </c>
      <c r="F28" s="3">
        <f t="shared" si="2"/>
        <v>0.1942900425831105</v>
      </c>
      <c r="G28" s="69">
        <v>3.3000000000000002E-2</v>
      </c>
      <c r="H28" s="7">
        <f t="shared" si="3"/>
        <v>19.8</v>
      </c>
      <c r="I28" s="7">
        <f t="shared" si="0"/>
        <v>29.117647058823529</v>
      </c>
      <c r="J28">
        <f t="shared" si="4"/>
        <v>0.19429299609639641</v>
      </c>
      <c r="K28">
        <f t="shared" si="5"/>
        <v>4.7909274390323612E-13</v>
      </c>
      <c r="L28">
        <f t="shared" si="6"/>
        <v>4.7909274390323608E-2</v>
      </c>
    </row>
    <row r="29" spans="2:23">
      <c r="B29" s="2">
        <v>10.5</v>
      </c>
      <c r="C29" s="2">
        <v>667.2</v>
      </c>
      <c r="D29" s="2">
        <f t="shared" si="1"/>
        <v>4601678.4000000004</v>
      </c>
      <c r="E29" s="3">
        <v>150.69999999999999</v>
      </c>
      <c r="F29" s="3">
        <f t="shared" si="2"/>
        <v>0.1942900425831105</v>
      </c>
      <c r="G29" s="69">
        <v>3.3000000000000002E-2</v>
      </c>
      <c r="H29" s="7">
        <f t="shared" si="3"/>
        <v>20.790000000000003</v>
      </c>
      <c r="I29" s="7">
        <f t="shared" si="0"/>
        <v>30.573529411764707</v>
      </c>
      <c r="J29">
        <f t="shared" si="4"/>
        <v>0.19429299609639641</v>
      </c>
      <c r="K29">
        <f t="shared" si="5"/>
        <v>4.7909274390323612E-13</v>
      </c>
      <c r="L29">
        <f t="shared" si="6"/>
        <v>4.7909274390323608E-2</v>
      </c>
    </row>
    <row r="30" spans="2:23">
      <c r="B30" s="2">
        <v>11</v>
      </c>
      <c r="C30" s="2">
        <v>667.2</v>
      </c>
      <c r="D30" s="2">
        <f t="shared" si="1"/>
        <v>4601678.4000000004</v>
      </c>
      <c r="E30" s="3">
        <v>150.80000000000001</v>
      </c>
      <c r="F30" s="3">
        <f t="shared" si="2"/>
        <v>0.1942900425831105</v>
      </c>
      <c r="G30" s="69">
        <v>3.3000000000000002E-2</v>
      </c>
      <c r="H30" s="7">
        <f t="shared" si="3"/>
        <v>21.78</v>
      </c>
      <c r="I30" s="7">
        <f t="shared" si="0"/>
        <v>32.029411764705884</v>
      </c>
      <c r="J30">
        <f t="shared" si="4"/>
        <v>0.19429299609639641</v>
      </c>
      <c r="K30">
        <f t="shared" si="5"/>
        <v>4.7909274390323612E-13</v>
      </c>
      <c r="L30">
        <f t="shared" si="6"/>
        <v>4.7909274390323608E-2</v>
      </c>
    </row>
    <row r="31" spans="2:23">
      <c r="B31" s="2">
        <v>11.5</v>
      </c>
      <c r="C31" s="2">
        <v>667.1</v>
      </c>
      <c r="D31" s="2">
        <f t="shared" si="1"/>
        <v>4600988.7</v>
      </c>
      <c r="E31" s="3">
        <v>150.69999999999999</v>
      </c>
      <c r="F31" s="3">
        <f t="shared" si="2"/>
        <v>0.19431916715852393</v>
      </c>
      <c r="G31" s="69">
        <v>3.3000000000000002E-2</v>
      </c>
      <c r="H31" s="7">
        <f t="shared" si="3"/>
        <v>22.77</v>
      </c>
      <c r="I31" s="7">
        <f t="shared" si="0"/>
        <v>33.485294117647058</v>
      </c>
      <c r="J31">
        <f t="shared" si="4"/>
        <v>0.19432212111454908</v>
      </c>
      <c r="K31">
        <f t="shared" si="5"/>
        <v>4.7916456113362189E-13</v>
      </c>
      <c r="L31">
        <f t="shared" si="6"/>
        <v>4.7916456113362191E-2</v>
      </c>
    </row>
    <row r="32" spans="2:23">
      <c r="B32" s="2">
        <v>12</v>
      </c>
      <c r="C32" s="2">
        <v>667.2</v>
      </c>
      <c r="D32" s="2">
        <f t="shared" si="1"/>
        <v>4601678.4000000004</v>
      </c>
      <c r="E32" s="3">
        <v>150.80000000000001</v>
      </c>
      <c r="F32" s="3">
        <f t="shared" si="2"/>
        <v>0.1942900425831105</v>
      </c>
      <c r="G32" s="69">
        <v>3.3000000000000002E-2</v>
      </c>
      <c r="H32" s="7">
        <f t="shared" si="3"/>
        <v>23.76</v>
      </c>
      <c r="I32" s="7">
        <f t="shared" si="0"/>
        <v>34.941176470588232</v>
      </c>
      <c r="J32">
        <f t="shared" si="4"/>
        <v>0.19429299609639641</v>
      </c>
      <c r="K32">
        <f t="shared" si="5"/>
        <v>4.7909274390323612E-13</v>
      </c>
      <c r="L32">
        <f t="shared" si="6"/>
        <v>4.7909274390323608E-2</v>
      </c>
    </row>
    <row r="33" spans="2:14">
      <c r="B33" s="2">
        <v>12.5</v>
      </c>
      <c r="C33" s="2">
        <v>152.19999999999999</v>
      </c>
      <c r="D33" s="2">
        <f t="shared" si="1"/>
        <v>1049723.3999999999</v>
      </c>
      <c r="E33" s="3">
        <v>150.5</v>
      </c>
      <c r="F33" s="3">
        <f t="shared" si="2"/>
        <v>0.85171035749968027</v>
      </c>
      <c r="G33" s="69">
        <v>3.3000000000000002E-2</v>
      </c>
      <c r="H33" s="7">
        <f t="shared" si="3"/>
        <v>24.750000000000004</v>
      </c>
      <c r="I33" s="7">
        <f t="shared" si="0"/>
        <v>36.397058823529413</v>
      </c>
      <c r="J33">
        <f t="shared" si="4"/>
        <v>0.85172330483256042</v>
      </c>
      <c r="K33">
        <f t="shared" si="5"/>
        <v>2.1002015685429643E-12</v>
      </c>
      <c r="L33">
        <f t="shared" si="6"/>
        <v>0.21002015685429642</v>
      </c>
      <c r="N33" t="s">
        <v>42</v>
      </c>
    </row>
    <row r="34" spans="2:14">
      <c r="B34" s="2">
        <v>13</v>
      </c>
      <c r="C34" s="2">
        <v>236.3</v>
      </c>
      <c r="D34" s="2">
        <f t="shared" si="1"/>
        <v>1629761.1</v>
      </c>
      <c r="E34" s="3">
        <v>150.69999999999999</v>
      </c>
      <c r="F34" s="3">
        <f t="shared" si="2"/>
        <v>0.54858364964642969</v>
      </c>
      <c r="G34" s="69">
        <v>3.3000000000000002E-2</v>
      </c>
      <c r="H34" s="7">
        <f t="shared" si="3"/>
        <v>25.740000000000002</v>
      </c>
      <c r="I34" s="7">
        <f t="shared" si="0"/>
        <v>37.852941176470587</v>
      </c>
      <c r="J34">
        <f t="shared" si="4"/>
        <v>0.5485919889780605</v>
      </c>
      <c r="K34">
        <f t="shared" si="5"/>
        <v>1.3527324533738432E-12</v>
      </c>
      <c r="L34">
        <f t="shared" si="6"/>
        <v>0.13527324533738433</v>
      </c>
      <c r="N34" t="s">
        <v>37</v>
      </c>
    </row>
    <row r="35" spans="2:14">
      <c r="B35" s="2">
        <v>13.5</v>
      </c>
      <c r="C35" s="2">
        <v>362.7</v>
      </c>
      <c r="D35" s="2">
        <f t="shared" si="1"/>
        <v>2501541.9</v>
      </c>
      <c r="E35" s="3">
        <v>150.5</v>
      </c>
      <c r="F35" s="3">
        <f t="shared" si="2"/>
        <v>0.35740368461938604</v>
      </c>
      <c r="G35" s="69">
        <v>3.3000000000000002E-2</v>
      </c>
      <c r="H35" s="7">
        <f t="shared" si="3"/>
        <v>26.73</v>
      </c>
      <c r="I35" s="7">
        <f t="shared" si="0"/>
        <v>39.308823529411761</v>
      </c>
      <c r="J35">
        <f t="shared" si="4"/>
        <v>0.35740911771578632</v>
      </c>
      <c r="K35">
        <f t="shared" si="5"/>
        <v>8.8130873651017135E-13</v>
      </c>
      <c r="L35">
        <f t="shared" si="6"/>
        <v>8.8130873651017141E-2</v>
      </c>
    </row>
    <row r="36" spans="2:14">
      <c r="B36" s="2">
        <v>14</v>
      </c>
      <c r="C36" s="2">
        <v>513.5</v>
      </c>
      <c r="D36" s="2">
        <f t="shared" si="1"/>
        <v>3541609.5</v>
      </c>
      <c r="E36" s="3">
        <v>150.80000000000001</v>
      </c>
      <c r="F36" s="3">
        <f t="shared" si="2"/>
        <v>0.25244462787040178</v>
      </c>
      <c r="G36" s="69">
        <v>3.3000000000000002E-2</v>
      </c>
      <c r="H36" s="7">
        <f t="shared" si="3"/>
        <v>27.720000000000002</v>
      </c>
      <c r="I36" s="7">
        <f t="shared" si="0"/>
        <v>40.764705882352942</v>
      </c>
      <c r="J36">
        <f t="shared" si="4"/>
        <v>0.25244846542456806</v>
      </c>
      <c r="K36">
        <f t="shared" si="5"/>
        <v>6.2249401895275397E-13</v>
      </c>
      <c r="L36">
        <f t="shared" si="6"/>
        <v>6.2249401895275398E-2</v>
      </c>
      <c r="N36" t="s">
        <v>43</v>
      </c>
    </row>
    <row r="37" spans="2:14">
      <c r="B37" s="2">
        <v>14.5</v>
      </c>
      <c r="C37" s="2">
        <v>618.1</v>
      </c>
      <c r="D37" s="2">
        <f t="shared" si="1"/>
        <v>4263035.7</v>
      </c>
      <c r="E37" s="3">
        <v>150.69999999999999</v>
      </c>
      <c r="F37" s="3">
        <f t="shared" si="2"/>
        <v>0.20972385764674215</v>
      </c>
      <c r="G37" s="69">
        <v>3.3000000000000002E-2</v>
      </c>
      <c r="H37" s="7">
        <f t="shared" si="3"/>
        <v>28.71</v>
      </c>
      <c r="I37" s="7">
        <f t="shared" si="0"/>
        <v>42.220588235294116</v>
      </c>
      <c r="J37">
        <f t="shared" si="4"/>
        <v>0.20972704577821663</v>
      </c>
      <c r="K37">
        <f t="shared" si="5"/>
        <v>5.1715042668215358E-13</v>
      </c>
      <c r="L37">
        <f t="shared" si="6"/>
        <v>5.1715042668215361E-2</v>
      </c>
      <c r="N37" t="s">
        <v>44</v>
      </c>
    </row>
    <row r="38" spans="2:14">
      <c r="B38" s="2">
        <v>15</v>
      </c>
      <c r="C38" s="2">
        <v>670</v>
      </c>
      <c r="D38" s="2">
        <f t="shared" si="1"/>
        <v>4620990</v>
      </c>
      <c r="E38" s="3">
        <v>150.69999999999999</v>
      </c>
      <c r="F38" s="3">
        <f t="shared" si="2"/>
        <v>0.193478084196196</v>
      </c>
      <c r="G38" s="69">
        <v>3.3000000000000002E-2</v>
      </c>
      <c r="H38" s="7">
        <f t="shared" si="3"/>
        <v>29.7</v>
      </c>
      <c r="I38" s="7">
        <f t="shared" si="0"/>
        <v>43.67647058823529</v>
      </c>
      <c r="J38">
        <f t="shared" si="4"/>
        <v>0.19348102536644132</v>
      </c>
      <c r="K38">
        <f t="shared" si="5"/>
        <v>4.7709056527199882E-13</v>
      </c>
      <c r="L38">
        <f t="shared" si="6"/>
        <v>4.7709056527199881E-2</v>
      </c>
      <c r="N38" t="s">
        <v>106</v>
      </c>
    </row>
    <row r="39" spans="2:14">
      <c r="B39" s="2">
        <v>15.5</v>
      </c>
      <c r="C39" s="2">
        <v>667.2</v>
      </c>
      <c r="D39" s="2">
        <f t="shared" si="1"/>
        <v>4601678.4000000004</v>
      </c>
      <c r="E39" s="3">
        <v>150.69999999999999</v>
      </c>
      <c r="F39" s="3">
        <f t="shared" si="2"/>
        <v>0.1942900425831105</v>
      </c>
      <c r="G39" s="69">
        <v>3.3000000000000002E-2</v>
      </c>
      <c r="H39" s="7">
        <f t="shared" si="3"/>
        <v>30.690000000000005</v>
      </c>
      <c r="I39" s="7">
        <f t="shared" si="0"/>
        <v>45.132352941176471</v>
      </c>
      <c r="J39">
        <f t="shared" si="4"/>
        <v>0.19429299609639641</v>
      </c>
      <c r="K39">
        <f t="shared" si="5"/>
        <v>4.7909274390323612E-13</v>
      </c>
      <c r="L39">
        <f t="shared" si="6"/>
        <v>4.7909274390323608E-2</v>
      </c>
      <c r="N39" t="s">
        <v>45</v>
      </c>
    </row>
    <row r="40" spans="2:14">
      <c r="B40" s="2">
        <v>16</v>
      </c>
      <c r="C40" s="2">
        <v>667.3</v>
      </c>
      <c r="D40" s="2">
        <f t="shared" si="1"/>
        <v>4602368.0999999996</v>
      </c>
      <c r="E40" s="3">
        <v>150.69999999999999</v>
      </c>
      <c r="F40" s="3">
        <f t="shared" si="2"/>
        <v>0.19426092673677706</v>
      </c>
      <c r="G40" s="69">
        <v>3.3000000000000002E-2</v>
      </c>
      <c r="H40" s="7">
        <f t="shared" si="3"/>
        <v>31.68</v>
      </c>
      <c r="I40" s="7">
        <f t="shared" si="0"/>
        <v>46.588235294117645</v>
      </c>
      <c r="J40">
        <f t="shared" si="4"/>
        <v>0.19426387980745649</v>
      </c>
      <c r="K40">
        <f t="shared" si="5"/>
        <v>4.7902094819757108E-13</v>
      </c>
      <c r="L40">
        <f t="shared" si="6"/>
        <v>4.7902094819757109E-2</v>
      </c>
      <c r="N40" t="s">
        <v>46</v>
      </c>
    </row>
    <row r="41" spans="2:14">
      <c r="B41" s="2">
        <v>16.5</v>
      </c>
      <c r="C41" s="2">
        <v>667.4</v>
      </c>
      <c r="D41" s="2">
        <f t="shared" si="1"/>
        <v>4603057.8</v>
      </c>
      <c r="E41" s="3">
        <v>150.6</v>
      </c>
      <c r="F41" s="3">
        <f t="shared" si="2"/>
        <v>0.19423181961559982</v>
      </c>
      <c r="G41" s="69">
        <v>3.3000000000000002E-2</v>
      </c>
      <c r="H41" s="7">
        <f t="shared" si="3"/>
        <v>32.67</v>
      </c>
      <c r="I41" s="7">
        <f t="shared" si="0"/>
        <v>48.044117647058826</v>
      </c>
      <c r="J41">
        <f t="shared" si="4"/>
        <v>0.19423477224380536</v>
      </c>
      <c r="K41">
        <f t="shared" si="5"/>
        <v>4.7894917400695112E-13</v>
      </c>
      <c r="L41">
        <f t="shared" si="6"/>
        <v>4.7894917400695111E-2</v>
      </c>
    </row>
    <row r="42" spans="2:14">
      <c r="B42" s="2">
        <v>17</v>
      </c>
      <c r="C42" s="2">
        <v>667.4</v>
      </c>
      <c r="D42" s="2">
        <f t="shared" si="1"/>
        <v>4603057.8</v>
      </c>
      <c r="E42" s="3">
        <v>150.69999999999999</v>
      </c>
      <c r="F42" s="3">
        <f t="shared" si="2"/>
        <v>0.19423181961559982</v>
      </c>
      <c r="G42" s="69">
        <v>3.3000000000000002E-2</v>
      </c>
      <c r="H42" s="7">
        <f t="shared" si="3"/>
        <v>33.660000000000004</v>
      </c>
      <c r="I42" s="7">
        <f t="shared" si="0"/>
        <v>49.5</v>
      </c>
      <c r="J42">
        <f t="shared" si="4"/>
        <v>0.19423477224380536</v>
      </c>
      <c r="K42">
        <f t="shared" si="5"/>
        <v>4.7894917400695112E-13</v>
      </c>
      <c r="L42">
        <f t="shared" si="6"/>
        <v>4.7894917400695111E-2</v>
      </c>
    </row>
    <row r="43" spans="2:14">
      <c r="B43" s="2">
        <v>17.5</v>
      </c>
      <c r="C43" s="2">
        <v>667.2</v>
      </c>
      <c r="D43" s="2">
        <f t="shared" si="1"/>
        <v>4601678.4000000004</v>
      </c>
      <c r="E43" s="3">
        <v>150.6</v>
      </c>
      <c r="F43" s="3">
        <f t="shared" si="2"/>
        <v>0.1942900425831105</v>
      </c>
      <c r="G43" s="69">
        <v>3.3000000000000002E-2</v>
      </c>
      <c r="H43" s="7">
        <f t="shared" si="3"/>
        <v>34.65</v>
      </c>
      <c r="I43" s="7">
        <f t="shared" si="0"/>
        <v>50.955882352941174</v>
      </c>
      <c r="J43">
        <f t="shared" si="4"/>
        <v>0.19429299609639641</v>
      </c>
      <c r="K43">
        <f t="shared" si="5"/>
        <v>4.7909274390323612E-13</v>
      </c>
      <c r="L43">
        <f t="shared" si="6"/>
        <v>4.7909274390323608E-2</v>
      </c>
    </row>
    <row r="44" spans="2:14">
      <c r="B44" s="2">
        <v>18</v>
      </c>
      <c r="C44" s="2">
        <v>667.4</v>
      </c>
      <c r="D44" s="2">
        <f t="shared" si="1"/>
        <v>4603057.8</v>
      </c>
      <c r="E44" s="3">
        <v>150.5</v>
      </c>
      <c r="F44" s="3">
        <f t="shared" si="2"/>
        <v>0.19423181961559982</v>
      </c>
      <c r="G44" s="69">
        <v>3.3000000000000002E-2</v>
      </c>
      <c r="H44" s="7">
        <f t="shared" si="3"/>
        <v>35.640000000000008</v>
      </c>
      <c r="I44" s="7">
        <f t="shared" si="0"/>
        <v>52.411764705882362</v>
      </c>
      <c r="J44">
        <f t="shared" si="4"/>
        <v>0.19423477224380536</v>
      </c>
      <c r="K44">
        <f t="shared" si="5"/>
        <v>4.7894917400695112E-13</v>
      </c>
      <c r="L44">
        <f t="shared" si="6"/>
        <v>4.7894917400695111E-2</v>
      </c>
    </row>
    <row r="45" spans="2:14">
      <c r="B45" s="2">
        <v>18.5</v>
      </c>
      <c r="C45" s="2">
        <v>667.5</v>
      </c>
      <c r="D45" s="2">
        <f t="shared" si="1"/>
        <v>4603747.5</v>
      </c>
      <c r="E45" s="3">
        <v>150.6</v>
      </c>
      <c r="F45" s="3">
        <f t="shared" si="2"/>
        <v>0.19420272121565743</v>
      </c>
      <c r="G45" s="69">
        <v>3.3000000000000002E-2</v>
      </c>
      <c r="H45" s="7">
        <f t="shared" si="3"/>
        <v>36.630000000000003</v>
      </c>
      <c r="I45" s="7">
        <f t="shared" si="0"/>
        <v>53.867647058823529</v>
      </c>
      <c r="J45">
        <f t="shared" si="4"/>
        <v>0.19420567340152164</v>
      </c>
      <c r="K45">
        <f t="shared" si="5"/>
        <v>4.7887742132170664E-13</v>
      </c>
      <c r="L45">
        <f t="shared" si="6"/>
        <v>4.7887742132170667E-2</v>
      </c>
    </row>
    <row r="46" spans="2:14">
      <c r="B46" s="2">
        <v>19</v>
      </c>
      <c r="C46" s="2">
        <v>667.2</v>
      </c>
      <c r="D46" s="2">
        <f t="shared" si="1"/>
        <v>4601678.4000000004</v>
      </c>
      <c r="E46" s="3">
        <v>150.5</v>
      </c>
      <c r="F46" s="3">
        <f t="shared" si="2"/>
        <v>0.1942900425831105</v>
      </c>
      <c r="G46" s="69">
        <v>3.3000000000000002E-2</v>
      </c>
      <c r="H46" s="7">
        <f t="shared" si="3"/>
        <v>37.619999999999997</v>
      </c>
      <c r="I46" s="7">
        <f t="shared" si="0"/>
        <v>55.323529411764696</v>
      </c>
      <c r="J46">
        <f t="shared" si="4"/>
        <v>0.19429299609639641</v>
      </c>
      <c r="K46">
        <f t="shared" si="5"/>
        <v>4.7909274390323612E-13</v>
      </c>
      <c r="L46">
        <f t="shared" si="6"/>
        <v>4.7909274390323608E-2</v>
      </c>
    </row>
    <row r="47" spans="2:14">
      <c r="B47" s="2">
        <v>19.5</v>
      </c>
      <c r="C47" s="2">
        <v>667.2</v>
      </c>
      <c r="D47" s="2">
        <f t="shared" si="1"/>
        <v>4601678.4000000004</v>
      </c>
      <c r="E47" s="3">
        <v>150.5</v>
      </c>
      <c r="F47" s="3">
        <f t="shared" si="2"/>
        <v>0.1942900425831105</v>
      </c>
      <c r="G47" s="69">
        <v>3.3000000000000002E-2</v>
      </c>
      <c r="H47" s="7">
        <f t="shared" si="3"/>
        <v>38.610000000000007</v>
      </c>
      <c r="I47" s="7">
        <f t="shared" si="0"/>
        <v>56.779411764705891</v>
      </c>
      <c r="J47">
        <f t="shared" si="4"/>
        <v>0.19429299609639641</v>
      </c>
      <c r="K47">
        <f t="shared" si="5"/>
        <v>4.7909274390323612E-13</v>
      </c>
      <c r="L47">
        <f t="shared" si="6"/>
        <v>4.7909274390323608E-2</v>
      </c>
    </row>
    <row r="48" spans="2:14">
      <c r="B48" s="2">
        <v>20</v>
      </c>
      <c r="C48" s="2">
        <v>667.2</v>
      </c>
      <c r="D48" s="2">
        <f t="shared" si="1"/>
        <v>4601678.4000000004</v>
      </c>
      <c r="E48" s="3">
        <v>150.5</v>
      </c>
      <c r="F48" s="3">
        <f t="shared" si="2"/>
        <v>0.1942900425831105</v>
      </c>
      <c r="G48" s="69">
        <v>3.3000000000000002E-2</v>
      </c>
      <c r="H48" s="7">
        <f t="shared" si="3"/>
        <v>39.6</v>
      </c>
      <c r="I48" s="7">
        <f t="shared" si="0"/>
        <v>58.235294117647058</v>
      </c>
      <c r="J48">
        <f t="shared" si="4"/>
        <v>0.19429299609639641</v>
      </c>
      <c r="K48">
        <f t="shared" si="5"/>
        <v>4.7909274390323612E-13</v>
      </c>
      <c r="L48">
        <f t="shared" si="6"/>
        <v>4.7909274390323608E-2</v>
      </c>
    </row>
    <row r="49" spans="2:12">
      <c r="B49" s="2">
        <v>20.5</v>
      </c>
      <c r="C49" s="2">
        <v>667.2</v>
      </c>
      <c r="D49" s="2">
        <f t="shared" si="1"/>
        <v>4601678.4000000004</v>
      </c>
      <c r="E49" s="3">
        <v>150.5</v>
      </c>
      <c r="F49" s="3">
        <f t="shared" si="2"/>
        <v>0.1942900425831105</v>
      </c>
      <c r="G49" s="69">
        <v>3.3000000000000002E-2</v>
      </c>
      <c r="H49" s="7">
        <f t="shared" si="3"/>
        <v>40.589999999999996</v>
      </c>
      <c r="I49" s="7">
        <f t="shared" si="0"/>
        <v>59.691176470588225</v>
      </c>
      <c r="J49">
        <f t="shared" si="4"/>
        <v>0.19429299609639641</v>
      </c>
      <c r="K49">
        <f t="shared" si="5"/>
        <v>4.7909274390323612E-13</v>
      </c>
      <c r="L49">
        <f t="shared" si="6"/>
        <v>4.7909274390323608E-2</v>
      </c>
    </row>
    <row r="50" spans="2:12">
      <c r="B50" s="2">
        <v>21</v>
      </c>
      <c r="C50" s="2">
        <v>667.4</v>
      </c>
      <c r="D50" s="2">
        <f t="shared" si="1"/>
        <v>4603057.8</v>
      </c>
      <c r="E50" s="3">
        <v>150.5</v>
      </c>
      <c r="F50" s="3">
        <f t="shared" si="2"/>
        <v>0.19423181961559982</v>
      </c>
      <c r="G50" s="69">
        <v>3.3000000000000002E-2</v>
      </c>
      <c r="H50" s="7">
        <f t="shared" si="3"/>
        <v>41.580000000000005</v>
      </c>
      <c r="I50" s="7">
        <f t="shared" si="0"/>
        <v>61.147058823529413</v>
      </c>
      <c r="J50">
        <f t="shared" si="4"/>
        <v>0.19423477224380536</v>
      </c>
      <c r="K50">
        <f t="shared" si="5"/>
        <v>4.7894917400695112E-13</v>
      </c>
      <c r="L50">
        <f t="shared" si="6"/>
        <v>4.7894917400695111E-2</v>
      </c>
    </row>
    <row r="51" spans="2:12">
      <c r="B51" s="2">
        <v>21.5</v>
      </c>
      <c r="C51" s="2">
        <v>667.3</v>
      </c>
      <c r="D51" s="2">
        <f t="shared" si="1"/>
        <v>4602368.0999999996</v>
      </c>
      <c r="E51" s="3">
        <v>150.5</v>
      </c>
      <c r="F51" s="3">
        <f t="shared" si="2"/>
        <v>0.19426092673677706</v>
      </c>
      <c r="G51" s="69">
        <v>3.3000000000000002E-2</v>
      </c>
      <c r="H51" s="7">
        <f t="shared" si="3"/>
        <v>42.57</v>
      </c>
      <c r="I51" s="7">
        <f t="shared" si="0"/>
        <v>62.602941176470587</v>
      </c>
      <c r="J51">
        <f t="shared" si="4"/>
        <v>0.19426387980745649</v>
      </c>
      <c r="K51">
        <f t="shared" si="5"/>
        <v>4.7902094819757108E-13</v>
      </c>
      <c r="L51">
        <f t="shared" si="6"/>
        <v>4.7902094819757109E-2</v>
      </c>
    </row>
    <row r="52" spans="2:12">
      <c r="B52" s="2">
        <v>22</v>
      </c>
      <c r="C52" s="2">
        <v>667.4</v>
      </c>
      <c r="D52" s="2">
        <f t="shared" si="1"/>
        <v>4603057.8</v>
      </c>
      <c r="E52" s="3">
        <v>150.5</v>
      </c>
      <c r="F52" s="3">
        <f t="shared" si="2"/>
        <v>0.19423181961559982</v>
      </c>
      <c r="G52" s="69">
        <v>3.3000000000000002E-2</v>
      </c>
      <c r="H52" s="7">
        <f t="shared" si="3"/>
        <v>43.56</v>
      </c>
      <c r="I52" s="7">
        <f t="shared" si="0"/>
        <v>64.058823529411768</v>
      </c>
      <c r="J52">
        <f t="shared" si="4"/>
        <v>0.19423477224380536</v>
      </c>
      <c r="K52">
        <f t="shared" si="5"/>
        <v>4.7894917400695112E-13</v>
      </c>
      <c r="L52">
        <f t="shared" si="6"/>
        <v>4.7894917400695111E-2</v>
      </c>
    </row>
    <row r="53" spans="2:12">
      <c r="B53" s="2">
        <v>22.5</v>
      </c>
      <c r="C53" s="2">
        <v>667.1</v>
      </c>
      <c r="D53" s="2">
        <f t="shared" si="1"/>
        <v>4600988.7</v>
      </c>
      <c r="E53" s="3">
        <v>150.4</v>
      </c>
      <c r="F53" s="3">
        <f t="shared" si="2"/>
        <v>0.19431916715852393</v>
      </c>
      <c r="G53" s="69">
        <v>3.3000000000000002E-2</v>
      </c>
      <c r="H53" s="7">
        <f t="shared" si="3"/>
        <v>44.550000000000004</v>
      </c>
      <c r="I53" s="7">
        <f t="shared" si="0"/>
        <v>65.514705882352942</v>
      </c>
      <c r="J53">
        <f t="shared" si="4"/>
        <v>0.19432212111454908</v>
      </c>
      <c r="K53">
        <f t="shared" si="5"/>
        <v>4.7916456113362189E-13</v>
      </c>
      <c r="L53">
        <f t="shared" si="6"/>
        <v>4.7916456113362191E-2</v>
      </c>
    </row>
    <row r="54" spans="2:12">
      <c r="B54" s="2">
        <v>23</v>
      </c>
      <c r="C54" s="2">
        <v>667.3</v>
      </c>
      <c r="D54" s="2">
        <f t="shared" si="1"/>
        <v>4602368.0999999996</v>
      </c>
      <c r="E54" s="3">
        <v>150.5</v>
      </c>
      <c r="F54" s="3">
        <f t="shared" si="2"/>
        <v>0.19426092673677706</v>
      </c>
      <c r="G54" s="69">
        <v>3.3000000000000002E-2</v>
      </c>
      <c r="H54" s="7">
        <f t="shared" si="3"/>
        <v>45.54</v>
      </c>
      <c r="I54" s="7">
        <f t="shared" si="0"/>
        <v>66.970588235294116</v>
      </c>
      <c r="J54">
        <f t="shared" si="4"/>
        <v>0.19426387980745649</v>
      </c>
      <c r="K54">
        <f t="shared" si="5"/>
        <v>4.7902094819757108E-13</v>
      </c>
      <c r="L54">
        <f t="shared" si="6"/>
        <v>4.7902094819757109E-2</v>
      </c>
    </row>
    <row r="55" spans="2:12">
      <c r="B55" s="2">
        <v>23.5</v>
      </c>
      <c r="C55" s="2">
        <v>666.9</v>
      </c>
      <c r="D55" s="2">
        <f t="shared" si="1"/>
        <v>4599609.3</v>
      </c>
      <c r="E55" s="3">
        <v>150.4</v>
      </c>
      <c r="F55" s="3">
        <f t="shared" si="2"/>
        <v>0.19437744251229769</v>
      </c>
      <c r="G55" s="69">
        <v>3.3000000000000002E-2</v>
      </c>
      <c r="H55" s="7">
        <f t="shared" si="3"/>
        <v>46.53</v>
      </c>
      <c r="I55" s="7">
        <f t="shared" si="0"/>
        <v>68.42647058823529</v>
      </c>
      <c r="J55">
        <f t="shared" si="4"/>
        <v>0.1943803973541996</v>
      </c>
      <c r="K55">
        <f t="shared" si="5"/>
        <v>4.7930826020728618E-13</v>
      </c>
      <c r="L55">
        <f t="shared" si="6"/>
        <v>4.7930826020728616E-2</v>
      </c>
    </row>
    <row r="56" spans="2:12">
      <c r="B56" s="2">
        <v>24</v>
      </c>
      <c r="C56" s="2">
        <v>667.4</v>
      </c>
      <c r="D56" s="2">
        <f t="shared" si="1"/>
        <v>4603057.8</v>
      </c>
      <c r="E56" s="3">
        <v>150.4</v>
      </c>
      <c r="F56" s="3">
        <f t="shared" si="2"/>
        <v>0.19423181961559982</v>
      </c>
      <c r="G56" s="69">
        <v>3.3000000000000002E-2</v>
      </c>
      <c r="H56" s="7">
        <f t="shared" si="3"/>
        <v>47.52</v>
      </c>
      <c r="I56" s="7">
        <f t="shared" si="0"/>
        <v>69.882352941176464</v>
      </c>
      <c r="J56">
        <f t="shared" si="4"/>
        <v>0.19423477224380536</v>
      </c>
      <c r="K56">
        <f t="shared" si="5"/>
        <v>4.7894917400695112E-13</v>
      </c>
      <c r="L56">
        <f t="shared" si="6"/>
        <v>4.7894917400695111E-2</v>
      </c>
    </row>
    <row r="57" spans="2:12">
      <c r="B57" s="2">
        <v>24.5</v>
      </c>
      <c r="C57" s="2">
        <v>667.2</v>
      </c>
      <c r="D57" s="2">
        <f t="shared" si="1"/>
        <v>4601678.4000000004</v>
      </c>
      <c r="E57" s="3">
        <v>150.4</v>
      </c>
      <c r="F57" s="3">
        <f t="shared" si="2"/>
        <v>0.1942900425831105</v>
      </c>
      <c r="G57" s="69">
        <v>3.3000000000000002E-2</v>
      </c>
      <c r="H57" s="7">
        <f t="shared" si="3"/>
        <v>48.51</v>
      </c>
      <c r="I57" s="7">
        <f t="shared" si="0"/>
        <v>71.338235294117638</v>
      </c>
      <c r="J57">
        <f t="shared" si="4"/>
        <v>0.19429299609639641</v>
      </c>
      <c r="K57">
        <f t="shared" si="5"/>
        <v>4.7909274390323612E-13</v>
      </c>
      <c r="L57">
        <f t="shared" si="6"/>
        <v>4.7909274390323608E-2</v>
      </c>
    </row>
    <row r="58" spans="2:12">
      <c r="B58" s="2">
        <v>25</v>
      </c>
      <c r="C58" s="2">
        <v>667.1</v>
      </c>
      <c r="D58" s="2">
        <f t="shared" si="1"/>
        <v>4600988.7</v>
      </c>
      <c r="E58" s="3">
        <v>150.4</v>
      </c>
      <c r="F58" s="3">
        <f t="shared" si="2"/>
        <v>0.19431916715852393</v>
      </c>
      <c r="G58" s="69">
        <v>3.3000000000000002E-2</v>
      </c>
      <c r="H58" s="7">
        <f t="shared" si="3"/>
        <v>49.500000000000007</v>
      </c>
      <c r="I58" s="7">
        <f t="shared" si="0"/>
        <v>72.794117647058826</v>
      </c>
      <c r="J58">
        <f t="shared" si="4"/>
        <v>0.19432212111454908</v>
      </c>
      <c r="K58">
        <f t="shared" si="5"/>
        <v>4.7916456113362189E-13</v>
      </c>
      <c r="L58">
        <f t="shared" si="6"/>
        <v>4.7916456113362191E-2</v>
      </c>
    </row>
    <row r="59" spans="2:12">
      <c r="B59" s="2">
        <v>25.5</v>
      </c>
      <c r="C59" s="2">
        <v>667.1</v>
      </c>
      <c r="D59" s="2">
        <f t="shared" si="1"/>
        <v>4600988.7</v>
      </c>
      <c r="E59" s="3">
        <v>150.4</v>
      </c>
      <c r="F59" s="3">
        <f t="shared" si="2"/>
        <v>0.19431916715852393</v>
      </c>
      <c r="G59" s="69">
        <v>3.3000000000000002E-2</v>
      </c>
      <c r="H59" s="7">
        <f t="shared" si="3"/>
        <v>50.49</v>
      </c>
      <c r="I59" s="7">
        <f t="shared" si="0"/>
        <v>74.25</v>
      </c>
      <c r="J59">
        <f t="shared" si="4"/>
        <v>0.19432212111454908</v>
      </c>
      <c r="K59">
        <f t="shared" si="5"/>
        <v>4.7916456113362189E-13</v>
      </c>
      <c r="L59">
        <f t="shared" si="6"/>
        <v>4.7916456113362191E-2</v>
      </c>
    </row>
    <row r="60" spans="2:12">
      <c r="B60" s="2">
        <v>26</v>
      </c>
      <c r="C60" s="2">
        <v>667.3</v>
      </c>
      <c r="D60" s="2">
        <f t="shared" si="1"/>
        <v>4602368.0999999996</v>
      </c>
      <c r="E60" s="3">
        <v>150.4</v>
      </c>
      <c r="F60" s="3">
        <f t="shared" si="2"/>
        <v>0.19426092673677706</v>
      </c>
      <c r="G60" s="69">
        <v>3.3000000000000002E-2</v>
      </c>
      <c r="H60" s="7">
        <f t="shared" si="3"/>
        <v>51.480000000000004</v>
      </c>
      <c r="I60" s="7">
        <f t="shared" si="0"/>
        <v>75.705882352941174</v>
      </c>
      <c r="J60">
        <f t="shared" si="4"/>
        <v>0.19426387980745649</v>
      </c>
      <c r="K60">
        <f t="shared" si="5"/>
        <v>4.7902094819757108E-13</v>
      </c>
      <c r="L60">
        <f t="shared" si="6"/>
        <v>4.7902094819757109E-2</v>
      </c>
    </row>
    <row r="61" spans="2:12">
      <c r="B61" s="2">
        <v>26.5</v>
      </c>
      <c r="C61" s="2">
        <v>667.2</v>
      </c>
      <c r="D61" s="2">
        <f t="shared" si="1"/>
        <v>4601678.4000000004</v>
      </c>
      <c r="E61" s="3">
        <v>150.30000000000001</v>
      </c>
      <c r="F61" s="3">
        <f t="shared" si="2"/>
        <v>0.1942900425831105</v>
      </c>
      <c r="G61" s="69">
        <v>3.3000000000000002E-2</v>
      </c>
      <c r="H61" s="7">
        <f t="shared" si="3"/>
        <v>52.470000000000006</v>
      </c>
      <c r="I61" s="7">
        <f t="shared" si="0"/>
        <v>77.161764705882362</v>
      </c>
      <c r="J61">
        <f t="shared" si="4"/>
        <v>0.19429299609639641</v>
      </c>
      <c r="K61">
        <f t="shared" si="5"/>
        <v>4.7909274390323612E-13</v>
      </c>
      <c r="L61">
        <f t="shared" si="6"/>
        <v>4.7909274390323608E-2</v>
      </c>
    </row>
    <row r="62" spans="2:12">
      <c r="B62" s="2">
        <v>27</v>
      </c>
      <c r="C62" s="2">
        <v>667.3</v>
      </c>
      <c r="D62" s="2">
        <f t="shared" si="1"/>
        <v>4602368.0999999996</v>
      </c>
      <c r="E62" s="3">
        <v>150.30000000000001</v>
      </c>
      <c r="F62" s="3">
        <f t="shared" si="2"/>
        <v>0.19426092673677706</v>
      </c>
      <c r="G62" s="69">
        <v>3.3000000000000002E-2</v>
      </c>
      <c r="H62" s="7">
        <f t="shared" si="3"/>
        <v>53.46</v>
      </c>
      <c r="I62" s="7">
        <f t="shared" si="0"/>
        <v>78.617647058823522</v>
      </c>
      <c r="J62">
        <f t="shared" si="4"/>
        <v>0.19426387980745649</v>
      </c>
      <c r="K62">
        <f t="shared" si="5"/>
        <v>4.7902094819757108E-13</v>
      </c>
      <c r="L62">
        <f t="shared" si="6"/>
        <v>4.7902094819757109E-2</v>
      </c>
    </row>
    <row r="63" spans="2:12">
      <c r="B63" s="2">
        <v>27.5</v>
      </c>
      <c r="C63" s="2">
        <v>666.9</v>
      </c>
      <c r="D63" s="2">
        <f t="shared" si="1"/>
        <v>4599609.3</v>
      </c>
      <c r="E63" s="3">
        <v>150.1</v>
      </c>
      <c r="F63" s="3">
        <f t="shared" si="2"/>
        <v>0.19437744251229769</v>
      </c>
      <c r="G63" s="69">
        <v>3.3000000000000002E-2</v>
      </c>
      <c r="H63" s="7">
        <f t="shared" si="3"/>
        <v>54.45</v>
      </c>
      <c r="I63" s="7">
        <f t="shared" si="0"/>
        <v>80.07352941176471</v>
      </c>
      <c r="J63">
        <f t="shared" si="4"/>
        <v>0.1943803973541996</v>
      </c>
      <c r="K63">
        <f t="shared" si="5"/>
        <v>4.7930826020728618E-13</v>
      </c>
      <c r="L63">
        <f t="shared" si="6"/>
        <v>4.7930826020728616E-2</v>
      </c>
    </row>
    <row r="64" spans="2:12">
      <c r="B64" s="2">
        <v>28</v>
      </c>
      <c r="C64" s="2">
        <v>667.4</v>
      </c>
      <c r="D64" s="2">
        <f t="shared" si="1"/>
        <v>4603057.8</v>
      </c>
      <c r="E64" s="3">
        <v>150.30000000000001</v>
      </c>
      <c r="F64" s="3">
        <f t="shared" si="2"/>
        <v>0.19423181961559982</v>
      </c>
      <c r="G64" s="69">
        <v>3.3000000000000002E-2</v>
      </c>
      <c r="H64" s="7">
        <f t="shared" si="3"/>
        <v>55.440000000000005</v>
      </c>
      <c r="I64" s="7">
        <f t="shared" si="0"/>
        <v>81.529411764705884</v>
      </c>
      <c r="J64">
        <f t="shared" si="4"/>
        <v>0.19423477224380536</v>
      </c>
      <c r="K64">
        <f t="shared" si="5"/>
        <v>4.7894917400695112E-13</v>
      </c>
      <c r="L64">
        <f t="shared" si="6"/>
        <v>4.7894917400695111E-2</v>
      </c>
    </row>
    <row r="65" spans="2:12">
      <c r="B65" s="2">
        <v>28.5</v>
      </c>
      <c r="C65" s="2">
        <v>667.1</v>
      </c>
      <c r="D65" s="2">
        <f t="shared" si="1"/>
        <v>4600988.7</v>
      </c>
      <c r="E65" s="3">
        <v>150.30000000000001</v>
      </c>
      <c r="F65" s="3">
        <f t="shared" si="2"/>
        <v>0.19431916715852393</v>
      </c>
      <c r="G65" s="69">
        <v>3.3000000000000002E-2</v>
      </c>
      <c r="H65" s="7">
        <f t="shared" si="3"/>
        <v>56.43</v>
      </c>
      <c r="I65" s="7">
        <f t="shared" si="0"/>
        <v>82.985294117647058</v>
      </c>
      <c r="J65">
        <f t="shared" si="4"/>
        <v>0.19432212111454908</v>
      </c>
      <c r="K65">
        <f t="shared" si="5"/>
        <v>4.7916456113362189E-13</v>
      </c>
      <c r="L65">
        <f t="shared" si="6"/>
        <v>4.7916456113362191E-2</v>
      </c>
    </row>
    <row r="66" spans="2:12">
      <c r="B66" s="2">
        <v>29</v>
      </c>
      <c r="C66" s="2">
        <v>667.2</v>
      </c>
      <c r="D66" s="2">
        <f t="shared" si="1"/>
        <v>4601678.4000000004</v>
      </c>
      <c r="E66" s="3">
        <v>150.30000000000001</v>
      </c>
      <c r="F66" s="3">
        <f t="shared" si="2"/>
        <v>0.1942900425831105</v>
      </c>
      <c r="G66" s="69">
        <v>3.3000000000000002E-2</v>
      </c>
      <c r="H66" s="7">
        <f t="shared" si="3"/>
        <v>57.42</v>
      </c>
      <c r="I66" s="7">
        <f t="shared" si="0"/>
        <v>84.441176470588232</v>
      </c>
      <c r="J66">
        <f t="shared" si="4"/>
        <v>0.19429299609639641</v>
      </c>
      <c r="K66">
        <f t="shared" si="5"/>
        <v>4.7909274390323612E-13</v>
      </c>
      <c r="L66">
        <f t="shared" si="6"/>
        <v>4.7909274390323608E-2</v>
      </c>
    </row>
    <row r="67" spans="2:12">
      <c r="B67" s="2">
        <v>29.5</v>
      </c>
      <c r="C67" s="2">
        <v>667</v>
      </c>
      <c r="D67" s="2">
        <f t="shared" si="1"/>
        <v>4600299</v>
      </c>
      <c r="E67" s="3">
        <v>150.19999999999999</v>
      </c>
      <c r="F67" s="3">
        <f t="shared" si="2"/>
        <v>0.19434830046694351</v>
      </c>
      <c r="G67" s="69">
        <v>3.3000000000000002E-2</v>
      </c>
      <c r="H67" s="7">
        <f t="shared" si="3"/>
        <v>58.410000000000004</v>
      </c>
      <c r="I67" s="7">
        <f t="shared" si="0"/>
        <v>85.897058823529406</v>
      </c>
      <c r="J67">
        <f t="shared" si="4"/>
        <v>0.19435125486584062</v>
      </c>
      <c r="K67">
        <f t="shared" si="5"/>
        <v>4.7923639989840949E-13</v>
      </c>
      <c r="L67">
        <f t="shared" si="6"/>
        <v>4.7923639989840949E-2</v>
      </c>
    </row>
    <row r="68" spans="2:12">
      <c r="B68" s="2">
        <v>30</v>
      </c>
      <c r="C68" s="2">
        <v>667.1</v>
      </c>
      <c r="D68" s="2">
        <f t="shared" si="1"/>
        <v>4600988.7</v>
      </c>
      <c r="E68" s="3">
        <v>150.30000000000001</v>
      </c>
      <c r="F68" s="3">
        <f t="shared" si="2"/>
        <v>0.19431916715852393</v>
      </c>
      <c r="G68" s="69">
        <v>3.3000000000000002E-2</v>
      </c>
      <c r="H68" s="7">
        <f t="shared" si="3"/>
        <v>59.4</v>
      </c>
      <c r="I68" s="7">
        <f t="shared" si="0"/>
        <v>87.35294117647058</v>
      </c>
      <c r="J68">
        <f t="shared" si="4"/>
        <v>0.19432212111454908</v>
      </c>
      <c r="K68">
        <f t="shared" si="5"/>
        <v>4.7916456113362189E-13</v>
      </c>
      <c r="L68">
        <f t="shared" si="6"/>
        <v>4.7916456113362191E-2</v>
      </c>
    </row>
    <row r="69" spans="2:12">
      <c r="B69" s="2">
        <v>30.5</v>
      </c>
      <c r="C69" s="2">
        <v>666.9</v>
      </c>
      <c r="D69" s="2">
        <f t="shared" si="1"/>
        <v>4599609.3</v>
      </c>
      <c r="E69" s="3">
        <v>150.19999999999999</v>
      </c>
      <c r="F69" s="3">
        <f t="shared" si="2"/>
        <v>0.19437744251229769</v>
      </c>
      <c r="G69" s="69">
        <v>3.3000000000000002E-2</v>
      </c>
      <c r="H69" s="7">
        <f t="shared" si="3"/>
        <v>60.39</v>
      </c>
      <c r="I69" s="7">
        <f t="shared" si="0"/>
        <v>88.808823529411754</v>
      </c>
      <c r="J69">
        <f t="shared" si="4"/>
        <v>0.1943803973541996</v>
      </c>
      <c r="K69">
        <f t="shared" si="5"/>
        <v>4.7930826020728618E-13</v>
      </c>
      <c r="L69">
        <f t="shared" si="6"/>
        <v>4.7930826020728616E-2</v>
      </c>
    </row>
    <row r="70" spans="2:12">
      <c r="B70" s="2">
        <v>31</v>
      </c>
      <c r="C70" s="2">
        <v>667.1</v>
      </c>
      <c r="D70" s="2">
        <f t="shared" si="1"/>
        <v>4600988.7</v>
      </c>
      <c r="E70" s="3">
        <v>150.19999999999999</v>
      </c>
      <c r="F70" s="3">
        <f t="shared" si="2"/>
        <v>0.19431916715852393</v>
      </c>
      <c r="G70" s="69">
        <v>3.3000000000000002E-2</v>
      </c>
      <c r="H70" s="7">
        <f t="shared" si="3"/>
        <v>61.38000000000001</v>
      </c>
      <c r="I70" s="7">
        <f t="shared" si="0"/>
        <v>90.264705882352942</v>
      </c>
      <c r="J70">
        <f t="shared" si="4"/>
        <v>0.19432212111454908</v>
      </c>
      <c r="K70">
        <f t="shared" si="5"/>
        <v>4.7916456113362189E-13</v>
      </c>
      <c r="L70">
        <f t="shared" si="6"/>
        <v>4.7916456113362191E-2</v>
      </c>
    </row>
    <row r="71" spans="2:12">
      <c r="B71" s="2">
        <v>31.5</v>
      </c>
      <c r="C71" s="2">
        <v>667.1</v>
      </c>
      <c r="D71" s="2">
        <f t="shared" si="1"/>
        <v>4600988.7</v>
      </c>
      <c r="E71" s="3">
        <v>150.30000000000001</v>
      </c>
      <c r="F71" s="3">
        <f t="shared" si="2"/>
        <v>0.19431916715852393</v>
      </c>
      <c r="G71" s="69">
        <v>3.3000000000000002E-2</v>
      </c>
      <c r="H71" s="7">
        <f t="shared" si="3"/>
        <v>62.370000000000005</v>
      </c>
      <c r="I71" s="7">
        <f t="shared" si="0"/>
        <v>91.720588235294116</v>
      </c>
      <c r="J71">
        <f t="shared" si="4"/>
        <v>0.19432212111454908</v>
      </c>
      <c r="K71">
        <f t="shared" si="5"/>
        <v>4.7916456113362189E-13</v>
      </c>
      <c r="L71">
        <f t="shared" si="6"/>
        <v>4.7916456113362191E-2</v>
      </c>
    </row>
    <row r="72" spans="2:12">
      <c r="B72" s="2">
        <v>32</v>
      </c>
      <c r="C72" s="2">
        <v>667</v>
      </c>
      <c r="D72" s="2">
        <f t="shared" si="1"/>
        <v>4600299</v>
      </c>
      <c r="E72" s="3">
        <v>150.30000000000001</v>
      </c>
      <c r="F72" s="3">
        <f t="shared" si="2"/>
        <v>0.19434830046694351</v>
      </c>
      <c r="G72" s="69">
        <v>3.3000000000000002E-2</v>
      </c>
      <c r="H72" s="7">
        <f t="shared" si="3"/>
        <v>63.36</v>
      </c>
      <c r="I72" s="7">
        <f t="shared" ref="I72:I135" si="7">H72/$C$5</f>
        <v>93.17647058823529</v>
      </c>
      <c r="J72">
        <f t="shared" si="4"/>
        <v>0.19435125486584062</v>
      </c>
      <c r="K72">
        <f t="shared" si="5"/>
        <v>4.7923639989840949E-13</v>
      </c>
      <c r="L72">
        <f t="shared" si="6"/>
        <v>4.7923639989840949E-2</v>
      </c>
    </row>
    <row r="73" spans="2:12">
      <c r="B73" s="2">
        <v>32.5</v>
      </c>
      <c r="C73" s="2">
        <v>666.8</v>
      </c>
      <c r="D73" s="2">
        <f t="shared" ref="D73:D136" si="8">C73*6897</f>
        <v>4598919.5999999996</v>
      </c>
      <c r="E73" s="3">
        <v>150.30000000000001</v>
      </c>
      <c r="F73" s="3">
        <f t="shared" ref="F73:F136" si="9">(14700*G73*$C$3)/((($C$4/2)*($C$4/2)*3.14159265359)*C73)</f>
        <v>0.19440659329851731</v>
      </c>
      <c r="G73" s="69">
        <v>3.3000000000000002E-2</v>
      </c>
      <c r="H73" s="7">
        <f t="shared" ref="H73:H136" si="10">(G73*B73)*60</f>
        <v>64.349999999999994</v>
      </c>
      <c r="I73" s="7">
        <f t="shared" si="7"/>
        <v>94.63235294117645</v>
      </c>
      <c r="J73">
        <f t="shared" ref="J73:J136" si="11">(G73*(14700)*2.92)/(10.927*C73)</f>
        <v>0.19440954858355686</v>
      </c>
      <c r="K73">
        <f t="shared" si="5"/>
        <v>4.7938014206994479E-13</v>
      </c>
      <c r="L73">
        <f t="shared" si="6"/>
        <v>4.7938014206994478E-2</v>
      </c>
    </row>
    <row r="74" spans="2:12">
      <c r="B74" s="2">
        <v>33</v>
      </c>
      <c r="C74" s="2">
        <v>667</v>
      </c>
      <c r="D74" s="2">
        <f t="shared" si="8"/>
        <v>4600299</v>
      </c>
      <c r="E74" s="3">
        <v>150.19999999999999</v>
      </c>
      <c r="F74" s="3">
        <f t="shared" si="9"/>
        <v>0.19434830046694351</v>
      </c>
      <c r="G74" s="69">
        <v>3.3000000000000002E-2</v>
      </c>
      <c r="H74" s="7">
        <f t="shared" si="10"/>
        <v>65.34</v>
      </c>
      <c r="I74" s="7">
        <f t="shared" si="7"/>
        <v>96.088235294117652</v>
      </c>
      <c r="J74">
        <f t="shared" si="11"/>
        <v>0.19435125486584062</v>
      </c>
      <c r="K74">
        <f t="shared" ref="K74:K137" si="12">(G74*(1/4000)*2.92)/(10.927*D74)</f>
        <v>4.7923639989840949E-13</v>
      </c>
      <c r="L74">
        <f t="shared" si="6"/>
        <v>4.7923639989840949E-2</v>
      </c>
    </row>
    <row r="75" spans="2:12">
      <c r="B75" s="2">
        <v>33.5</v>
      </c>
      <c r="C75" s="2">
        <v>667.1</v>
      </c>
      <c r="D75" s="2">
        <f t="shared" si="8"/>
        <v>4600988.7</v>
      </c>
      <c r="E75" s="3">
        <v>150.19999999999999</v>
      </c>
      <c r="F75" s="3">
        <f t="shared" si="9"/>
        <v>0.19431916715852393</v>
      </c>
      <c r="G75" s="69">
        <v>3.3000000000000002E-2</v>
      </c>
      <c r="H75" s="7">
        <f t="shared" si="10"/>
        <v>66.330000000000013</v>
      </c>
      <c r="I75" s="7">
        <f t="shared" si="7"/>
        <v>97.54411764705884</v>
      </c>
      <c r="J75">
        <f t="shared" si="11"/>
        <v>0.19432212111454908</v>
      </c>
      <c r="K75">
        <f t="shared" si="12"/>
        <v>4.7916456113362189E-13</v>
      </c>
      <c r="L75">
        <f t="shared" ref="L75:L138" si="13">K75*100000000000</f>
        <v>4.7916456113362191E-2</v>
      </c>
    </row>
    <row r="76" spans="2:12">
      <c r="B76" s="2">
        <v>34</v>
      </c>
      <c r="C76" s="2">
        <v>667.2</v>
      </c>
      <c r="D76" s="2">
        <f t="shared" si="8"/>
        <v>4601678.4000000004</v>
      </c>
      <c r="E76" s="3">
        <v>150.30000000000001</v>
      </c>
      <c r="F76" s="3">
        <f t="shared" si="9"/>
        <v>0.1942900425831105</v>
      </c>
      <c r="G76" s="69">
        <v>3.3000000000000002E-2</v>
      </c>
      <c r="H76" s="7">
        <f t="shared" si="10"/>
        <v>67.320000000000007</v>
      </c>
      <c r="I76" s="7">
        <f t="shared" si="7"/>
        <v>99</v>
      </c>
      <c r="J76">
        <f t="shared" si="11"/>
        <v>0.19429299609639641</v>
      </c>
      <c r="K76">
        <f t="shared" si="12"/>
        <v>4.7909274390323612E-13</v>
      </c>
      <c r="L76">
        <f t="shared" si="13"/>
        <v>4.7909274390323608E-2</v>
      </c>
    </row>
    <row r="77" spans="2:12">
      <c r="B77" s="2">
        <v>34.5</v>
      </c>
      <c r="C77" s="2">
        <v>667</v>
      </c>
      <c r="D77" s="2">
        <f t="shared" si="8"/>
        <v>4600299</v>
      </c>
      <c r="E77" s="3">
        <v>150.4</v>
      </c>
      <c r="F77" s="3">
        <f t="shared" si="9"/>
        <v>0.19434830046694351</v>
      </c>
      <c r="G77" s="69">
        <v>3.3000000000000002E-2</v>
      </c>
      <c r="H77" s="7">
        <f t="shared" si="10"/>
        <v>68.31</v>
      </c>
      <c r="I77" s="7">
        <f t="shared" si="7"/>
        <v>100.45588235294117</v>
      </c>
      <c r="J77">
        <f t="shared" si="11"/>
        <v>0.19435125486584062</v>
      </c>
      <c r="K77">
        <f t="shared" si="12"/>
        <v>4.7923639989840949E-13</v>
      </c>
      <c r="L77">
        <f t="shared" si="13"/>
        <v>4.7923639989840949E-2</v>
      </c>
    </row>
    <row r="78" spans="2:12">
      <c r="B78" s="2">
        <v>35</v>
      </c>
      <c r="C78" s="2">
        <v>667.3</v>
      </c>
      <c r="D78" s="2">
        <f t="shared" si="8"/>
        <v>4602368.0999999996</v>
      </c>
      <c r="E78" s="3">
        <v>150.30000000000001</v>
      </c>
      <c r="F78" s="3">
        <f t="shared" si="9"/>
        <v>0.19426092673677706</v>
      </c>
      <c r="G78" s="69">
        <v>3.3000000000000002E-2</v>
      </c>
      <c r="H78" s="7">
        <f t="shared" si="10"/>
        <v>69.3</v>
      </c>
      <c r="I78" s="7">
        <f t="shared" si="7"/>
        <v>101.91176470588235</v>
      </c>
      <c r="J78">
        <f t="shared" si="11"/>
        <v>0.19426387980745649</v>
      </c>
      <c r="K78">
        <f t="shared" si="12"/>
        <v>4.7902094819757108E-13</v>
      </c>
      <c r="L78">
        <f t="shared" si="13"/>
        <v>4.7902094819757109E-2</v>
      </c>
    </row>
    <row r="79" spans="2:12">
      <c r="B79" s="2">
        <v>35.5</v>
      </c>
      <c r="C79" s="2">
        <v>667.2</v>
      </c>
      <c r="D79" s="2">
        <f t="shared" si="8"/>
        <v>4601678.4000000004</v>
      </c>
      <c r="E79" s="3">
        <v>150.4</v>
      </c>
      <c r="F79" s="3">
        <f t="shared" si="9"/>
        <v>0.1942900425831105</v>
      </c>
      <c r="G79" s="69">
        <v>3.3000000000000002E-2</v>
      </c>
      <c r="H79" s="7">
        <f t="shared" si="10"/>
        <v>70.289999999999992</v>
      </c>
      <c r="I79" s="7">
        <f t="shared" si="7"/>
        <v>103.36764705882351</v>
      </c>
      <c r="J79">
        <f t="shared" si="11"/>
        <v>0.19429299609639641</v>
      </c>
      <c r="K79">
        <f t="shared" si="12"/>
        <v>4.7909274390323612E-13</v>
      </c>
      <c r="L79">
        <f t="shared" si="13"/>
        <v>4.7909274390323608E-2</v>
      </c>
    </row>
    <row r="80" spans="2:12">
      <c r="B80" s="2">
        <v>36</v>
      </c>
      <c r="C80" s="2">
        <v>667.1</v>
      </c>
      <c r="D80" s="2">
        <f t="shared" si="8"/>
        <v>4600988.7</v>
      </c>
      <c r="E80" s="3">
        <v>150.30000000000001</v>
      </c>
      <c r="F80" s="3">
        <f t="shared" si="9"/>
        <v>0.19431916715852393</v>
      </c>
      <c r="G80" s="69">
        <v>3.3000000000000002E-2</v>
      </c>
      <c r="H80" s="7">
        <f t="shared" si="10"/>
        <v>71.280000000000015</v>
      </c>
      <c r="I80" s="7">
        <f t="shared" si="7"/>
        <v>104.82352941176472</v>
      </c>
      <c r="J80">
        <f t="shared" si="11"/>
        <v>0.19432212111454908</v>
      </c>
      <c r="K80">
        <f t="shared" si="12"/>
        <v>4.7916456113362189E-13</v>
      </c>
      <c r="L80">
        <f t="shared" si="13"/>
        <v>4.7916456113362191E-2</v>
      </c>
    </row>
    <row r="81" spans="2:12">
      <c r="B81" s="2">
        <v>36.5</v>
      </c>
      <c r="C81" s="2">
        <v>666.9</v>
      </c>
      <c r="D81" s="2">
        <f t="shared" si="8"/>
        <v>4599609.3</v>
      </c>
      <c r="E81" s="3">
        <v>150.19999999999999</v>
      </c>
      <c r="F81" s="3">
        <f t="shared" si="9"/>
        <v>0.19437744251229769</v>
      </c>
      <c r="G81" s="69">
        <v>3.3000000000000002E-2</v>
      </c>
      <c r="H81" s="7">
        <f t="shared" si="10"/>
        <v>72.27000000000001</v>
      </c>
      <c r="I81" s="7">
        <f t="shared" si="7"/>
        <v>106.27941176470588</v>
      </c>
      <c r="J81">
        <f t="shared" si="11"/>
        <v>0.1943803973541996</v>
      </c>
      <c r="K81">
        <f t="shared" si="12"/>
        <v>4.7930826020728618E-13</v>
      </c>
      <c r="L81">
        <f t="shared" si="13"/>
        <v>4.7930826020728616E-2</v>
      </c>
    </row>
    <row r="82" spans="2:12">
      <c r="B82" s="2">
        <v>37</v>
      </c>
      <c r="C82" s="2">
        <v>667</v>
      </c>
      <c r="D82" s="2">
        <f t="shared" si="8"/>
        <v>4600299</v>
      </c>
      <c r="E82" s="3">
        <v>150.19999999999999</v>
      </c>
      <c r="F82" s="3">
        <f t="shared" si="9"/>
        <v>0.19434830046694351</v>
      </c>
      <c r="G82" s="69">
        <v>3.3000000000000002E-2</v>
      </c>
      <c r="H82" s="7">
        <f t="shared" si="10"/>
        <v>73.260000000000005</v>
      </c>
      <c r="I82" s="7">
        <f t="shared" si="7"/>
        <v>107.73529411764706</v>
      </c>
      <c r="J82">
        <f t="shared" si="11"/>
        <v>0.19435125486584062</v>
      </c>
      <c r="K82">
        <f t="shared" si="12"/>
        <v>4.7923639989840949E-13</v>
      </c>
      <c r="L82">
        <f t="shared" si="13"/>
        <v>4.7923639989840949E-2</v>
      </c>
    </row>
    <row r="83" spans="2:12">
      <c r="B83" s="2">
        <v>37.5</v>
      </c>
      <c r="C83" s="2">
        <v>667.1</v>
      </c>
      <c r="D83" s="2">
        <f t="shared" si="8"/>
        <v>4600988.7</v>
      </c>
      <c r="E83" s="3">
        <v>150.19999999999999</v>
      </c>
      <c r="F83" s="3">
        <f t="shared" si="9"/>
        <v>0.19431916715852393</v>
      </c>
      <c r="G83" s="69">
        <v>3.3000000000000002E-2</v>
      </c>
      <c r="H83" s="7">
        <f t="shared" si="10"/>
        <v>74.25</v>
      </c>
      <c r="I83" s="7">
        <f t="shared" si="7"/>
        <v>109.19117647058823</v>
      </c>
      <c r="J83">
        <f t="shared" si="11"/>
        <v>0.19432212111454908</v>
      </c>
      <c r="K83">
        <f t="shared" si="12"/>
        <v>4.7916456113362189E-13</v>
      </c>
      <c r="L83">
        <f t="shared" si="13"/>
        <v>4.7916456113362191E-2</v>
      </c>
    </row>
    <row r="84" spans="2:12">
      <c r="B84" s="2">
        <v>38</v>
      </c>
      <c r="C84" s="2">
        <v>667.1</v>
      </c>
      <c r="D84" s="2">
        <f t="shared" si="8"/>
        <v>4600988.7</v>
      </c>
      <c r="E84" s="3">
        <v>150.1</v>
      </c>
      <c r="F84" s="3">
        <f t="shared" si="9"/>
        <v>0.19431916715852393</v>
      </c>
      <c r="G84" s="69">
        <v>3.3000000000000002E-2</v>
      </c>
      <c r="H84" s="7">
        <f t="shared" si="10"/>
        <v>75.239999999999995</v>
      </c>
      <c r="I84" s="7">
        <f t="shared" si="7"/>
        <v>110.64705882352939</v>
      </c>
      <c r="J84">
        <f t="shared" si="11"/>
        <v>0.19432212111454908</v>
      </c>
      <c r="K84">
        <f t="shared" si="12"/>
        <v>4.7916456113362189E-13</v>
      </c>
      <c r="L84">
        <f t="shared" si="13"/>
        <v>4.7916456113362191E-2</v>
      </c>
    </row>
    <row r="85" spans="2:12">
      <c r="B85" s="2">
        <v>38.5</v>
      </c>
      <c r="C85" s="2">
        <v>667</v>
      </c>
      <c r="D85" s="2">
        <f t="shared" si="8"/>
        <v>4600299</v>
      </c>
      <c r="E85" s="3">
        <v>150.1</v>
      </c>
      <c r="F85" s="3">
        <f t="shared" si="9"/>
        <v>0.19434830046694351</v>
      </c>
      <c r="G85" s="69">
        <v>3.3000000000000002E-2</v>
      </c>
      <c r="H85" s="7">
        <f t="shared" si="10"/>
        <v>76.23</v>
      </c>
      <c r="I85" s="7">
        <f t="shared" si="7"/>
        <v>112.10294117647058</v>
      </c>
      <c r="J85">
        <f t="shared" si="11"/>
        <v>0.19435125486584062</v>
      </c>
      <c r="K85">
        <f t="shared" si="12"/>
        <v>4.7923639989840949E-13</v>
      </c>
      <c r="L85">
        <f t="shared" si="13"/>
        <v>4.7923639989840949E-2</v>
      </c>
    </row>
    <row r="86" spans="2:12">
      <c r="B86" s="2">
        <v>39</v>
      </c>
      <c r="C86" s="2">
        <v>666.8</v>
      </c>
      <c r="D86" s="2">
        <f t="shared" si="8"/>
        <v>4598919.5999999996</v>
      </c>
      <c r="E86" s="3">
        <v>150.1</v>
      </c>
      <c r="F86" s="3">
        <f t="shared" si="9"/>
        <v>0.19440659329851731</v>
      </c>
      <c r="G86" s="69">
        <v>3.3000000000000002E-2</v>
      </c>
      <c r="H86" s="7">
        <f t="shared" si="10"/>
        <v>77.220000000000013</v>
      </c>
      <c r="I86" s="7">
        <f t="shared" si="7"/>
        <v>113.55882352941178</v>
      </c>
      <c r="J86">
        <f t="shared" si="11"/>
        <v>0.19440954858355686</v>
      </c>
      <c r="K86">
        <f t="shared" si="12"/>
        <v>4.7938014206994479E-13</v>
      </c>
      <c r="L86">
        <f t="shared" si="13"/>
        <v>4.7938014206994478E-2</v>
      </c>
    </row>
    <row r="87" spans="2:12">
      <c r="B87" s="2">
        <v>39.5</v>
      </c>
      <c r="C87" s="2">
        <v>667</v>
      </c>
      <c r="D87" s="2">
        <f t="shared" si="8"/>
        <v>4600299</v>
      </c>
      <c r="E87" s="3">
        <v>150.1</v>
      </c>
      <c r="F87" s="3">
        <f t="shared" si="9"/>
        <v>0.19434830046694351</v>
      </c>
      <c r="G87" s="69">
        <v>3.3000000000000002E-2</v>
      </c>
      <c r="H87" s="7">
        <f t="shared" si="10"/>
        <v>78.210000000000008</v>
      </c>
      <c r="I87" s="7">
        <f t="shared" si="7"/>
        <v>115.01470588235294</v>
      </c>
      <c r="J87">
        <f t="shared" si="11"/>
        <v>0.19435125486584062</v>
      </c>
      <c r="K87">
        <f t="shared" si="12"/>
        <v>4.7923639989840949E-13</v>
      </c>
      <c r="L87">
        <f t="shared" si="13"/>
        <v>4.7923639989840949E-2</v>
      </c>
    </row>
    <row r="88" spans="2:12">
      <c r="B88" s="2">
        <v>40</v>
      </c>
      <c r="C88" s="2">
        <v>667.1</v>
      </c>
      <c r="D88" s="2">
        <f t="shared" si="8"/>
        <v>4600988.7</v>
      </c>
      <c r="E88" s="3">
        <v>150.1</v>
      </c>
      <c r="F88" s="3">
        <f t="shared" si="9"/>
        <v>0.19431916715852393</v>
      </c>
      <c r="G88" s="69">
        <v>3.3000000000000002E-2</v>
      </c>
      <c r="H88" s="7">
        <f t="shared" si="10"/>
        <v>79.2</v>
      </c>
      <c r="I88" s="7">
        <f t="shared" si="7"/>
        <v>116.47058823529412</v>
      </c>
      <c r="J88">
        <f t="shared" si="11"/>
        <v>0.19432212111454908</v>
      </c>
      <c r="K88">
        <f t="shared" si="12"/>
        <v>4.7916456113362189E-13</v>
      </c>
      <c r="L88">
        <f t="shared" si="13"/>
        <v>4.7916456113362191E-2</v>
      </c>
    </row>
    <row r="89" spans="2:12">
      <c r="B89" s="2">
        <v>40.5</v>
      </c>
      <c r="C89" s="2">
        <v>667.2</v>
      </c>
      <c r="D89" s="2">
        <f t="shared" si="8"/>
        <v>4601678.4000000004</v>
      </c>
      <c r="E89" s="3">
        <v>150</v>
      </c>
      <c r="F89" s="3">
        <f t="shared" si="9"/>
        <v>0.1942900425831105</v>
      </c>
      <c r="G89" s="69">
        <v>3.3000000000000002E-2</v>
      </c>
      <c r="H89" s="7">
        <f t="shared" si="10"/>
        <v>80.19</v>
      </c>
      <c r="I89" s="7">
        <f t="shared" si="7"/>
        <v>117.92647058823528</v>
      </c>
      <c r="J89">
        <f t="shared" si="11"/>
        <v>0.19429299609639641</v>
      </c>
      <c r="K89">
        <f t="shared" si="12"/>
        <v>4.7909274390323612E-13</v>
      </c>
      <c r="L89">
        <f t="shared" si="13"/>
        <v>4.7909274390323608E-2</v>
      </c>
    </row>
    <row r="90" spans="2:12">
      <c r="B90" s="2">
        <v>41</v>
      </c>
      <c r="C90" s="2">
        <v>667</v>
      </c>
      <c r="D90" s="2">
        <f t="shared" si="8"/>
        <v>4600299</v>
      </c>
      <c r="E90" s="3">
        <v>150.1</v>
      </c>
      <c r="F90" s="3">
        <f t="shared" si="9"/>
        <v>0.19434830046694351</v>
      </c>
      <c r="G90" s="69">
        <v>3.3000000000000002E-2</v>
      </c>
      <c r="H90" s="7">
        <f t="shared" si="10"/>
        <v>81.179999999999993</v>
      </c>
      <c r="I90" s="7">
        <f t="shared" si="7"/>
        <v>119.38235294117645</v>
      </c>
      <c r="J90">
        <f t="shared" si="11"/>
        <v>0.19435125486584062</v>
      </c>
      <c r="K90">
        <f t="shared" si="12"/>
        <v>4.7923639989840949E-13</v>
      </c>
      <c r="L90">
        <f t="shared" si="13"/>
        <v>4.7923639989840949E-2</v>
      </c>
    </row>
    <row r="91" spans="2:12">
      <c r="B91" s="2">
        <v>41.5</v>
      </c>
      <c r="C91" s="2">
        <v>667.3</v>
      </c>
      <c r="D91" s="2">
        <f t="shared" si="8"/>
        <v>4602368.0999999996</v>
      </c>
      <c r="E91" s="3">
        <v>150.1</v>
      </c>
      <c r="F91" s="3">
        <f t="shared" si="9"/>
        <v>0.19426092673677706</v>
      </c>
      <c r="G91" s="69">
        <v>3.3000000000000002E-2</v>
      </c>
      <c r="H91" s="7">
        <f t="shared" si="10"/>
        <v>82.170000000000016</v>
      </c>
      <c r="I91" s="7">
        <f t="shared" si="7"/>
        <v>120.83823529411767</v>
      </c>
      <c r="J91">
        <f t="shared" si="11"/>
        <v>0.19426387980745649</v>
      </c>
      <c r="K91">
        <f t="shared" si="12"/>
        <v>4.7902094819757108E-13</v>
      </c>
      <c r="L91">
        <f t="shared" si="13"/>
        <v>4.7902094819757109E-2</v>
      </c>
    </row>
    <row r="92" spans="2:12">
      <c r="B92" s="2">
        <v>42</v>
      </c>
      <c r="C92" s="2">
        <v>667.2</v>
      </c>
      <c r="D92" s="2">
        <f t="shared" si="8"/>
        <v>4601678.4000000004</v>
      </c>
      <c r="E92" s="3">
        <v>150</v>
      </c>
      <c r="F92" s="3">
        <f t="shared" si="9"/>
        <v>0.1942900425831105</v>
      </c>
      <c r="G92" s="69">
        <v>3.3000000000000002E-2</v>
      </c>
      <c r="H92" s="7">
        <f t="shared" si="10"/>
        <v>83.160000000000011</v>
      </c>
      <c r="I92" s="7">
        <f t="shared" si="7"/>
        <v>122.29411764705883</v>
      </c>
      <c r="J92">
        <f t="shared" si="11"/>
        <v>0.19429299609639641</v>
      </c>
      <c r="K92">
        <f t="shared" si="12"/>
        <v>4.7909274390323612E-13</v>
      </c>
      <c r="L92">
        <f t="shared" si="13"/>
        <v>4.7909274390323608E-2</v>
      </c>
    </row>
    <row r="93" spans="2:12">
      <c r="B93" s="2">
        <v>42.5</v>
      </c>
      <c r="C93" s="2">
        <v>667.1</v>
      </c>
      <c r="D93" s="2">
        <f t="shared" si="8"/>
        <v>4600988.7</v>
      </c>
      <c r="E93" s="3">
        <v>150</v>
      </c>
      <c r="F93" s="3">
        <f t="shared" si="9"/>
        <v>0.19431916715852393</v>
      </c>
      <c r="G93" s="69">
        <v>3.3000000000000002E-2</v>
      </c>
      <c r="H93" s="7">
        <f t="shared" si="10"/>
        <v>84.15</v>
      </c>
      <c r="I93" s="7">
        <f t="shared" si="7"/>
        <v>123.75</v>
      </c>
      <c r="J93">
        <f t="shared" si="11"/>
        <v>0.19432212111454908</v>
      </c>
      <c r="K93">
        <f t="shared" si="12"/>
        <v>4.7916456113362189E-13</v>
      </c>
      <c r="L93">
        <f t="shared" si="13"/>
        <v>4.7916456113362191E-2</v>
      </c>
    </row>
    <row r="94" spans="2:12">
      <c r="B94" s="2">
        <v>43</v>
      </c>
      <c r="C94" s="2">
        <v>666.9</v>
      </c>
      <c r="D94" s="2">
        <f t="shared" si="8"/>
        <v>4599609.3</v>
      </c>
      <c r="E94" s="3">
        <v>150</v>
      </c>
      <c r="F94" s="3">
        <f t="shared" si="9"/>
        <v>0.19437744251229769</v>
      </c>
      <c r="G94" s="69">
        <v>3.3000000000000002E-2</v>
      </c>
      <c r="H94" s="7">
        <f t="shared" si="10"/>
        <v>85.14</v>
      </c>
      <c r="I94" s="7">
        <f t="shared" si="7"/>
        <v>125.20588235294117</v>
      </c>
      <c r="J94">
        <f t="shared" si="11"/>
        <v>0.1943803973541996</v>
      </c>
      <c r="K94">
        <f t="shared" si="12"/>
        <v>4.7930826020728618E-13</v>
      </c>
      <c r="L94">
        <f t="shared" si="13"/>
        <v>4.7930826020728616E-2</v>
      </c>
    </row>
    <row r="95" spans="2:12">
      <c r="B95" s="2">
        <v>43.5</v>
      </c>
      <c r="C95" s="2">
        <v>667.1</v>
      </c>
      <c r="D95" s="2">
        <f t="shared" si="8"/>
        <v>4600988.7</v>
      </c>
      <c r="E95" s="3">
        <v>150</v>
      </c>
      <c r="F95" s="3">
        <f t="shared" si="9"/>
        <v>0.19431916715852393</v>
      </c>
      <c r="G95" s="69">
        <v>3.3000000000000002E-2</v>
      </c>
      <c r="H95" s="7">
        <f t="shared" si="10"/>
        <v>86.13</v>
      </c>
      <c r="I95" s="7">
        <f t="shared" si="7"/>
        <v>126.66176470588233</v>
      </c>
      <c r="J95">
        <f t="shared" si="11"/>
        <v>0.19432212111454908</v>
      </c>
      <c r="K95">
        <f t="shared" si="12"/>
        <v>4.7916456113362189E-13</v>
      </c>
      <c r="L95">
        <f t="shared" si="13"/>
        <v>4.7916456113362191E-2</v>
      </c>
    </row>
    <row r="96" spans="2:12">
      <c r="B96" s="2">
        <v>44</v>
      </c>
      <c r="C96" s="2">
        <v>667.1</v>
      </c>
      <c r="D96" s="2">
        <f t="shared" si="8"/>
        <v>4600988.7</v>
      </c>
      <c r="E96" s="3">
        <v>150</v>
      </c>
      <c r="F96" s="3">
        <f t="shared" si="9"/>
        <v>0.19431916715852393</v>
      </c>
      <c r="G96" s="69">
        <v>3.3000000000000002E-2</v>
      </c>
      <c r="H96" s="7">
        <f t="shared" si="10"/>
        <v>87.12</v>
      </c>
      <c r="I96" s="7">
        <f t="shared" si="7"/>
        <v>128.11764705882354</v>
      </c>
      <c r="J96">
        <f t="shared" si="11"/>
        <v>0.19432212111454908</v>
      </c>
      <c r="K96">
        <f t="shared" si="12"/>
        <v>4.7916456113362189E-13</v>
      </c>
      <c r="L96">
        <f t="shared" si="13"/>
        <v>4.7916456113362191E-2</v>
      </c>
    </row>
    <row r="97" spans="2:12">
      <c r="B97" s="2">
        <v>44.5</v>
      </c>
      <c r="C97" s="2">
        <v>667</v>
      </c>
      <c r="D97" s="2">
        <f t="shared" si="8"/>
        <v>4600299</v>
      </c>
      <c r="E97" s="3">
        <v>149.9</v>
      </c>
      <c r="F97" s="3">
        <f t="shared" si="9"/>
        <v>0.19434830046694351</v>
      </c>
      <c r="G97" s="69">
        <v>3.3000000000000002E-2</v>
      </c>
      <c r="H97" s="7">
        <f t="shared" si="10"/>
        <v>88.110000000000014</v>
      </c>
      <c r="I97" s="7">
        <f t="shared" si="7"/>
        <v>129.57352941176472</v>
      </c>
      <c r="J97">
        <f t="shared" si="11"/>
        <v>0.19435125486584062</v>
      </c>
      <c r="K97">
        <f t="shared" si="12"/>
        <v>4.7923639989840949E-13</v>
      </c>
      <c r="L97">
        <f t="shared" si="13"/>
        <v>4.7923639989840949E-2</v>
      </c>
    </row>
    <row r="98" spans="2:12">
      <c r="B98" s="2">
        <v>45</v>
      </c>
      <c r="C98" s="2">
        <v>666.8</v>
      </c>
      <c r="D98" s="2">
        <f t="shared" si="8"/>
        <v>4598919.5999999996</v>
      </c>
      <c r="E98" s="3">
        <v>150.1</v>
      </c>
      <c r="F98" s="3">
        <f t="shared" si="9"/>
        <v>0.19440659329851731</v>
      </c>
      <c r="G98" s="69">
        <v>3.3000000000000002E-2</v>
      </c>
      <c r="H98" s="7">
        <f t="shared" si="10"/>
        <v>89.100000000000009</v>
      </c>
      <c r="I98" s="7">
        <f t="shared" si="7"/>
        <v>131.02941176470588</v>
      </c>
      <c r="J98">
        <f t="shared" si="11"/>
        <v>0.19440954858355686</v>
      </c>
      <c r="K98">
        <f t="shared" si="12"/>
        <v>4.7938014206994479E-13</v>
      </c>
      <c r="L98">
        <f t="shared" si="13"/>
        <v>4.7938014206994478E-2</v>
      </c>
    </row>
    <row r="99" spans="2:12">
      <c r="B99" s="2">
        <v>45.5</v>
      </c>
      <c r="C99" s="2">
        <v>667</v>
      </c>
      <c r="D99" s="2">
        <f t="shared" si="8"/>
        <v>4600299</v>
      </c>
      <c r="E99" s="3">
        <v>149.9</v>
      </c>
      <c r="F99" s="3">
        <f t="shared" si="9"/>
        <v>0.19434830046694351</v>
      </c>
      <c r="G99" s="69">
        <v>3.3000000000000002E-2</v>
      </c>
      <c r="H99" s="7">
        <f t="shared" si="10"/>
        <v>90.09</v>
      </c>
      <c r="I99" s="7">
        <f t="shared" si="7"/>
        <v>132.48529411764704</v>
      </c>
      <c r="J99">
        <f t="shared" si="11"/>
        <v>0.19435125486584062</v>
      </c>
      <c r="K99">
        <f t="shared" si="12"/>
        <v>4.7923639989840949E-13</v>
      </c>
      <c r="L99">
        <f t="shared" si="13"/>
        <v>4.7923639989840949E-2</v>
      </c>
    </row>
    <row r="100" spans="2:12">
      <c r="B100" s="2">
        <v>46</v>
      </c>
      <c r="C100" s="2">
        <v>667.1</v>
      </c>
      <c r="D100" s="2">
        <f t="shared" si="8"/>
        <v>4600988.7</v>
      </c>
      <c r="E100" s="3">
        <v>150.1</v>
      </c>
      <c r="F100" s="3">
        <f t="shared" si="9"/>
        <v>0.19431916715852393</v>
      </c>
      <c r="G100" s="69">
        <v>3.3000000000000002E-2</v>
      </c>
      <c r="H100" s="7">
        <f t="shared" si="10"/>
        <v>91.08</v>
      </c>
      <c r="I100" s="7">
        <f t="shared" si="7"/>
        <v>133.94117647058823</v>
      </c>
      <c r="J100">
        <f t="shared" si="11"/>
        <v>0.19432212111454908</v>
      </c>
      <c r="K100">
        <f t="shared" si="12"/>
        <v>4.7916456113362189E-13</v>
      </c>
      <c r="L100">
        <f t="shared" si="13"/>
        <v>4.7916456113362191E-2</v>
      </c>
    </row>
    <row r="101" spans="2:12">
      <c r="B101" s="2">
        <v>46.5</v>
      </c>
      <c r="C101" s="2">
        <v>667.2</v>
      </c>
      <c r="D101" s="2">
        <f t="shared" si="8"/>
        <v>4601678.4000000004</v>
      </c>
      <c r="E101" s="3">
        <v>150</v>
      </c>
      <c r="F101" s="3">
        <f t="shared" si="9"/>
        <v>0.1942900425831105</v>
      </c>
      <c r="G101" s="69">
        <v>3.3000000000000002E-2</v>
      </c>
      <c r="H101" s="7">
        <f t="shared" si="10"/>
        <v>92.07</v>
      </c>
      <c r="I101" s="7">
        <f t="shared" si="7"/>
        <v>135.39705882352939</v>
      </c>
      <c r="J101">
        <f t="shared" si="11"/>
        <v>0.19429299609639641</v>
      </c>
      <c r="K101">
        <f t="shared" si="12"/>
        <v>4.7909274390323612E-13</v>
      </c>
      <c r="L101">
        <f t="shared" si="13"/>
        <v>4.7909274390323608E-2</v>
      </c>
    </row>
    <row r="102" spans="2:12">
      <c r="B102" s="2">
        <v>47</v>
      </c>
      <c r="C102" s="2">
        <v>667</v>
      </c>
      <c r="D102" s="2">
        <f t="shared" si="8"/>
        <v>4600299</v>
      </c>
      <c r="E102" s="3">
        <v>150</v>
      </c>
      <c r="F102" s="3">
        <f t="shared" si="9"/>
        <v>0.19434830046694351</v>
      </c>
      <c r="G102" s="69">
        <v>3.3000000000000002E-2</v>
      </c>
      <c r="H102" s="7">
        <f t="shared" si="10"/>
        <v>93.06</v>
      </c>
      <c r="I102" s="7">
        <f t="shared" si="7"/>
        <v>136.85294117647058</v>
      </c>
      <c r="J102">
        <f t="shared" si="11"/>
        <v>0.19435125486584062</v>
      </c>
      <c r="K102">
        <f t="shared" si="12"/>
        <v>4.7923639989840949E-13</v>
      </c>
      <c r="L102">
        <f t="shared" si="13"/>
        <v>4.7923639989840949E-2</v>
      </c>
    </row>
    <row r="103" spans="2:12">
      <c r="B103" s="2">
        <v>47.5</v>
      </c>
      <c r="C103" s="2">
        <v>667.3</v>
      </c>
      <c r="D103" s="2">
        <f t="shared" si="8"/>
        <v>4602368.0999999996</v>
      </c>
      <c r="E103" s="3">
        <v>150</v>
      </c>
      <c r="F103" s="3">
        <f t="shared" si="9"/>
        <v>0.19426092673677706</v>
      </c>
      <c r="G103" s="69">
        <v>3.3000000000000002E-2</v>
      </c>
      <c r="H103" s="7">
        <f t="shared" si="10"/>
        <v>94.050000000000011</v>
      </c>
      <c r="I103" s="7">
        <f t="shared" si="7"/>
        <v>138.30882352941177</v>
      </c>
      <c r="J103">
        <f t="shared" si="11"/>
        <v>0.19426387980745649</v>
      </c>
      <c r="K103">
        <f t="shared" si="12"/>
        <v>4.7902094819757108E-13</v>
      </c>
      <c r="L103">
        <f t="shared" si="13"/>
        <v>4.7902094819757109E-2</v>
      </c>
    </row>
    <row r="104" spans="2:12">
      <c r="B104" s="2">
        <v>48</v>
      </c>
      <c r="C104" s="2">
        <v>667.2</v>
      </c>
      <c r="D104" s="2">
        <f t="shared" si="8"/>
        <v>4601678.4000000004</v>
      </c>
      <c r="E104" s="3">
        <v>150.1</v>
      </c>
      <c r="F104" s="3">
        <f t="shared" si="9"/>
        <v>0.1942900425831105</v>
      </c>
      <c r="G104" s="69">
        <v>3.3000000000000002E-2</v>
      </c>
      <c r="H104" s="7">
        <f t="shared" si="10"/>
        <v>95.04</v>
      </c>
      <c r="I104" s="7">
        <f t="shared" si="7"/>
        <v>139.76470588235293</v>
      </c>
      <c r="J104">
        <f t="shared" si="11"/>
        <v>0.19429299609639641</v>
      </c>
      <c r="K104">
        <f t="shared" si="12"/>
        <v>4.7909274390323612E-13</v>
      </c>
      <c r="L104">
        <f t="shared" si="13"/>
        <v>4.7909274390323608E-2</v>
      </c>
    </row>
    <row r="105" spans="2:12">
      <c r="B105" s="2">
        <v>48.5</v>
      </c>
      <c r="C105" s="2">
        <v>667.1</v>
      </c>
      <c r="D105" s="2">
        <f t="shared" si="8"/>
        <v>4600988.7</v>
      </c>
      <c r="E105" s="3">
        <v>150.1</v>
      </c>
      <c r="F105" s="3">
        <f t="shared" si="9"/>
        <v>0.19431916715852393</v>
      </c>
      <c r="G105" s="69">
        <v>3.3000000000000002E-2</v>
      </c>
      <c r="H105" s="7">
        <f t="shared" si="10"/>
        <v>96.03</v>
      </c>
      <c r="I105" s="7">
        <f t="shared" si="7"/>
        <v>141.22058823529412</v>
      </c>
      <c r="J105">
        <f t="shared" si="11"/>
        <v>0.19432212111454908</v>
      </c>
      <c r="K105">
        <f t="shared" si="12"/>
        <v>4.7916456113362189E-13</v>
      </c>
      <c r="L105">
        <f t="shared" si="13"/>
        <v>4.7916456113362191E-2</v>
      </c>
    </row>
    <row r="106" spans="2:12">
      <c r="B106" s="2">
        <v>49</v>
      </c>
      <c r="C106" s="2">
        <v>666.9</v>
      </c>
      <c r="D106" s="2">
        <f t="shared" si="8"/>
        <v>4599609.3</v>
      </c>
      <c r="E106" s="3">
        <v>150.1</v>
      </c>
      <c r="F106" s="3">
        <f t="shared" si="9"/>
        <v>0.19437744251229769</v>
      </c>
      <c r="G106" s="69">
        <v>3.3000000000000002E-2</v>
      </c>
      <c r="H106" s="7">
        <f t="shared" si="10"/>
        <v>97.02</v>
      </c>
      <c r="I106" s="7">
        <f t="shared" si="7"/>
        <v>142.67647058823528</v>
      </c>
      <c r="J106">
        <f t="shared" si="11"/>
        <v>0.1943803973541996</v>
      </c>
      <c r="K106">
        <f t="shared" si="12"/>
        <v>4.7930826020728618E-13</v>
      </c>
      <c r="L106">
        <f t="shared" si="13"/>
        <v>4.7930826020728616E-2</v>
      </c>
    </row>
    <row r="107" spans="2:12">
      <c r="B107" s="2">
        <v>49.5</v>
      </c>
      <c r="C107" s="2">
        <v>667.1</v>
      </c>
      <c r="D107" s="2">
        <f t="shared" si="8"/>
        <v>4600988.7</v>
      </c>
      <c r="E107" s="3">
        <v>150.1</v>
      </c>
      <c r="F107" s="3">
        <f t="shared" si="9"/>
        <v>0.19431916715852393</v>
      </c>
      <c r="G107" s="69">
        <v>3.3000000000000002E-2</v>
      </c>
      <c r="H107" s="7">
        <f t="shared" si="10"/>
        <v>98.01</v>
      </c>
      <c r="I107" s="7">
        <f t="shared" si="7"/>
        <v>144.13235294117646</v>
      </c>
      <c r="J107">
        <f t="shared" si="11"/>
        <v>0.19432212111454908</v>
      </c>
      <c r="K107">
        <f t="shared" si="12"/>
        <v>4.7916456113362189E-13</v>
      </c>
      <c r="L107">
        <f t="shared" si="13"/>
        <v>4.7916456113362191E-2</v>
      </c>
    </row>
    <row r="108" spans="2:12">
      <c r="B108" s="2">
        <v>50</v>
      </c>
      <c r="C108" s="2">
        <v>667.1</v>
      </c>
      <c r="D108" s="2">
        <f t="shared" si="8"/>
        <v>4600988.7</v>
      </c>
      <c r="E108" s="3">
        <v>150</v>
      </c>
      <c r="F108" s="3">
        <f t="shared" si="9"/>
        <v>0.19431916715852393</v>
      </c>
      <c r="G108" s="69">
        <v>3.3000000000000002E-2</v>
      </c>
      <c r="H108" s="7">
        <f t="shared" si="10"/>
        <v>99.000000000000014</v>
      </c>
      <c r="I108" s="7">
        <f t="shared" si="7"/>
        <v>145.58823529411765</v>
      </c>
      <c r="J108">
        <f t="shared" si="11"/>
        <v>0.19432212111454908</v>
      </c>
      <c r="K108">
        <f t="shared" si="12"/>
        <v>4.7916456113362189E-13</v>
      </c>
      <c r="L108">
        <f t="shared" si="13"/>
        <v>4.7916456113362191E-2</v>
      </c>
    </row>
    <row r="109" spans="2:12">
      <c r="B109" s="2">
        <v>50.5</v>
      </c>
      <c r="C109" s="2">
        <v>667</v>
      </c>
      <c r="D109" s="2">
        <f t="shared" si="8"/>
        <v>4600299</v>
      </c>
      <c r="E109" s="3">
        <v>150.1</v>
      </c>
      <c r="F109" s="3">
        <f t="shared" si="9"/>
        <v>0.19434830046694351</v>
      </c>
      <c r="G109" s="69">
        <v>3.3000000000000002E-2</v>
      </c>
      <c r="H109" s="7">
        <f t="shared" si="10"/>
        <v>99.990000000000009</v>
      </c>
      <c r="I109" s="7">
        <f t="shared" si="7"/>
        <v>147.04411764705884</v>
      </c>
      <c r="J109">
        <f t="shared" si="11"/>
        <v>0.19435125486584062</v>
      </c>
      <c r="K109">
        <f t="shared" si="12"/>
        <v>4.7923639989840949E-13</v>
      </c>
      <c r="L109">
        <f t="shared" si="13"/>
        <v>4.7923639989840949E-2</v>
      </c>
    </row>
    <row r="110" spans="2:12">
      <c r="B110" s="2">
        <v>51</v>
      </c>
      <c r="C110" s="2">
        <v>666.8</v>
      </c>
      <c r="D110" s="2">
        <f t="shared" si="8"/>
        <v>4598919.5999999996</v>
      </c>
      <c r="E110" s="3">
        <v>149.9</v>
      </c>
      <c r="F110" s="3">
        <f t="shared" si="9"/>
        <v>0.19440659329851731</v>
      </c>
      <c r="G110" s="69">
        <v>3.3000000000000002E-2</v>
      </c>
      <c r="H110" s="7">
        <f t="shared" si="10"/>
        <v>100.98</v>
      </c>
      <c r="I110" s="7">
        <f t="shared" si="7"/>
        <v>148.5</v>
      </c>
      <c r="J110">
        <f t="shared" si="11"/>
        <v>0.19440954858355686</v>
      </c>
      <c r="K110">
        <f t="shared" si="12"/>
        <v>4.7938014206994479E-13</v>
      </c>
      <c r="L110">
        <f t="shared" si="13"/>
        <v>4.7938014206994478E-2</v>
      </c>
    </row>
    <row r="111" spans="2:12">
      <c r="B111" s="2">
        <v>51.5</v>
      </c>
      <c r="C111" s="2">
        <v>667</v>
      </c>
      <c r="D111" s="2">
        <f t="shared" si="8"/>
        <v>4600299</v>
      </c>
      <c r="E111" s="3">
        <v>150.1</v>
      </c>
      <c r="F111" s="3">
        <f t="shared" si="9"/>
        <v>0.19434830046694351</v>
      </c>
      <c r="G111" s="69">
        <v>3.3000000000000002E-2</v>
      </c>
      <c r="H111" s="7">
        <f t="shared" si="10"/>
        <v>101.97</v>
      </c>
      <c r="I111" s="7">
        <f t="shared" si="7"/>
        <v>149.95588235294116</v>
      </c>
      <c r="J111">
        <f t="shared" si="11"/>
        <v>0.19435125486584062</v>
      </c>
      <c r="K111">
        <f t="shared" si="12"/>
        <v>4.7923639989840949E-13</v>
      </c>
      <c r="L111">
        <f t="shared" si="13"/>
        <v>4.7923639989840949E-2</v>
      </c>
    </row>
    <row r="112" spans="2:12">
      <c r="B112" s="2">
        <v>52</v>
      </c>
      <c r="C112" s="2">
        <v>667.1</v>
      </c>
      <c r="D112" s="2">
        <f t="shared" si="8"/>
        <v>4600988.7</v>
      </c>
      <c r="E112" s="3">
        <v>150</v>
      </c>
      <c r="F112" s="3">
        <f t="shared" si="9"/>
        <v>0.19431916715852393</v>
      </c>
      <c r="G112" s="69">
        <v>3.3000000000000002E-2</v>
      </c>
      <c r="H112" s="7">
        <f t="shared" si="10"/>
        <v>102.96000000000001</v>
      </c>
      <c r="I112" s="7">
        <f t="shared" si="7"/>
        <v>151.41176470588235</v>
      </c>
      <c r="J112">
        <f t="shared" si="11"/>
        <v>0.19432212111454908</v>
      </c>
      <c r="K112">
        <f t="shared" si="12"/>
        <v>4.7916456113362189E-13</v>
      </c>
      <c r="L112">
        <f t="shared" si="13"/>
        <v>4.7916456113362191E-2</v>
      </c>
    </row>
    <row r="113" spans="2:12">
      <c r="B113" s="2">
        <v>52.5</v>
      </c>
      <c r="C113" s="2">
        <v>667.2</v>
      </c>
      <c r="D113" s="2">
        <f t="shared" si="8"/>
        <v>4601678.4000000004</v>
      </c>
      <c r="E113" s="3">
        <v>150.1</v>
      </c>
      <c r="F113" s="3">
        <f t="shared" si="9"/>
        <v>0.1942900425831105</v>
      </c>
      <c r="G113" s="69">
        <v>3.3000000000000002E-2</v>
      </c>
      <c r="H113" s="7">
        <f t="shared" si="10"/>
        <v>103.95</v>
      </c>
      <c r="I113" s="7">
        <f t="shared" si="7"/>
        <v>152.86764705882354</v>
      </c>
      <c r="J113">
        <f t="shared" si="11"/>
        <v>0.19429299609639641</v>
      </c>
      <c r="K113">
        <f t="shared" si="12"/>
        <v>4.7909274390323612E-13</v>
      </c>
      <c r="L113">
        <f t="shared" si="13"/>
        <v>4.7909274390323608E-2</v>
      </c>
    </row>
    <row r="114" spans="2:12">
      <c r="B114" s="2">
        <v>53</v>
      </c>
      <c r="C114" s="2">
        <v>667</v>
      </c>
      <c r="D114" s="2">
        <f t="shared" si="8"/>
        <v>4600299</v>
      </c>
      <c r="E114" s="3">
        <v>150.1</v>
      </c>
      <c r="F114" s="3">
        <f t="shared" si="9"/>
        <v>0.19434830046694351</v>
      </c>
      <c r="G114" s="69">
        <v>3.3000000000000002E-2</v>
      </c>
      <c r="H114" s="7">
        <f t="shared" si="10"/>
        <v>104.94000000000001</v>
      </c>
      <c r="I114" s="7">
        <f t="shared" si="7"/>
        <v>154.32352941176472</v>
      </c>
      <c r="J114">
        <f t="shared" si="11"/>
        <v>0.19435125486584062</v>
      </c>
      <c r="K114">
        <f t="shared" si="12"/>
        <v>4.7923639989840949E-13</v>
      </c>
      <c r="L114">
        <f t="shared" si="13"/>
        <v>4.7923639989840949E-2</v>
      </c>
    </row>
    <row r="115" spans="2:12">
      <c r="B115" s="2">
        <v>53.5</v>
      </c>
      <c r="C115" s="2">
        <v>667.3</v>
      </c>
      <c r="D115" s="2">
        <f t="shared" si="8"/>
        <v>4602368.0999999996</v>
      </c>
      <c r="E115" s="3">
        <v>150.1</v>
      </c>
      <c r="F115" s="3">
        <f t="shared" si="9"/>
        <v>0.19426092673677706</v>
      </c>
      <c r="G115" s="69">
        <v>3.3000000000000002E-2</v>
      </c>
      <c r="H115" s="7">
        <f t="shared" si="10"/>
        <v>105.93</v>
      </c>
      <c r="I115" s="7">
        <f t="shared" si="7"/>
        <v>155.77941176470588</v>
      </c>
      <c r="J115">
        <f t="shared" si="11"/>
        <v>0.19426387980745649</v>
      </c>
      <c r="K115">
        <f t="shared" si="12"/>
        <v>4.7902094819757108E-13</v>
      </c>
      <c r="L115">
        <f t="shared" si="13"/>
        <v>4.7902094819757109E-2</v>
      </c>
    </row>
    <row r="116" spans="2:12">
      <c r="B116" s="2">
        <v>54</v>
      </c>
      <c r="C116" s="2">
        <v>667.2</v>
      </c>
      <c r="D116" s="2">
        <f t="shared" si="8"/>
        <v>4601678.4000000004</v>
      </c>
      <c r="E116" s="3">
        <v>150</v>
      </c>
      <c r="F116" s="3">
        <f t="shared" si="9"/>
        <v>0.1942900425831105</v>
      </c>
      <c r="G116" s="69">
        <v>3.3000000000000002E-2</v>
      </c>
      <c r="H116" s="7">
        <f t="shared" si="10"/>
        <v>106.92</v>
      </c>
      <c r="I116" s="7">
        <f t="shared" si="7"/>
        <v>157.23529411764704</v>
      </c>
      <c r="J116">
        <f t="shared" si="11"/>
        <v>0.19429299609639641</v>
      </c>
      <c r="K116">
        <f t="shared" si="12"/>
        <v>4.7909274390323612E-13</v>
      </c>
      <c r="L116">
        <f t="shared" si="13"/>
        <v>4.7909274390323608E-2</v>
      </c>
    </row>
    <row r="117" spans="2:12">
      <c r="B117" s="2">
        <v>54.5</v>
      </c>
      <c r="C117" s="2">
        <v>667.1</v>
      </c>
      <c r="D117" s="2">
        <f t="shared" si="8"/>
        <v>4600988.7</v>
      </c>
      <c r="E117" s="3">
        <v>150.1</v>
      </c>
      <c r="F117" s="3">
        <f t="shared" si="9"/>
        <v>0.19431916715852393</v>
      </c>
      <c r="G117" s="69">
        <v>3.3000000000000002E-2</v>
      </c>
      <c r="H117" s="7">
        <f t="shared" si="10"/>
        <v>107.91</v>
      </c>
      <c r="I117" s="7">
        <f t="shared" si="7"/>
        <v>158.69117647058823</v>
      </c>
      <c r="J117">
        <f t="shared" si="11"/>
        <v>0.19432212111454908</v>
      </c>
      <c r="K117">
        <f t="shared" si="12"/>
        <v>4.7916456113362189E-13</v>
      </c>
      <c r="L117" s="79">
        <f t="shared" si="13"/>
        <v>4.7916456113362191E-2</v>
      </c>
    </row>
    <row r="118" spans="2:12">
      <c r="B118" s="2">
        <v>55</v>
      </c>
      <c r="C118" s="2">
        <v>666.9</v>
      </c>
      <c r="D118" s="2">
        <f t="shared" si="8"/>
        <v>4599609.3</v>
      </c>
      <c r="E118" s="3">
        <v>150</v>
      </c>
      <c r="F118" s="3">
        <f t="shared" si="9"/>
        <v>0.19437744251229769</v>
      </c>
      <c r="G118" s="69">
        <v>3.3000000000000002E-2</v>
      </c>
      <c r="H118" s="7">
        <f t="shared" si="10"/>
        <v>108.9</v>
      </c>
      <c r="I118" s="7">
        <f t="shared" si="7"/>
        <v>160.14705882352942</v>
      </c>
      <c r="J118">
        <f t="shared" si="11"/>
        <v>0.1943803973541996</v>
      </c>
      <c r="K118">
        <f t="shared" si="12"/>
        <v>4.7930826020728618E-13</v>
      </c>
      <c r="L118">
        <f t="shared" si="13"/>
        <v>4.7930826020728616E-2</v>
      </c>
    </row>
    <row r="119" spans="2:12">
      <c r="B119" s="2">
        <v>55.5</v>
      </c>
      <c r="C119" s="2">
        <v>667</v>
      </c>
      <c r="D119" s="2">
        <f t="shared" si="8"/>
        <v>4600299</v>
      </c>
      <c r="E119" s="3">
        <v>150</v>
      </c>
      <c r="F119" s="3">
        <f t="shared" si="9"/>
        <v>0.19434830046694351</v>
      </c>
      <c r="G119" s="69">
        <v>3.3000000000000002E-2</v>
      </c>
      <c r="H119" s="7">
        <f t="shared" si="10"/>
        <v>109.89000000000001</v>
      </c>
      <c r="I119" s="7">
        <f t="shared" si="7"/>
        <v>161.60294117647061</v>
      </c>
      <c r="J119">
        <f t="shared" si="11"/>
        <v>0.19435125486584062</v>
      </c>
      <c r="K119">
        <f t="shared" si="12"/>
        <v>4.7923639989840949E-13</v>
      </c>
      <c r="L119">
        <f t="shared" si="13"/>
        <v>4.7923639989840949E-2</v>
      </c>
    </row>
    <row r="120" spans="2:12">
      <c r="B120" s="2">
        <v>56</v>
      </c>
      <c r="C120" s="2">
        <v>666.9</v>
      </c>
      <c r="D120" s="2">
        <f t="shared" si="8"/>
        <v>4599609.3</v>
      </c>
      <c r="E120" s="3">
        <v>150.1</v>
      </c>
      <c r="F120" s="3">
        <f t="shared" si="9"/>
        <v>0.19437744251229769</v>
      </c>
      <c r="G120" s="69">
        <v>3.3000000000000002E-2</v>
      </c>
      <c r="H120" s="7">
        <f t="shared" si="10"/>
        <v>110.88000000000001</v>
      </c>
      <c r="I120" s="7">
        <f t="shared" si="7"/>
        <v>163.05882352941177</v>
      </c>
      <c r="J120">
        <f t="shared" si="11"/>
        <v>0.1943803973541996</v>
      </c>
      <c r="K120">
        <f t="shared" si="12"/>
        <v>4.7930826020728618E-13</v>
      </c>
      <c r="L120">
        <f t="shared" si="13"/>
        <v>4.7930826020728616E-2</v>
      </c>
    </row>
    <row r="121" spans="2:12">
      <c r="B121" s="2">
        <v>56.5</v>
      </c>
      <c r="C121" s="2">
        <v>667</v>
      </c>
      <c r="D121" s="2">
        <f t="shared" si="8"/>
        <v>4600299</v>
      </c>
      <c r="E121" s="3">
        <v>150.1</v>
      </c>
      <c r="F121" s="3">
        <f t="shared" si="9"/>
        <v>0.19434830046694351</v>
      </c>
      <c r="G121" s="69">
        <v>3.3000000000000002E-2</v>
      </c>
      <c r="H121" s="7">
        <f t="shared" si="10"/>
        <v>111.87</v>
      </c>
      <c r="I121" s="7">
        <f t="shared" si="7"/>
        <v>164.51470588235293</v>
      </c>
      <c r="J121">
        <f t="shared" si="11"/>
        <v>0.19435125486584062</v>
      </c>
      <c r="K121">
        <f t="shared" si="12"/>
        <v>4.7923639989840949E-13</v>
      </c>
      <c r="L121">
        <f t="shared" si="13"/>
        <v>4.7923639989840949E-2</v>
      </c>
    </row>
    <row r="122" spans="2:12">
      <c r="B122" s="2">
        <v>57</v>
      </c>
      <c r="C122" s="2">
        <v>59</v>
      </c>
      <c r="D122" s="2">
        <f t="shared" si="8"/>
        <v>406923</v>
      </c>
      <c r="E122" s="3">
        <v>150</v>
      </c>
      <c r="F122" s="3">
        <f t="shared" si="9"/>
        <v>2.197124006973751</v>
      </c>
      <c r="G122" s="69">
        <v>3.3000000000000002E-2</v>
      </c>
      <c r="H122" s="7">
        <f t="shared" si="10"/>
        <v>112.86</v>
      </c>
      <c r="I122" s="7">
        <f t="shared" si="7"/>
        <v>165.97058823529412</v>
      </c>
      <c r="J122">
        <f t="shared" si="11"/>
        <v>2.1971574067036559</v>
      </c>
      <c r="K122">
        <f t="shared" si="12"/>
        <v>5.4178081141057482E-12</v>
      </c>
      <c r="L122">
        <f t="shared" si="13"/>
        <v>0.54178081141057477</v>
      </c>
    </row>
    <row r="123" spans="2:12">
      <c r="B123" s="2">
        <v>57.5</v>
      </c>
      <c r="C123" s="9">
        <v>4</v>
      </c>
      <c r="D123" s="2">
        <f t="shared" si="8"/>
        <v>27588</v>
      </c>
      <c r="E123" s="3">
        <v>150</v>
      </c>
      <c r="F123" s="3">
        <f t="shared" si="9"/>
        <v>32.407579102862833</v>
      </c>
      <c r="G123" s="69">
        <v>3.3000000000000002E-2</v>
      </c>
      <c r="H123" s="7">
        <f t="shared" si="10"/>
        <v>113.85000000000001</v>
      </c>
      <c r="I123" s="7">
        <f t="shared" si="7"/>
        <v>167.4264705882353</v>
      </c>
      <c r="J123">
        <f t="shared" si="11"/>
        <v>32.408071748878925</v>
      </c>
      <c r="K123">
        <f t="shared" si="12"/>
        <v>7.9912669683059792E-11</v>
      </c>
      <c r="L123">
        <f t="shared" si="13"/>
        <v>7.9912669683059789</v>
      </c>
    </row>
    <row r="124" spans="2:12">
      <c r="B124" s="2">
        <v>58</v>
      </c>
      <c r="C124" s="2">
        <v>6.9</v>
      </c>
      <c r="D124" s="2">
        <f t="shared" si="8"/>
        <v>47589.3</v>
      </c>
      <c r="E124" s="3">
        <v>150</v>
      </c>
      <c r="F124" s="3">
        <f t="shared" si="9"/>
        <v>18.787002378471204</v>
      </c>
      <c r="G124" s="69">
        <v>3.3000000000000002E-2</v>
      </c>
      <c r="H124" s="7">
        <f t="shared" si="10"/>
        <v>114.84</v>
      </c>
      <c r="I124" s="7">
        <f t="shared" si="7"/>
        <v>168.88235294117646</v>
      </c>
      <c r="J124">
        <f t="shared" si="11"/>
        <v>18.787287970364595</v>
      </c>
      <c r="K124">
        <f t="shared" si="12"/>
        <v>4.6326185323512921E-11</v>
      </c>
      <c r="L124">
        <f t="shared" si="13"/>
        <v>4.6326185323512918</v>
      </c>
    </row>
    <row r="125" spans="2:12">
      <c r="B125" s="2">
        <v>58.5</v>
      </c>
      <c r="C125" s="2">
        <v>11.7</v>
      </c>
      <c r="D125" s="2">
        <f t="shared" si="8"/>
        <v>80694.899999999994</v>
      </c>
      <c r="E125" s="3">
        <v>150</v>
      </c>
      <c r="F125" s="3">
        <f t="shared" si="9"/>
        <v>11.079514223200968</v>
      </c>
      <c r="G125" s="69">
        <v>3.3000000000000002E-2</v>
      </c>
      <c r="H125" s="7">
        <f t="shared" si="10"/>
        <v>115.83000000000001</v>
      </c>
      <c r="I125" s="7">
        <f t="shared" si="7"/>
        <v>170.33823529411765</v>
      </c>
      <c r="J125">
        <f t="shared" si="11"/>
        <v>11.079682649189376</v>
      </c>
      <c r="K125">
        <f t="shared" si="12"/>
        <v>2.7320570831815317E-11</v>
      </c>
      <c r="L125">
        <f t="shared" si="13"/>
        <v>2.7320570831815316</v>
      </c>
    </row>
    <row r="126" spans="2:12">
      <c r="B126" s="2">
        <v>59</v>
      </c>
      <c r="C126" s="2">
        <v>15.7</v>
      </c>
      <c r="D126" s="2">
        <f t="shared" si="8"/>
        <v>108282.9</v>
      </c>
      <c r="E126" s="3">
        <v>150</v>
      </c>
      <c r="F126" s="3">
        <f t="shared" si="9"/>
        <v>8.2567080516847984</v>
      </c>
      <c r="G126" s="69">
        <v>3.3000000000000002E-2</v>
      </c>
      <c r="H126" s="7">
        <f t="shared" si="10"/>
        <v>116.82000000000001</v>
      </c>
      <c r="I126" s="7">
        <f t="shared" si="7"/>
        <v>171.79411764705881</v>
      </c>
      <c r="J126">
        <f t="shared" si="11"/>
        <v>8.2568335665933557</v>
      </c>
      <c r="K126">
        <f t="shared" si="12"/>
        <v>2.0359915842817784E-11</v>
      </c>
      <c r="L126">
        <f t="shared" si="13"/>
        <v>2.0359915842817786</v>
      </c>
    </row>
    <row r="127" spans="2:12">
      <c r="B127" s="2">
        <v>59.5</v>
      </c>
      <c r="C127" s="2">
        <v>20.8</v>
      </c>
      <c r="D127" s="2">
        <f t="shared" si="8"/>
        <v>143457.60000000001</v>
      </c>
      <c r="E127" s="3">
        <v>150</v>
      </c>
      <c r="F127" s="3">
        <f t="shared" si="9"/>
        <v>6.2322267505505442</v>
      </c>
      <c r="G127" s="69">
        <v>3.3000000000000002E-2</v>
      </c>
      <c r="H127" s="7">
        <f t="shared" si="10"/>
        <v>117.81</v>
      </c>
      <c r="I127" s="7">
        <f t="shared" si="7"/>
        <v>173.25</v>
      </c>
      <c r="J127">
        <f t="shared" si="11"/>
        <v>6.2323214901690234</v>
      </c>
      <c r="K127">
        <f t="shared" si="12"/>
        <v>1.5367821092896115E-11</v>
      </c>
      <c r="L127">
        <f t="shared" si="13"/>
        <v>1.5367821092896115</v>
      </c>
    </row>
    <row r="128" spans="2:12">
      <c r="B128" s="2">
        <v>60</v>
      </c>
      <c r="C128" s="2">
        <v>25.3</v>
      </c>
      <c r="D128" s="2">
        <f t="shared" si="8"/>
        <v>174494.1</v>
      </c>
      <c r="E128" s="3">
        <v>150</v>
      </c>
      <c r="F128" s="3">
        <f t="shared" si="9"/>
        <v>5.1237279214012386</v>
      </c>
      <c r="G128" s="69">
        <v>3.3000000000000002E-2</v>
      </c>
      <c r="H128" s="7">
        <f t="shared" si="10"/>
        <v>118.8</v>
      </c>
      <c r="I128" s="7">
        <f t="shared" si="7"/>
        <v>174.70588235294116</v>
      </c>
      <c r="J128">
        <f t="shared" si="11"/>
        <v>5.1238058100994346</v>
      </c>
      <c r="K128">
        <f t="shared" si="12"/>
        <v>1.2634414179139888E-11</v>
      </c>
      <c r="L128">
        <f t="shared" si="13"/>
        <v>1.2634414179139888</v>
      </c>
    </row>
    <row r="129" spans="2:12">
      <c r="B129" s="2">
        <v>60.5</v>
      </c>
      <c r="C129" s="2">
        <v>31.4</v>
      </c>
      <c r="D129" s="2">
        <f t="shared" si="8"/>
        <v>216565.8</v>
      </c>
      <c r="E129" s="3">
        <v>150</v>
      </c>
      <c r="F129" s="3">
        <f t="shared" si="9"/>
        <v>4.1283540258423992</v>
      </c>
      <c r="G129" s="69">
        <v>3.3000000000000002E-2</v>
      </c>
      <c r="H129" s="7">
        <f t="shared" si="10"/>
        <v>119.79</v>
      </c>
      <c r="I129" s="7">
        <f t="shared" si="7"/>
        <v>176.16176470588235</v>
      </c>
      <c r="J129">
        <f t="shared" si="11"/>
        <v>4.1284167832966778</v>
      </c>
      <c r="K129">
        <f t="shared" si="12"/>
        <v>1.0179957921408892E-11</v>
      </c>
      <c r="L129">
        <f t="shared" si="13"/>
        <v>1.0179957921408893</v>
      </c>
    </row>
    <row r="130" spans="2:12">
      <c r="B130" s="2">
        <v>61</v>
      </c>
      <c r="C130" s="2">
        <v>37.6</v>
      </c>
      <c r="D130" s="2">
        <f t="shared" si="8"/>
        <v>259327.2</v>
      </c>
      <c r="E130" s="3">
        <v>150</v>
      </c>
      <c r="F130" s="3">
        <f t="shared" si="9"/>
        <v>3.4476147981768968</v>
      </c>
      <c r="G130" s="69">
        <v>3.3000000000000002E-2</v>
      </c>
      <c r="H130" s="7">
        <f t="shared" si="10"/>
        <v>120.78</v>
      </c>
      <c r="I130" s="7">
        <f t="shared" si="7"/>
        <v>177.61764705882351</v>
      </c>
      <c r="J130">
        <f t="shared" si="11"/>
        <v>3.4476672073275449</v>
      </c>
      <c r="K130">
        <f t="shared" si="12"/>
        <v>8.5013478386233818E-12</v>
      </c>
      <c r="L130">
        <f t="shared" si="13"/>
        <v>0.85013478386233821</v>
      </c>
    </row>
    <row r="131" spans="2:12">
      <c r="B131" s="2">
        <v>61.5</v>
      </c>
      <c r="C131" s="2">
        <v>43.6</v>
      </c>
      <c r="D131" s="2">
        <f t="shared" si="8"/>
        <v>300709.2</v>
      </c>
      <c r="E131" s="3">
        <v>150.1</v>
      </c>
      <c r="F131" s="3">
        <f t="shared" si="9"/>
        <v>2.9731723947580577</v>
      </c>
      <c r="G131" s="69">
        <v>3.3000000000000002E-2</v>
      </c>
      <c r="H131" s="7">
        <f t="shared" si="10"/>
        <v>121.77000000000001</v>
      </c>
      <c r="I131" s="7">
        <f t="shared" si="7"/>
        <v>179.0735294117647</v>
      </c>
      <c r="J131">
        <f t="shared" si="11"/>
        <v>2.9732175916402683</v>
      </c>
      <c r="K131">
        <f t="shared" si="12"/>
        <v>7.3314375856018147E-12</v>
      </c>
      <c r="L131">
        <f t="shared" si="13"/>
        <v>0.73314375856018144</v>
      </c>
    </row>
    <row r="132" spans="2:12">
      <c r="B132" s="2">
        <v>62</v>
      </c>
      <c r="C132" s="2">
        <v>50.5</v>
      </c>
      <c r="D132" s="2">
        <f t="shared" si="8"/>
        <v>348298.5</v>
      </c>
      <c r="E132" s="3">
        <v>150.1</v>
      </c>
      <c r="F132" s="3">
        <f t="shared" si="9"/>
        <v>2.5669369586426005</v>
      </c>
      <c r="G132" s="69">
        <v>3.3000000000000002E-2</v>
      </c>
      <c r="H132" s="7">
        <f t="shared" si="10"/>
        <v>122.76000000000002</v>
      </c>
      <c r="I132" s="7">
        <f t="shared" si="7"/>
        <v>180.52941176470588</v>
      </c>
      <c r="J132">
        <f t="shared" si="11"/>
        <v>2.5669759801092216</v>
      </c>
      <c r="K132">
        <f t="shared" si="12"/>
        <v>6.3297164105393895E-12</v>
      </c>
      <c r="L132">
        <f t="shared" si="13"/>
        <v>0.63297164105393899</v>
      </c>
    </row>
    <row r="133" spans="2:12">
      <c r="B133" s="2">
        <v>62.5</v>
      </c>
      <c r="C133" s="2">
        <v>56.8</v>
      </c>
      <c r="D133" s="2">
        <f t="shared" si="8"/>
        <v>391749.6</v>
      </c>
      <c r="E133" s="3">
        <v>150.1</v>
      </c>
      <c r="F133" s="3">
        <f t="shared" si="9"/>
        <v>2.2822238804832979</v>
      </c>
      <c r="G133" s="69">
        <v>3.3000000000000002E-2</v>
      </c>
      <c r="H133" s="7">
        <f t="shared" si="10"/>
        <v>123.75</v>
      </c>
      <c r="I133" s="7">
        <f t="shared" si="7"/>
        <v>181.98529411764704</v>
      </c>
      <c r="J133">
        <f t="shared" si="11"/>
        <v>2.2822585738647128</v>
      </c>
      <c r="K133">
        <f t="shared" si="12"/>
        <v>5.6276527945816759E-12</v>
      </c>
      <c r="L133">
        <f t="shared" si="13"/>
        <v>0.56276527945816757</v>
      </c>
    </row>
    <row r="134" spans="2:12">
      <c r="B134" s="2">
        <v>63</v>
      </c>
      <c r="C134" s="2">
        <v>62.9</v>
      </c>
      <c r="D134" s="2">
        <f t="shared" si="8"/>
        <v>433821.3</v>
      </c>
      <c r="E134" s="3">
        <v>149.80000000000001</v>
      </c>
      <c r="F134" s="3">
        <f t="shared" si="9"/>
        <v>2.0608953324555062</v>
      </c>
      <c r="G134" s="69">
        <v>3.3000000000000002E-2</v>
      </c>
      <c r="H134" s="7">
        <f t="shared" si="10"/>
        <v>124.74000000000001</v>
      </c>
      <c r="I134" s="7">
        <f t="shared" si="7"/>
        <v>183.44117647058823</v>
      </c>
      <c r="J134">
        <f t="shared" si="11"/>
        <v>2.0609266612959574</v>
      </c>
      <c r="K134">
        <f t="shared" si="12"/>
        <v>5.0818867842963303E-12</v>
      </c>
      <c r="L134">
        <f t="shared" si="13"/>
        <v>0.508188678429633</v>
      </c>
    </row>
    <row r="135" spans="2:12">
      <c r="B135" s="2">
        <v>63.5</v>
      </c>
      <c r="C135" s="2">
        <v>71.5</v>
      </c>
      <c r="D135" s="2">
        <f t="shared" si="8"/>
        <v>493135.5</v>
      </c>
      <c r="E135" s="3">
        <v>150</v>
      </c>
      <c r="F135" s="3">
        <f t="shared" si="9"/>
        <v>1.8130114183419765</v>
      </c>
      <c r="G135" s="69">
        <v>3.3000000000000002E-2</v>
      </c>
      <c r="H135" s="7">
        <f t="shared" si="10"/>
        <v>125.72999999999999</v>
      </c>
      <c r="I135" s="7">
        <f t="shared" si="7"/>
        <v>184.89705882352939</v>
      </c>
      <c r="J135">
        <f t="shared" si="11"/>
        <v>1.8130389789582615</v>
      </c>
      <c r="K135">
        <f t="shared" si="12"/>
        <v>4.47063886338796E-12</v>
      </c>
      <c r="L135">
        <f t="shared" si="13"/>
        <v>0.44706388633879601</v>
      </c>
    </row>
    <row r="136" spans="2:12">
      <c r="B136" s="2">
        <v>64</v>
      </c>
      <c r="C136" s="2">
        <v>81</v>
      </c>
      <c r="D136" s="2">
        <f t="shared" si="8"/>
        <v>558657</v>
      </c>
      <c r="E136" s="3">
        <v>150</v>
      </c>
      <c r="F136" s="3">
        <f t="shared" si="9"/>
        <v>1.6003742766845843</v>
      </c>
      <c r="G136" s="69">
        <v>3.3000000000000002E-2</v>
      </c>
      <c r="H136" s="7">
        <f t="shared" si="10"/>
        <v>126.72</v>
      </c>
      <c r="I136" s="7">
        <f t="shared" ref="I136:I199" si="14">H136/$C$5</f>
        <v>186.35294117647058</v>
      </c>
      <c r="J136">
        <f t="shared" si="11"/>
        <v>1.6003986048829097</v>
      </c>
      <c r="K136">
        <f t="shared" si="12"/>
        <v>3.9463046757066563E-12</v>
      </c>
      <c r="L136">
        <f t="shared" si="13"/>
        <v>0.39463046757066561</v>
      </c>
    </row>
    <row r="137" spans="2:12">
      <c r="B137" s="2">
        <v>64.5</v>
      </c>
      <c r="C137" s="2">
        <v>91.4</v>
      </c>
      <c r="D137" s="2">
        <f t="shared" ref="D137:D200" si="15">C137*6897</f>
        <v>630385.80000000005</v>
      </c>
      <c r="E137" s="3">
        <v>149.9</v>
      </c>
      <c r="F137" s="3">
        <f t="shared" ref="F137:F200" si="16">(14700*G137*$C$3)/((($C$4/2)*($C$4/2)*3.14159265359)*C137)</f>
        <v>1.4182747966241938</v>
      </c>
      <c r="G137" s="69">
        <v>3.3000000000000002E-2</v>
      </c>
      <c r="H137" s="7">
        <f t="shared" ref="H137:H200" si="17">(G137*B137)*60</f>
        <v>127.71000000000002</v>
      </c>
      <c r="I137" s="7">
        <f t="shared" si="14"/>
        <v>187.8088235294118</v>
      </c>
      <c r="J137">
        <f t="shared" ref="J137:J200" si="18">(G137*(14700)*2.92)/(10.927*C137)</f>
        <v>1.4182963566248981</v>
      </c>
      <c r="K137">
        <f t="shared" si="12"/>
        <v>3.4972721961951769E-12</v>
      </c>
      <c r="L137">
        <f t="shared" si="13"/>
        <v>0.34972721961951769</v>
      </c>
    </row>
    <row r="138" spans="2:12">
      <c r="B138" s="2">
        <v>65</v>
      </c>
      <c r="C138" s="2">
        <v>102</v>
      </c>
      <c r="D138" s="2">
        <f t="shared" si="15"/>
        <v>703494</v>
      </c>
      <c r="E138" s="3">
        <v>149.80000000000001</v>
      </c>
      <c r="F138" s="3">
        <f t="shared" si="16"/>
        <v>1.2708854550142286</v>
      </c>
      <c r="G138" s="69">
        <v>3.3000000000000002E-2</v>
      </c>
      <c r="H138" s="7">
        <f t="shared" si="17"/>
        <v>128.69999999999999</v>
      </c>
      <c r="I138" s="7">
        <f t="shared" si="14"/>
        <v>189.2647058823529</v>
      </c>
      <c r="J138">
        <f t="shared" si="18"/>
        <v>1.2709047744658404</v>
      </c>
      <c r="K138">
        <f t="shared" ref="K138:K201" si="19">(G138*(1/4000)*2.92)/(10.927*D138)</f>
        <v>3.1338301836494035E-12</v>
      </c>
      <c r="L138">
        <f t="shared" si="13"/>
        <v>0.31338301836494037</v>
      </c>
    </row>
    <row r="139" spans="2:12">
      <c r="B139" s="2">
        <v>65.5</v>
      </c>
      <c r="C139" s="2">
        <v>113.6</v>
      </c>
      <c r="D139" s="2">
        <f t="shared" si="15"/>
        <v>783499.2</v>
      </c>
      <c r="E139" s="3">
        <v>150</v>
      </c>
      <c r="F139" s="3">
        <f t="shared" si="16"/>
        <v>1.141111940241649</v>
      </c>
      <c r="G139" s="69">
        <v>3.3000000000000002E-2</v>
      </c>
      <c r="H139" s="7">
        <f t="shared" si="17"/>
        <v>129.69</v>
      </c>
      <c r="I139" s="7">
        <f t="shared" si="14"/>
        <v>190.72058823529409</v>
      </c>
      <c r="J139">
        <f t="shared" si="18"/>
        <v>1.1411292869323564</v>
      </c>
      <c r="K139">
        <f t="shared" si="19"/>
        <v>2.813826397290838E-12</v>
      </c>
      <c r="L139">
        <f t="shared" ref="L139:L202" si="20">K139*100000000000</f>
        <v>0.28138263972908378</v>
      </c>
    </row>
    <row r="140" spans="2:12">
      <c r="B140" s="2">
        <v>66</v>
      </c>
      <c r="C140" s="2">
        <v>126.8</v>
      </c>
      <c r="D140" s="2">
        <f t="shared" si="15"/>
        <v>874539.6</v>
      </c>
      <c r="E140" s="3">
        <v>149.9</v>
      </c>
      <c r="F140" s="3">
        <f t="shared" si="16"/>
        <v>1.0223211073458307</v>
      </c>
      <c r="G140" s="69">
        <v>3.3000000000000002E-2</v>
      </c>
      <c r="H140" s="7">
        <f t="shared" si="17"/>
        <v>130.68</v>
      </c>
      <c r="I140" s="7">
        <f t="shared" si="14"/>
        <v>192.1764705882353</v>
      </c>
      <c r="J140">
        <f t="shared" si="18"/>
        <v>1.022336648229619</v>
      </c>
      <c r="K140">
        <f t="shared" si="19"/>
        <v>2.5209044064056721E-12</v>
      </c>
      <c r="L140">
        <f t="shared" si="20"/>
        <v>0.25209044064056724</v>
      </c>
    </row>
    <row r="141" spans="2:12">
      <c r="B141" s="2">
        <v>66.5</v>
      </c>
      <c r="C141" s="2">
        <v>141.1</v>
      </c>
      <c r="D141" s="2">
        <f t="shared" si="15"/>
        <v>973166.7</v>
      </c>
      <c r="E141" s="3">
        <v>150</v>
      </c>
      <c r="F141" s="3">
        <f t="shared" si="16"/>
        <v>0.91871237711871956</v>
      </c>
      <c r="G141" s="69">
        <v>3.3000000000000002E-2</v>
      </c>
      <c r="H141" s="7">
        <f t="shared" si="17"/>
        <v>131.67000000000002</v>
      </c>
      <c r="I141" s="7">
        <f t="shared" si="14"/>
        <v>193.63235294117649</v>
      </c>
      <c r="J141">
        <f t="shared" si="18"/>
        <v>0.91872634298735445</v>
      </c>
      <c r="K141">
        <f t="shared" si="19"/>
        <v>2.2654194098670388E-12</v>
      </c>
      <c r="L141">
        <f t="shared" si="20"/>
        <v>0.22654194098670388</v>
      </c>
    </row>
    <row r="142" spans="2:12">
      <c r="B142" s="2">
        <v>67</v>
      </c>
      <c r="C142" s="2">
        <v>156.80000000000001</v>
      </c>
      <c r="D142" s="2">
        <f t="shared" si="15"/>
        <v>1081449.6000000001</v>
      </c>
      <c r="E142" s="3">
        <v>149.9</v>
      </c>
      <c r="F142" s="3">
        <f t="shared" si="16"/>
        <v>0.82672395670568444</v>
      </c>
      <c r="G142" s="69">
        <v>3.3000000000000002E-2</v>
      </c>
      <c r="H142" s="7">
        <f t="shared" si="17"/>
        <v>132.66000000000003</v>
      </c>
      <c r="I142" s="7">
        <f t="shared" si="14"/>
        <v>195.08823529411768</v>
      </c>
      <c r="J142">
        <f t="shared" si="18"/>
        <v>0.82673652420609489</v>
      </c>
      <c r="K142">
        <f t="shared" si="19"/>
        <v>2.0385885123229535E-12</v>
      </c>
      <c r="L142">
        <f t="shared" si="20"/>
        <v>0.20385885123229536</v>
      </c>
    </row>
    <row r="143" spans="2:12">
      <c r="B143" s="2">
        <v>67.5</v>
      </c>
      <c r="C143" s="2">
        <v>174.9</v>
      </c>
      <c r="D143" s="2">
        <f t="shared" si="15"/>
        <v>1206285.3</v>
      </c>
      <c r="E143" s="3">
        <v>150</v>
      </c>
      <c r="F143" s="3">
        <f t="shared" si="16"/>
        <v>0.74116818988822941</v>
      </c>
      <c r="G143" s="69">
        <v>3.3000000000000002E-2</v>
      </c>
      <c r="H143" s="7">
        <f t="shared" si="17"/>
        <v>133.65</v>
      </c>
      <c r="I143" s="7">
        <f t="shared" si="14"/>
        <v>196.54411764705881</v>
      </c>
      <c r="J143">
        <f t="shared" si="18"/>
        <v>0.74117945680683639</v>
      </c>
      <c r="K143">
        <f t="shared" si="19"/>
        <v>1.8276196611334432E-12</v>
      </c>
      <c r="L143">
        <f t="shared" si="20"/>
        <v>0.1827619661133443</v>
      </c>
    </row>
    <row r="144" spans="2:12">
      <c r="B144" s="2">
        <v>68</v>
      </c>
      <c r="C144" s="2">
        <v>194.2</v>
      </c>
      <c r="D144" s="2">
        <f t="shared" si="15"/>
        <v>1339397.3999999999</v>
      </c>
      <c r="E144" s="3">
        <v>150</v>
      </c>
      <c r="F144" s="3">
        <f t="shared" si="16"/>
        <v>0.66750935330304495</v>
      </c>
      <c r="G144" s="69">
        <v>3.3000000000000002E-2</v>
      </c>
      <c r="H144" s="7">
        <f t="shared" si="17"/>
        <v>134.64000000000001</v>
      </c>
      <c r="I144" s="7">
        <f t="shared" si="14"/>
        <v>198</v>
      </c>
      <c r="J144">
        <f t="shared" si="18"/>
        <v>0.66751950049184205</v>
      </c>
      <c r="K144">
        <f t="shared" si="19"/>
        <v>1.6459870171588012E-12</v>
      </c>
      <c r="L144">
        <f t="shared" si="20"/>
        <v>0.16459870171588012</v>
      </c>
    </row>
    <row r="145" spans="2:12">
      <c r="B145" s="2">
        <v>68.5</v>
      </c>
      <c r="C145" s="2">
        <v>217</v>
      </c>
      <c r="D145" s="2">
        <f t="shared" si="15"/>
        <v>1496649</v>
      </c>
      <c r="E145" s="3">
        <v>150</v>
      </c>
      <c r="F145" s="3">
        <f t="shared" si="16"/>
        <v>0.59737473000668817</v>
      </c>
      <c r="G145" s="69">
        <v>3.3000000000000002E-2</v>
      </c>
      <c r="H145" s="7">
        <f t="shared" si="17"/>
        <v>135.63</v>
      </c>
      <c r="I145" s="7">
        <f t="shared" si="14"/>
        <v>199.45588235294116</v>
      </c>
      <c r="J145">
        <f t="shared" si="18"/>
        <v>0.59738381103924276</v>
      </c>
      <c r="K145">
        <f t="shared" si="19"/>
        <v>1.4730446024527151E-12</v>
      </c>
      <c r="L145">
        <f t="shared" si="20"/>
        <v>0.14730446024527152</v>
      </c>
    </row>
    <row r="146" spans="2:12">
      <c r="B146" s="2">
        <v>69</v>
      </c>
      <c r="C146" s="2">
        <v>238.8</v>
      </c>
      <c r="D146" s="2">
        <f t="shared" si="15"/>
        <v>1647003.6</v>
      </c>
      <c r="E146" s="3">
        <v>150</v>
      </c>
      <c r="F146" s="3">
        <f t="shared" si="16"/>
        <v>0.54284052098597702</v>
      </c>
      <c r="G146" s="69">
        <v>3.3000000000000002E-2</v>
      </c>
      <c r="H146" s="7">
        <f t="shared" si="17"/>
        <v>136.62</v>
      </c>
      <c r="I146" s="7">
        <f t="shared" si="14"/>
        <v>200.91176470588235</v>
      </c>
      <c r="J146">
        <f t="shared" si="18"/>
        <v>0.54284877301304724</v>
      </c>
      <c r="K146">
        <f t="shared" si="19"/>
        <v>1.3385706814582878E-12</v>
      </c>
      <c r="L146">
        <f t="shared" si="20"/>
        <v>0.13385706814582879</v>
      </c>
    </row>
    <row r="147" spans="2:12">
      <c r="B147" s="2">
        <v>69.5</v>
      </c>
      <c r="C147" s="2">
        <v>264.5</v>
      </c>
      <c r="D147" s="2">
        <f t="shared" si="15"/>
        <v>1824256.5</v>
      </c>
      <c r="E147" s="3">
        <v>150</v>
      </c>
      <c r="F147" s="3">
        <f t="shared" si="16"/>
        <v>0.49009571422098802</v>
      </c>
      <c r="G147" s="69">
        <v>3.3000000000000002E-2</v>
      </c>
      <c r="H147" s="7">
        <f t="shared" si="17"/>
        <v>137.61000000000001</v>
      </c>
      <c r="I147" s="7">
        <f t="shared" si="14"/>
        <v>202.36764705882354</v>
      </c>
      <c r="J147">
        <f t="shared" si="18"/>
        <v>0.49010316444429375</v>
      </c>
      <c r="K147">
        <f t="shared" si="19"/>
        <v>1.208509182352511E-12</v>
      </c>
      <c r="L147">
        <f t="shared" si="20"/>
        <v>0.1208509182352511</v>
      </c>
    </row>
    <row r="148" spans="2:12">
      <c r="B148" s="2">
        <v>70</v>
      </c>
      <c r="C148" s="2">
        <v>293</v>
      </c>
      <c r="D148" s="2">
        <f t="shared" si="15"/>
        <v>2020821</v>
      </c>
      <c r="E148" s="3">
        <v>150</v>
      </c>
      <c r="F148" s="3">
        <f t="shared" si="16"/>
        <v>0.4424242880936905</v>
      </c>
      <c r="G148" s="69">
        <v>3.3000000000000002E-2</v>
      </c>
      <c r="H148" s="7">
        <f t="shared" si="17"/>
        <v>138.6</v>
      </c>
      <c r="I148" s="7">
        <f t="shared" si="14"/>
        <v>203.8235294117647</v>
      </c>
      <c r="J148">
        <f t="shared" si="18"/>
        <v>0.44243101363657233</v>
      </c>
      <c r="K148">
        <f t="shared" si="19"/>
        <v>1.0909579478916013E-12</v>
      </c>
      <c r="L148">
        <f t="shared" si="20"/>
        <v>0.10909579478916014</v>
      </c>
    </row>
    <row r="149" spans="2:12">
      <c r="B149" s="2">
        <v>70.5</v>
      </c>
      <c r="C149" s="2">
        <v>323.39999999999998</v>
      </c>
      <c r="D149" s="2">
        <f t="shared" si="15"/>
        <v>2230489.7999999998</v>
      </c>
      <c r="E149" s="3">
        <v>150.1</v>
      </c>
      <c r="F149" s="3">
        <f t="shared" si="16"/>
        <v>0.4008358577966955</v>
      </c>
      <c r="G149" s="69">
        <v>3.3000000000000002E-2</v>
      </c>
      <c r="H149" s="7">
        <f t="shared" si="17"/>
        <v>139.59</v>
      </c>
      <c r="I149" s="7">
        <f t="shared" si="14"/>
        <v>205.27941176470588</v>
      </c>
      <c r="J149">
        <f t="shared" si="18"/>
        <v>0.40084195113022791</v>
      </c>
      <c r="K149">
        <f t="shared" si="19"/>
        <v>9.88406551429311E-13</v>
      </c>
      <c r="L149">
        <f t="shared" si="20"/>
        <v>9.8840655142931097E-2</v>
      </c>
    </row>
    <row r="150" spans="2:12">
      <c r="B150" s="2">
        <v>71</v>
      </c>
      <c r="C150" s="2">
        <v>356</v>
      </c>
      <c r="D150" s="2">
        <f t="shared" si="15"/>
        <v>2455332</v>
      </c>
      <c r="E150" s="3">
        <v>150</v>
      </c>
      <c r="F150" s="3">
        <f t="shared" si="16"/>
        <v>0.36413010227935766</v>
      </c>
      <c r="G150" s="69">
        <v>3.3000000000000002E-2</v>
      </c>
      <c r="H150" s="7">
        <f t="shared" si="17"/>
        <v>140.57999999999998</v>
      </c>
      <c r="I150" s="7">
        <f t="shared" si="14"/>
        <v>206.73529411764702</v>
      </c>
      <c r="J150">
        <f t="shared" si="18"/>
        <v>0.36413563762785311</v>
      </c>
      <c r="K150">
        <f t="shared" si="19"/>
        <v>8.9789516497819997E-13</v>
      </c>
      <c r="L150" s="56">
        <f t="shared" si="20"/>
        <v>8.9789516497819993E-2</v>
      </c>
    </row>
    <row r="151" spans="2:12">
      <c r="B151" s="2">
        <v>71.5</v>
      </c>
      <c r="C151" s="2">
        <v>393.2</v>
      </c>
      <c r="D151" s="2">
        <f t="shared" si="15"/>
        <v>2711900.4</v>
      </c>
      <c r="E151" s="3">
        <v>150.1</v>
      </c>
      <c r="F151" s="3">
        <f t="shared" si="16"/>
        <v>0.3296803570993167</v>
      </c>
      <c r="G151" s="69">
        <v>3.3000000000000002E-2</v>
      </c>
      <c r="H151" s="7">
        <f t="shared" si="17"/>
        <v>141.57000000000002</v>
      </c>
      <c r="I151" s="7">
        <f t="shared" si="14"/>
        <v>208.19117647058826</v>
      </c>
      <c r="J151">
        <f t="shared" si="18"/>
        <v>0.32968536875766963</v>
      </c>
      <c r="K151">
        <f t="shared" si="19"/>
        <v>8.1294679229969273E-13</v>
      </c>
      <c r="L151">
        <f t="shared" si="20"/>
        <v>8.1294679229969274E-2</v>
      </c>
    </row>
    <row r="152" spans="2:12">
      <c r="B152" s="2">
        <v>72</v>
      </c>
      <c r="C152" s="2">
        <v>434.5</v>
      </c>
      <c r="D152" s="2">
        <f t="shared" si="15"/>
        <v>2996746.5</v>
      </c>
      <c r="E152" s="3">
        <v>150.1</v>
      </c>
      <c r="F152" s="3">
        <f t="shared" si="16"/>
        <v>0.29834365111956579</v>
      </c>
      <c r="G152" s="69">
        <v>3.3000000000000002E-2</v>
      </c>
      <c r="H152" s="7">
        <f t="shared" si="17"/>
        <v>142.56000000000003</v>
      </c>
      <c r="I152" s="7">
        <f t="shared" si="14"/>
        <v>209.64705882352945</v>
      </c>
      <c r="J152">
        <f t="shared" si="18"/>
        <v>0.29834818641085314</v>
      </c>
      <c r="K152">
        <f t="shared" si="19"/>
        <v>7.3567474967143648E-13</v>
      </c>
      <c r="L152">
        <f t="shared" si="20"/>
        <v>7.3567474967143651E-2</v>
      </c>
    </row>
    <row r="153" spans="2:12">
      <c r="B153" s="2">
        <v>72.5</v>
      </c>
      <c r="C153" s="2">
        <v>481.2</v>
      </c>
      <c r="D153" s="2">
        <f t="shared" si="15"/>
        <v>3318836.4</v>
      </c>
      <c r="E153" s="3">
        <v>150.1</v>
      </c>
      <c r="F153" s="3">
        <f t="shared" si="16"/>
        <v>0.26938968497807841</v>
      </c>
      <c r="G153" s="69">
        <v>3.3000000000000002E-2</v>
      </c>
      <c r="H153" s="7">
        <f t="shared" si="17"/>
        <v>143.55000000000001</v>
      </c>
      <c r="I153" s="7">
        <f t="shared" si="14"/>
        <v>211.10294117647058</v>
      </c>
      <c r="J153">
        <f t="shared" si="18"/>
        <v>0.26939378012368181</v>
      </c>
      <c r="K153">
        <f t="shared" si="19"/>
        <v>6.6427821847930005E-13</v>
      </c>
      <c r="L153">
        <f t="shared" si="20"/>
        <v>6.6427821847930002E-2</v>
      </c>
    </row>
    <row r="154" spans="2:12">
      <c r="B154" s="2">
        <v>73</v>
      </c>
      <c r="C154" s="2">
        <v>532</v>
      </c>
      <c r="D154" s="2">
        <f t="shared" si="15"/>
        <v>3669204</v>
      </c>
      <c r="E154" s="3">
        <v>150.19999999999999</v>
      </c>
      <c r="F154" s="3">
        <f t="shared" si="16"/>
        <v>0.24366600829220172</v>
      </c>
      <c r="G154" s="69">
        <v>3.3000000000000002E-2</v>
      </c>
      <c r="H154" s="7">
        <f t="shared" si="17"/>
        <v>144.54000000000002</v>
      </c>
      <c r="I154" s="7">
        <f t="shared" si="14"/>
        <v>212.55882352941177</v>
      </c>
      <c r="J154">
        <f t="shared" si="18"/>
        <v>0.24366971239758589</v>
      </c>
      <c r="K154">
        <f t="shared" si="19"/>
        <v>6.0084714047413382E-13</v>
      </c>
      <c r="L154">
        <f t="shared" si="20"/>
        <v>6.0084714047413383E-2</v>
      </c>
    </row>
    <row r="155" spans="2:12">
      <c r="B155" s="2">
        <v>73.5</v>
      </c>
      <c r="C155" s="2">
        <v>588.79999999999995</v>
      </c>
      <c r="D155" s="2">
        <f t="shared" si="15"/>
        <v>4060953.5999999996</v>
      </c>
      <c r="E155" s="3">
        <v>150.19999999999999</v>
      </c>
      <c r="F155" s="3">
        <f t="shared" si="16"/>
        <v>0.22016018412270946</v>
      </c>
      <c r="G155" s="69">
        <v>3.3000000000000002E-2</v>
      </c>
      <c r="H155" s="7">
        <f t="shared" si="17"/>
        <v>145.53</v>
      </c>
      <c r="I155" s="7">
        <f t="shared" si="14"/>
        <v>214.01470588235293</v>
      </c>
      <c r="J155">
        <f t="shared" si="18"/>
        <v>0.2201635309027101</v>
      </c>
      <c r="K155">
        <f t="shared" si="19"/>
        <v>5.4288498425991714E-13</v>
      </c>
      <c r="L155">
        <f t="shared" si="20"/>
        <v>5.4288498425991712E-2</v>
      </c>
    </row>
    <row r="156" spans="2:12">
      <c r="B156" s="2">
        <v>74</v>
      </c>
      <c r="C156" s="2">
        <v>648.4</v>
      </c>
      <c r="D156" s="2">
        <f t="shared" si="15"/>
        <v>4472014.8</v>
      </c>
      <c r="E156" s="3">
        <v>150.1</v>
      </c>
      <c r="F156" s="3">
        <f t="shared" si="16"/>
        <v>0.19992337509477379</v>
      </c>
      <c r="G156" s="69">
        <v>3.3000000000000002E-2</v>
      </c>
      <c r="H156" s="7">
        <f t="shared" si="17"/>
        <v>146.52000000000001</v>
      </c>
      <c r="I156" s="7">
        <f t="shared" si="14"/>
        <v>215.47058823529412</v>
      </c>
      <c r="J156">
        <f t="shared" si="18"/>
        <v>0.19992641424354674</v>
      </c>
      <c r="K156">
        <f t="shared" si="19"/>
        <v>4.929837734920407E-13</v>
      </c>
      <c r="L156">
        <f t="shared" si="20"/>
        <v>4.9298377349204073E-2</v>
      </c>
    </row>
    <row r="157" spans="2:12">
      <c r="B157" s="2">
        <v>74.5</v>
      </c>
      <c r="C157" s="2">
        <v>667.4</v>
      </c>
      <c r="D157" s="2">
        <f t="shared" si="15"/>
        <v>4603057.8</v>
      </c>
      <c r="E157" s="3">
        <v>150.1</v>
      </c>
      <c r="F157" s="3">
        <f t="shared" si="16"/>
        <v>0.19423181961559982</v>
      </c>
      <c r="G157" s="69">
        <v>3.3000000000000002E-2</v>
      </c>
      <c r="H157" s="7">
        <f t="shared" si="17"/>
        <v>147.51</v>
      </c>
      <c r="I157" s="7">
        <f t="shared" si="14"/>
        <v>216.92647058823528</v>
      </c>
      <c r="J157">
        <f t="shared" si="18"/>
        <v>0.19423477224380536</v>
      </c>
      <c r="K157">
        <f t="shared" si="19"/>
        <v>4.7894917400695112E-13</v>
      </c>
      <c r="L157">
        <f t="shared" si="20"/>
        <v>4.7894917400695111E-2</v>
      </c>
    </row>
    <row r="158" spans="2:12">
      <c r="B158" s="2">
        <v>75</v>
      </c>
      <c r="C158" s="2">
        <v>667.1</v>
      </c>
      <c r="D158" s="2">
        <f t="shared" si="15"/>
        <v>4600988.7</v>
      </c>
      <c r="E158" s="3">
        <v>150.1</v>
      </c>
      <c r="F158" s="3">
        <f t="shared" si="16"/>
        <v>0.19431916715852393</v>
      </c>
      <c r="G158" s="69">
        <v>3.3000000000000002E-2</v>
      </c>
      <c r="H158" s="7">
        <f t="shared" si="17"/>
        <v>148.5</v>
      </c>
      <c r="I158" s="7">
        <f t="shared" si="14"/>
        <v>218.38235294117646</v>
      </c>
      <c r="J158">
        <f t="shared" si="18"/>
        <v>0.19432212111454908</v>
      </c>
      <c r="K158">
        <f t="shared" si="19"/>
        <v>4.7916456113362189E-13</v>
      </c>
      <c r="L158">
        <f t="shared" si="20"/>
        <v>4.7916456113362191E-2</v>
      </c>
    </row>
    <row r="159" spans="2:12">
      <c r="B159" s="2">
        <v>75.5</v>
      </c>
      <c r="C159" s="2">
        <v>667.1</v>
      </c>
      <c r="D159" s="2">
        <f t="shared" si="15"/>
        <v>4600988.7</v>
      </c>
      <c r="E159" s="3">
        <v>150</v>
      </c>
      <c r="F159" s="3">
        <f t="shared" si="16"/>
        <v>0.19431916715852393</v>
      </c>
      <c r="G159" s="69">
        <v>3.3000000000000002E-2</v>
      </c>
      <c r="H159" s="7">
        <f t="shared" si="17"/>
        <v>149.49</v>
      </c>
      <c r="I159" s="7">
        <f t="shared" si="14"/>
        <v>219.83823529411765</v>
      </c>
      <c r="J159">
        <f t="shared" si="18"/>
        <v>0.19432212111454908</v>
      </c>
      <c r="K159">
        <f t="shared" si="19"/>
        <v>4.7916456113362189E-13</v>
      </c>
      <c r="L159">
        <f t="shared" si="20"/>
        <v>4.7916456113362191E-2</v>
      </c>
    </row>
    <row r="160" spans="2:12">
      <c r="B160" s="2">
        <v>76</v>
      </c>
      <c r="C160" s="2">
        <v>667.1</v>
      </c>
      <c r="D160" s="2">
        <f t="shared" si="15"/>
        <v>4600988.7</v>
      </c>
      <c r="E160" s="3">
        <v>150</v>
      </c>
      <c r="F160" s="3">
        <f t="shared" si="16"/>
        <v>0.19431916715852393</v>
      </c>
      <c r="G160" s="69">
        <v>3.3000000000000002E-2</v>
      </c>
      <c r="H160" s="7">
        <f t="shared" si="17"/>
        <v>150.47999999999999</v>
      </c>
      <c r="I160" s="7">
        <f t="shared" si="14"/>
        <v>221.29411764705878</v>
      </c>
      <c r="J160">
        <f t="shared" si="18"/>
        <v>0.19432212111454908</v>
      </c>
      <c r="K160">
        <f t="shared" si="19"/>
        <v>4.7916456113362189E-13</v>
      </c>
      <c r="L160">
        <f t="shared" si="20"/>
        <v>4.7916456113362191E-2</v>
      </c>
    </row>
    <row r="161" spans="2:12">
      <c r="B161" s="2">
        <v>76.5</v>
      </c>
      <c r="C161" s="2">
        <v>667.2</v>
      </c>
      <c r="D161" s="2">
        <f t="shared" si="15"/>
        <v>4601678.4000000004</v>
      </c>
      <c r="E161" s="3">
        <v>149.9</v>
      </c>
      <c r="F161" s="3">
        <f t="shared" si="16"/>
        <v>0.1942900425831105</v>
      </c>
      <c r="G161" s="69">
        <v>3.3000000000000002E-2</v>
      </c>
      <c r="H161" s="7">
        <f t="shared" si="17"/>
        <v>151.47</v>
      </c>
      <c r="I161" s="7">
        <f t="shared" si="14"/>
        <v>222.74999999999997</v>
      </c>
      <c r="J161">
        <f t="shared" si="18"/>
        <v>0.19429299609639641</v>
      </c>
      <c r="K161">
        <f t="shared" si="19"/>
        <v>4.7909274390323612E-13</v>
      </c>
      <c r="L161">
        <f t="shared" si="20"/>
        <v>4.7909274390323608E-2</v>
      </c>
    </row>
    <row r="162" spans="2:12">
      <c r="B162" s="2">
        <v>77</v>
      </c>
      <c r="C162" s="2">
        <v>667</v>
      </c>
      <c r="D162" s="2">
        <f t="shared" si="15"/>
        <v>4600299</v>
      </c>
      <c r="E162" s="3">
        <v>149.9</v>
      </c>
      <c r="F162" s="3">
        <f t="shared" si="16"/>
        <v>0.19434830046694351</v>
      </c>
      <c r="G162" s="69">
        <v>3.3000000000000002E-2</v>
      </c>
      <c r="H162" s="7">
        <f t="shared" si="17"/>
        <v>152.46</v>
      </c>
      <c r="I162" s="7">
        <f t="shared" si="14"/>
        <v>224.20588235294116</v>
      </c>
      <c r="J162">
        <f t="shared" si="18"/>
        <v>0.19435125486584062</v>
      </c>
      <c r="K162">
        <f t="shared" si="19"/>
        <v>4.7923639989840949E-13</v>
      </c>
      <c r="L162">
        <f t="shared" si="20"/>
        <v>4.7923639989840949E-2</v>
      </c>
    </row>
    <row r="163" spans="2:12">
      <c r="B163" s="2">
        <v>77.5</v>
      </c>
      <c r="C163" s="2">
        <v>666.8</v>
      </c>
      <c r="D163" s="2">
        <f t="shared" si="15"/>
        <v>4598919.5999999996</v>
      </c>
      <c r="E163" s="3">
        <v>149.80000000000001</v>
      </c>
      <c r="F163" s="3">
        <f t="shared" si="16"/>
        <v>0.19440659329851731</v>
      </c>
      <c r="G163" s="69">
        <v>3.3000000000000002E-2</v>
      </c>
      <c r="H163" s="7">
        <f t="shared" si="17"/>
        <v>153.45000000000002</v>
      </c>
      <c r="I163" s="7">
        <f t="shared" si="14"/>
        <v>225.66176470588235</v>
      </c>
      <c r="J163">
        <f t="shared" si="18"/>
        <v>0.19440954858355686</v>
      </c>
      <c r="K163">
        <f t="shared" si="19"/>
        <v>4.7938014206994479E-13</v>
      </c>
      <c r="L163">
        <f t="shared" si="20"/>
        <v>4.7938014206994478E-2</v>
      </c>
    </row>
    <row r="164" spans="2:12">
      <c r="B164" s="2">
        <v>78</v>
      </c>
      <c r="C164" s="2">
        <v>667</v>
      </c>
      <c r="D164" s="2">
        <f t="shared" si="15"/>
        <v>4600299</v>
      </c>
      <c r="E164" s="3">
        <v>149.9</v>
      </c>
      <c r="F164" s="3">
        <f t="shared" si="16"/>
        <v>0.19434830046694351</v>
      </c>
      <c r="G164" s="69">
        <v>3.3000000000000002E-2</v>
      </c>
      <c r="H164" s="7">
        <f t="shared" si="17"/>
        <v>154.44000000000003</v>
      </c>
      <c r="I164" s="7">
        <f t="shared" si="14"/>
        <v>227.11764705882356</v>
      </c>
      <c r="J164">
        <f t="shared" si="18"/>
        <v>0.19435125486584062</v>
      </c>
      <c r="K164">
        <f t="shared" si="19"/>
        <v>4.7923639989840949E-13</v>
      </c>
      <c r="L164">
        <f t="shared" si="20"/>
        <v>4.7923639989840949E-2</v>
      </c>
    </row>
    <row r="165" spans="2:12">
      <c r="B165" s="2">
        <v>78.5</v>
      </c>
      <c r="C165" s="2">
        <v>667</v>
      </c>
      <c r="D165" s="2">
        <f t="shared" si="15"/>
        <v>4600299</v>
      </c>
      <c r="E165" s="3">
        <v>149.9</v>
      </c>
      <c r="F165" s="3">
        <f t="shared" si="16"/>
        <v>0.19434830046694351</v>
      </c>
      <c r="G165" s="69">
        <v>3.3000000000000002E-2</v>
      </c>
      <c r="H165" s="7">
        <f t="shared" si="17"/>
        <v>155.43</v>
      </c>
      <c r="I165" s="7">
        <f t="shared" si="14"/>
        <v>228.5735294117647</v>
      </c>
      <c r="J165">
        <f t="shared" si="18"/>
        <v>0.19435125486584062</v>
      </c>
      <c r="K165">
        <f t="shared" si="19"/>
        <v>4.7923639989840949E-13</v>
      </c>
      <c r="L165">
        <f t="shared" si="20"/>
        <v>4.7923639989840949E-2</v>
      </c>
    </row>
    <row r="166" spans="2:12">
      <c r="B166" s="2">
        <v>79</v>
      </c>
      <c r="C166" s="2">
        <v>667.1</v>
      </c>
      <c r="D166" s="2">
        <f t="shared" si="15"/>
        <v>4600988.7</v>
      </c>
      <c r="E166" s="3">
        <v>150</v>
      </c>
      <c r="F166" s="3">
        <f t="shared" si="16"/>
        <v>0.19431916715852393</v>
      </c>
      <c r="G166" s="69">
        <v>3.3000000000000002E-2</v>
      </c>
      <c r="H166" s="7">
        <f t="shared" si="17"/>
        <v>156.42000000000002</v>
      </c>
      <c r="I166" s="7">
        <f t="shared" si="14"/>
        <v>230.02941176470588</v>
      </c>
      <c r="J166">
        <f t="shared" si="18"/>
        <v>0.19432212111454908</v>
      </c>
      <c r="K166">
        <f t="shared" si="19"/>
        <v>4.7916456113362189E-13</v>
      </c>
      <c r="L166">
        <f t="shared" si="20"/>
        <v>4.7916456113362191E-2</v>
      </c>
    </row>
    <row r="167" spans="2:12">
      <c r="B167" s="2">
        <v>79.5</v>
      </c>
      <c r="C167" s="2">
        <v>667.1</v>
      </c>
      <c r="D167" s="2">
        <f t="shared" si="15"/>
        <v>4600988.7</v>
      </c>
      <c r="E167" s="3">
        <v>149.9</v>
      </c>
      <c r="F167" s="3">
        <f t="shared" si="16"/>
        <v>0.19431916715852393</v>
      </c>
      <c r="G167" s="69">
        <v>3.3000000000000002E-2</v>
      </c>
      <c r="H167" s="7">
        <f t="shared" si="17"/>
        <v>157.41</v>
      </c>
      <c r="I167" s="7">
        <f t="shared" si="14"/>
        <v>231.48529411764704</v>
      </c>
      <c r="J167">
        <f t="shared" si="18"/>
        <v>0.19432212111454908</v>
      </c>
      <c r="K167">
        <f t="shared" si="19"/>
        <v>4.7916456113362189E-13</v>
      </c>
      <c r="L167">
        <f t="shared" si="20"/>
        <v>4.7916456113362191E-2</v>
      </c>
    </row>
    <row r="168" spans="2:12">
      <c r="B168" s="2">
        <v>80</v>
      </c>
      <c r="C168" s="2">
        <v>667.1</v>
      </c>
      <c r="D168" s="2">
        <f t="shared" si="15"/>
        <v>4600988.7</v>
      </c>
      <c r="E168" s="3">
        <v>150</v>
      </c>
      <c r="F168" s="3">
        <f t="shared" si="16"/>
        <v>0.19431916715852393</v>
      </c>
      <c r="G168" s="69">
        <v>3.3000000000000002E-2</v>
      </c>
      <c r="H168" s="7">
        <f t="shared" si="17"/>
        <v>158.4</v>
      </c>
      <c r="I168" s="7">
        <f t="shared" si="14"/>
        <v>232.94117647058823</v>
      </c>
      <c r="J168">
        <f t="shared" si="18"/>
        <v>0.19432212111454908</v>
      </c>
      <c r="K168">
        <f t="shared" si="19"/>
        <v>4.7916456113362189E-13</v>
      </c>
      <c r="L168">
        <f t="shared" si="20"/>
        <v>4.7916456113362191E-2</v>
      </c>
    </row>
    <row r="169" spans="2:12">
      <c r="B169" s="2">
        <v>80.5</v>
      </c>
      <c r="C169" s="2">
        <v>666.8</v>
      </c>
      <c r="D169" s="2">
        <f t="shared" si="15"/>
        <v>4598919.5999999996</v>
      </c>
      <c r="E169" s="3">
        <v>150.1</v>
      </c>
      <c r="F169" s="3">
        <f t="shared" si="16"/>
        <v>0.19440659329851731</v>
      </c>
      <c r="G169" s="69">
        <v>3.3000000000000002E-2</v>
      </c>
      <c r="H169" s="7">
        <f t="shared" si="17"/>
        <v>159.39000000000001</v>
      </c>
      <c r="I169" s="7">
        <f t="shared" si="14"/>
        <v>234.39705882352942</v>
      </c>
      <c r="J169">
        <f t="shared" si="18"/>
        <v>0.19440954858355686</v>
      </c>
      <c r="K169">
        <f t="shared" si="19"/>
        <v>4.7938014206994479E-13</v>
      </c>
      <c r="L169">
        <f t="shared" si="20"/>
        <v>4.7938014206994478E-2</v>
      </c>
    </row>
    <row r="170" spans="2:12">
      <c r="B170" s="2">
        <v>81</v>
      </c>
      <c r="C170" s="2">
        <v>666.9</v>
      </c>
      <c r="D170" s="2">
        <f t="shared" si="15"/>
        <v>4599609.3</v>
      </c>
      <c r="E170" s="3">
        <v>150.1</v>
      </c>
      <c r="F170" s="3">
        <f t="shared" si="16"/>
        <v>0.19437744251229769</v>
      </c>
      <c r="G170" s="69">
        <v>3.3000000000000002E-2</v>
      </c>
      <c r="H170" s="7">
        <f t="shared" si="17"/>
        <v>160.38</v>
      </c>
      <c r="I170" s="7">
        <f t="shared" si="14"/>
        <v>235.85294117647055</v>
      </c>
      <c r="J170">
        <f t="shared" si="18"/>
        <v>0.1943803973541996</v>
      </c>
      <c r="K170">
        <f t="shared" si="19"/>
        <v>4.7930826020728618E-13</v>
      </c>
      <c r="L170">
        <f t="shared" si="20"/>
        <v>4.7930826020728616E-2</v>
      </c>
    </row>
    <row r="171" spans="2:12">
      <c r="B171" s="2">
        <v>81.5</v>
      </c>
      <c r="C171" s="2">
        <v>666.9</v>
      </c>
      <c r="D171" s="2">
        <f t="shared" si="15"/>
        <v>4599609.3</v>
      </c>
      <c r="E171" s="3">
        <v>150.19999999999999</v>
      </c>
      <c r="F171" s="3">
        <f t="shared" si="16"/>
        <v>0.19437744251229769</v>
      </c>
      <c r="G171" s="69">
        <v>3.3000000000000002E-2</v>
      </c>
      <c r="H171" s="7">
        <f t="shared" si="17"/>
        <v>161.37</v>
      </c>
      <c r="I171" s="7">
        <f t="shared" si="14"/>
        <v>237.30882352941177</v>
      </c>
      <c r="J171">
        <f t="shared" si="18"/>
        <v>0.1943803973541996</v>
      </c>
      <c r="K171">
        <f t="shared" si="19"/>
        <v>4.7930826020728618E-13</v>
      </c>
      <c r="L171">
        <f t="shared" si="20"/>
        <v>4.7930826020728616E-2</v>
      </c>
    </row>
    <row r="172" spans="2:12">
      <c r="B172" s="2">
        <v>82</v>
      </c>
      <c r="C172" s="2">
        <v>666.6</v>
      </c>
      <c r="D172" s="2">
        <f t="shared" si="15"/>
        <v>4597540.2</v>
      </c>
      <c r="E172" s="3">
        <v>150.1</v>
      </c>
      <c r="F172" s="3">
        <f t="shared" si="16"/>
        <v>0.1944649211092879</v>
      </c>
      <c r="G172" s="69">
        <v>3.3000000000000002E-2</v>
      </c>
      <c r="H172" s="7">
        <f t="shared" si="17"/>
        <v>162.35999999999999</v>
      </c>
      <c r="I172" s="7">
        <f t="shared" si="14"/>
        <v>238.7647058823529</v>
      </c>
      <c r="J172">
        <f t="shared" si="18"/>
        <v>0.19446787728100165</v>
      </c>
      <c r="K172">
        <f t="shared" si="19"/>
        <v>4.7952397049540827E-13</v>
      </c>
      <c r="L172">
        <f t="shared" si="20"/>
        <v>4.7952397049540831E-2</v>
      </c>
    </row>
    <row r="173" spans="2:12">
      <c r="B173" s="2">
        <v>82.5</v>
      </c>
      <c r="C173" s="2">
        <v>667</v>
      </c>
      <c r="D173" s="2">
        <f t="shared" si="15"/>
        <v>4600299</v>
      </c>
      <c r="E173" s="3">
        <v>150.1</v>
      </c>
      <c r="F173" s="3">
        <f t="shared" si="16"/>
        <v>0.19434830046694351</v>
      </c>
      <c r="G173" s="69">
        <v>3.3000000000000002E-2</v>
      </c>
      <c r="H173" s="7">
        <f t="shared" si="17"/>
        <v>163.35000000000002</v>
      </c>
      <c r="I173" s="7">
        <f t="shared" si="14"/>
        <v>240.22058823529414</v>
      </c>
      <c r="J173">
        <f t="shared" si="18"/>
        <v>0.19435125486584062</v>
      </c>
      <c r="K173">
        <f t="shared" si="19"/>
        <v>4.7923639989840949E-13</v>
      </c>
      <c r="L173">
        <f t="shared" si="20"/>
        <v>4.7923639989840949E-2</v>
      </c>
    </row>
    <row r="174" spans="2:12">
      <c r="B174" s="2">
        <v>83</v>
      </c>
      <c r="C174" s="2">
        <v>666.9</v>
      </c>
      <c r="D174" s="2">
        <f t="shared" si="15"/>
        <v>4599609.3</v>
      </c>
      <c r="E174" s="3">
        <v>150.1</v>
      </c>
      <c r="F174" s="3">
        <f t="shared" si="16"/>
        <v>0.19437744251229769</v>
      </c>
      <c r="G174" s="69">
        <v>3.3000000000000002E-2</v>
      </c>
      <c r="H174" s="7">
        <f t="shared" si="17"/>
        <v>164.34000000000003</v>
      </c>
      <c r="I174" s="7">
        <f t="shared" si="14"/>
        <v>241.67647058823533</v>
      </c>
      <c r="J174">
        <f t="shared" si="18"/>
        <v>0.1943803973541996</v>
      </c>
      <c r="K174">
        <f t="shared" si="19"/>
        <v>4.7930826020728618E-13</v>
      </c>
      <c r="L174">
        <f t="shared" si="20"/>
        <v>4.7930826020728616E-2</v>
      </c>
    </row>
    <row r="175" spans="2:12">
      <c r="B175" s="2">
        <v>83.5</v>
      </c>
      <c r="C175" s="2">
        <v>667</v>
      </c>
      <c r="D175" s="2">
        <f t="shared" si="15"/>
        <v>4600299</v>
      </c>
      <c r="E175" s="3">
        <v>150.1</v>
      </c>
      <c r="F175" s="3">
        <f t="shared" si="16"/>
        <v>0.19434830046694351</v>
      </c>
      <c r="G175" s="69">
        <v>3.3000000000000002E-2</v>
      </c>
      <c r="H175" s="7">
        <f t="shared" si="17"/>
        <v>165.33</v>
      </c>
      <c r="I175" s="7">
        <f t="shared" si="14"/>
        <v>243.13235294117646</v>
      </c>
      <c r="J175">
        <f t="shared" si="18"/>
        <v>0.19435125486584062</v>
      </c>
      <c r="K175">
        <f t="shared" si="19"/>
        <v>4.7923639989840949E-13</v>
      </c>
      <c r="L175">
        <f t="shared" si="20"/>
        <v>4.7923639989840949E-2</v>
      </c>
    </row>
    <row r="176" spans="2:12">
      <c r="B176" s="2">
        <v>84</v>
      </c>
      <c r="C176" s="2">
        <v>666.7</v>
      </c>
      <c r="D176" s="2">
        <f t="shared" si="15"/>
        <v>4598229.9000000004</v>
      </c>
      <c r="E176" s="3">
        <v>150.19999999999999</v>
      </c>
      <c r="F176" s="3">
        <f t="shared" si="16"/>
        <v>0.19443575282953549</v>
      </c>
      <c r="G176" s="69">
        <v>3.3000000000000002E-2</v>
      </c>
      <c r="H176" s="7">
        <f t="shared" si="17"/>
        <v>166.32000000000002</v>
      </c>
      <c r="I176" s="7">
        <f t="shared" si="14"/>
        <v>244.58823529411765</v>
      </c>
      <c r="J176">
        <f t="shared" si="18"/>
        <v>0.19443870855784562</v>
      </c>
      <c r="K176">
        <f t="shared" si="19"/>
        <v>4.7945204549608387E-13</v>
      </c>
      <c r="L176">
        <f t="shared" si="20"/>
        <v>4.7945204549608385E-2</v>
      </c>
    </row>
    <row r="177" spans="2:12">
      <c r="B177" s="2">
        <v>84.5</v>
      </c>
      <c r="C177" s="2">
        <v>666.9</v>
      </c>
      <c r="D177" s="2">
        <f t="shared" si="15"/>
        <v>4599609.3</v>
      </c>
      <c r="E177" s="3">
        <v>150.1</v>
      </c>
      <c r="F177" s="3">
        <f t="shared" si="16"/>
        <v>0.19437744251229769</v>
      </c>
      <c r="G177" s="69">
        <v>3.3000000000000002E-2</v>
      </c>
      <c r="H177" s="7">
        <f t="shared" si="17"/>
        <v>167.31</v>
      </c>
      <c r="I177" s="7">
        <f t="shared" si="14"/>
        <v>246.04411764705881</v>
      </c>
      <c r="J177">
        <f t="shared" si="18"/>
        <v>0.1943803973541996</v>
      </c>
      <c r="K177">
        <f t="shared" si="19"/>
        <v>4.7930826020728618E-13</v>
      </c>
      <c r="L177">
        <f t="shared" si="20"/>
        <v>4.7930826020728616E-2</v>
      </c>
    </row>
    <row r="178" spans="2:12">
      <c r="B178" s="2">
        <v>85</v>
      </c>
      <c r="C178" s="2">
        <v>666.8</v>
      </c>
      <c r="D178" s="2">
        <f t="shared" si="15"/>
        <v>4598919.5999999996</v>
      </c>
      <c r="E178" s="3">
        <v>150.1</v>
      </c>
      <c r="F178" s="3">
        <f t="shared" si="16"/>
        <v>0.19440659329851731</v>
      </c>
      <c r="G178" s="69">
        <v>3.3000000000000002E-2</v>
      </c>
      <c r="H178" s="7">
        <f t="shared" si="17"/>
        <v>168.3</v>
      </c>
      <c r="I178" s="7">
        <f t="shared" si="14"/>
        <v>247.5</v>
      </c>
      <c r="J178">
        <f t="shared" si="18"/>
        <v>0.19440954858355686</v>
      </c>
      <c r="K178">
        <f t="shared" si="19"/>
        <v>4.7938014206994479E-13</v>
      </c>
      <c r="L178">
        <f t="shared" si="20"/>
        <v>4.7938014206994478E-2</v>
      </c>
    </row>
    <row r="179" spans="2:12">
      <c r="B179" s="2">
        <v>85.5</v>
      </c>
      <c r="C179" s="2">
        <v>666.8</v>
      </c>
      <c r="D179" s="2">
        <f t="shared" si="15"/>
        <v>4598919.5999999996</v>
      </c>
      <c r="E179" s="3">
        <v>150</v>
      </c>
      <c r="F179" s="3">
        <f t="shared" si="16"/>
        <v>0.19440659329851731</v>
      </c>
      <c r="G179" s="69">
        <v>3.3000000000000002E-2</v>
      </c>
      <c r="H179" s="7">
        <f t="shared" si="17"/>
        <v>169.29000000000002</v>
      </c>
      <c r="I179" s="7">
        <f t="shared" si="14"/>
        <v>248.95588235294119</v>
      </c>
      <c r="J179">
        <f t="shared" si="18"/>
        <v>0.19440954858355686</v>
      </c>
      <c r="K179">
        <f t="shared" si="19"/>
        <v>4.7938014206994479E-13</v>
      </c>
      <c r="L179">
        <f t="shared" si="20"/>
        <v>4.7938014206994478E-2</v>
      </c>
    </row>
    <row r="180" spans="2:12">
      <c r="B180" s="2">
        <v>86</v>
      </c>
      <c r="C180" s="2">
        <v>667.2</v>
      </c>
      <c r="D180" s="2">
        <f t="shared" si="15"/>
        <v>4601678.4000000004</v>
      </c>
      <c r="E180" s="3">
        <v>150.1</v>
      </c>
      <c r="F180" s="3">
        <f t="shared" si="16"/>
        <v>0.1942900425831105</v>
      </c>
      <c r="G180" s="69">
        <v>3.3000000000000002E-2</v>
      </c>
      <c r="H180" s="7">
        <f t="shared" si="17"/>
        <v>170.28</v>
      </c>
      <c r="I180" s="7">
        <f t="shared" si="14"/>
        <v>250.41176470588235</v>
      </c>
      <c r="J180">
        <f t="shared" si="18"/>
        <v>0.19429299609639641</v>
      </c>
      <c r="K180">
        <f t="shared" si="19"/>
        <v>4.7909274390323612E-13</v>
      </c>
      <c r="L180">
        <f t="shared" si="20"/>
        <v>4.7909274390323608E-2</v>
      </c>
    </row>
    <row r="181" spans="2:12">
      <c r="B181" s="2">
        <v>86.5</v>
      </c>
      <c r="C181" s="2">
        <v>666.8</v>
      </c>
      <c r="D181" s="2">
        <f t="shared" si="15"/>
        <v>4598919.5999999996</v>
      </c>
      <c r="E181" s="3">
        <v>150.1</v>
      </c>
      <c r="F181" s="3">
        <f t="shared" si="16"/>
        <v>0.19440659329851731</v>
      </c>
      <c r="G181" s="69">
        <v>3.3000000000000002E-2</v>
      </c>
      <c r="H181" s="7">
        <f t="shared" si="17"/>
        <v>171.27</v>
      </c>
      <c r="I181" s="7">
        <f t="shared" si="14"/>
        <v>251.86764705882354</v>
      </c>
      <c r="J181">
        <f t="shared" si="18"/>
        <v>0.19440954858355686</v>
      </c>
      <c r="K181">
        <f t="shared" si="19"/>
        <v>4.7938014206994479E-13</v>
      </c>
      <c r="L181">
        <f t="shared" si="20"/>
        <v>4.7938014206994478E-2</v>
      </c>
    </row>
    <row r="182" spans="2:12">
      <c r="B182" s="2">
        <v>87</v>
      </c>
      <c r="C182" s="2">
        <v>667</v>
      </c>
      <c r="D182" s="2">
        <f t="shared" si="15"/>
        <v>4600299</v>
      </c>
      <c r="E182" s="3">
        <v>150</v>
      </c>
      <c r="F182" s="3">
        <f t="shared" si="16"/>
        <v>0.19434830046694351</v>
      </c>
      <c r="G182" s="69">
        <v>3.3000000000000002E-2</v>
      </c>
      <c r="H182" s="7">
        <f t="shared" si="17"/>
        <v>172.26</v>
      </c>
      <c r="I182" s="7">
        <f t="shared" si="14"/>
        <v>253.32352941176467</v>
      </c>
      <c r="J182">
        <f t="shared" si="18"/>
        <v>0.19435125486584062</v>
      </c>
      <c r="K182">
        <f t="shared" si="19"/>
        <v>4.7923639989840949E-13</v>
      </c>
      <c r="L182">
        <f t="shared" si="20"/>
        <v>4.7923639989840949E-2</v>
      </c>
    </row>
    <row r="183" spans="2:12">
      <c r="B183" s="2">
        <v>87.5</v>
      </c>
      <c r="C183" s="2">
        <v>666.9</v>
      </c>
      <c r="D183" s="2">
        <f t="shared" si="15"/>
        <v>4599609.3</v>
      </c>
      <c r="E183" s="3">
        <v>150</v>
      </c>
      <c r="F183" s="3">
        <f t="shared" si="16"/>
        <v>0.19437744251229769</v>
      </c>
      <c r="G183" s="69">
        <v>3.3000000000000002E-2</v>
      </c>
      <c r="H183" s="7">
        <f t="shared" si="17"/>
        <v>173.25</v>
      </c>
      <c r="I183" s="7">
        <f t="shared" si="14"/>
        <v>254.77941176470586</v>
      </c>
      <c r="J183">
        <f t="shared" si="18"/>
        <v>0.1943803973541996</v>
      </c>
      <c r="K183">
        <f t="shared" si="19"/>
        <v>4.7930826020728618E-13</v>
      </c>
      <c r="L183">
        <f t="shared" si="20"/>
        <v>4.7930826020728616E-2</v>
      </c>
    </row>
    <row r="184" spans="2:12">
      <c r="B184" s="2">
        <v>88</v>
      </c>
      <c r="C184" s="2">
        <v>666.9</v>
      </c>
      <c r="D184" s="2">
        <f t="shared" si="15"/>
        <v>4599609.3</v>
      </c>
      <c r="E184" s="3">
        <v>150</v>
      </c>
      <c r="F184" s="3">
        <f t="shared" si="16"/>
        <v>0.19437744251229769</v>
      </c>
      <c r="G184" s="69">
        <v>3.3000000000000002E-2</v>
      </c>
      <c r="H184" s="7">
        <f t="shared" si="17"/>
        <v>174.24</v>
      </c>
      <c r="I184" s="7">
        <f t="shared" si="14"/>
        <v>256.23529411764707</v>
      </c>
      <c r="J184">
        <f t="shared" si="18"/>
        <v>0.1943803973541996</v>
      </c>
      <c r="K184">
        <f t="shared" si="19"/>
        <v>4.7930826020728618E-13</v>
      </c>
      <c r="L184">
        <f t="shared" si="20"/>
        <v>4.7930826020728616E-2</v>
      </c>
    </row>
    <row r="185" spans="2:12">
      <c r="B185" s="2">
        <v>88.5</v>
      </c>
      <c r="C185" s="2">
        <v>666.8</v>
      </c>
      <c r="D185" s="2">
        <f t="shared" si="15"/>
        <v>4598919.5999999996</v>
      </c>
      <c r="E185" s="3">
        <v>149.9</v>
      </c>
      <c r="F185" s="3">
        <f t="shared" si="16"/>
        <v>0.19440659329851731</v>
      </c>
      <c r="G185" s="69">
        <v>3.3000000000000002E-2</v>
      </c>
      <c r="H185" s="7">
        <f t="shared" si="17"/>
        <v>175.23000000000002</v>
      </c>
      <c r="I185" s="7">
        <f t="shared" si="14"/>
        <v>257.69117647058823</v>
      </c>
      <c r="J185">
        <f t="shared" si="18"/>
        <v>0.19440954858355686</v>
      </c>
      <c r="K185">
        <f t="shared" si="19"/>
        <v>4.7938014206994479E-13</v>
      </c>
      <c r="L185">
        <f t="shared" si="20"/>
        <v>4.7938014206994478E-2</v>
      </c>
    </row>
    <row r="186" spans="2:12">
      <c r="B186" s="2">
        <v>89</v>
      </c>
      <c r="C186" s="2">
        <v>666.9</v>
      </c>
      <c r="D186" s="2">
        <f t="shared" si="15"/>
        <v>4599609.3</v>
      </c>
      <c r="E186" s="3">
        <v>149.80000000000001</v>
      </c>
      <c r="F186" s="3">
        <f t="shared" si="16"/>
        <v>0.19437744251229769</v>
      </c>
      <c r="G186" s="69">
        <v>3.3000000000000002E-2</v>
      </c>
      <c r="H186" s="7">
        <f t="shared" si="17"/>
        <v>176.22000000000003</v>
      </c>
      <c r="I186" s="7">
        <f t="shared" si="14"/>
        <v>259.14705882352945</v>
      </c>
      <c r="J186">
        <f t="shared" si="18"/>
        <v>0.1943803973541996</v>
      </c>
      <c r="K186">
        <f t="shared" si="19"/>
        <v>4.7930826020728618E-13</v>
      </c>
      <c r="L186">
        <f t="shared" si="20"/>
        <v>4.7930826020728616E-2</v>
      </c>
    </row>
    <row r="187" spans="2:12">
      <c r="B187" s="2">
        <v>89.5</v>
      </c>
      <c r="C187" s="2">
        <v>666.8</v>
      </c>
      <c r="D187" s="2">
        <f t="shared" si="15"/>
        <v>4598919.5999999996</v>
      </c>
      <c r="E187" s="3">
        <v>149.9</v>
      </c>
      <c r="F187" s="3">
        <f t="shared" si="16"/>
        <v>0.19440659329851731</v>
      </c>
      <c r="G187" s="69">
        <v>3.3000000000000002E-2</v>
      </c>
      <c r="H187" s="7">
        <f t="shared" si="17"/>
        <v>177.21</v>
      </c>
      <c r="I187" s="7">
        <f t="shared" si="14"/>
        <v>260.60294117647061</v>
      </c>
      <c r="J187">
        <f t="shared" si="18"/>
        <v>0.19440954858355686</v>
      </c>
      <c r="K187">
        <f t="shared" si="19"/>
        <v>4.7938014206994479E-13</v>
      </c>
      <c r="L187">
        <f t="shared" si="20"/>
        <v>4.7938014206994478E-2</v>
      </c>
    </row>
    <row r="188" spans="2:12">
      <c r="B188" s="2">
        <v>90</v>
      </c>
      <c r="C188" s="2">
        <v>666.8</v>
      </c>
      <c r="D188" s="2">
        <f t="shared" si="15"/>
        <v>4598919.5999999996</v>
      </c>
      <c r="E188" s="3">
        <v>149.9</v>
      </c>
      <c r="F188" s="3">
        <f t="shared" si="16"/>
        <v>0.19440659329851731</v>
      </c>
      <c r="G188" s="69">
        <v>3.3000000000000002E-2</v>
      </c>
      <c r="H188" s="7">
        <f t="shared" si="17"/>
        <v>178.20000000000002</v>
      </c>
      <c r="I188" s="7">
        <f t="shared" si="14"/>
        <v>262.05882352941177</v>
      </c>
      <c r="J188">
        <f t="shared" si="18"/>
        <v>0.19440954858355686</v>
      </c>
      <c r="K188">
        <f t="shared" si="19"/>
        <v>4.7938014206994479E-13</v>
      </c>
      <c r="L188" s="56">
        <f t="shared" si="20"/>
        <v>4.7938014206994478E-2</v>
      </c>
    </row>
    <row r="189" spans="2:12">
      <c r="B189" s="2">
        <v>90.5</v>
      </c>
      <c r="C189" s="2">
        <v>667</v>
      </c>
      <c r="D189" s="2">
        <f t="shared" si="15"/>
        <v>4600299</v>
      </c>
      <c r="E189" s="3">
        <v>149.9</v>
      </c>
      <c r="F189" s="3">
        <f t="shared" si="16"/>
        <v>0.19434830046694351</v>
      </c>
      <c r="G189" s="69">
        <v>3.3000000000000002E-2</v>
      </c>
      <c r="H189" s="7">
        <f t="shared" si="17"/>
        <v>179.19</v>
      </c>
      <c r="I189" s="7">
        <f t="shared" si="14"/>
        <v>263.51470588235293</v>
      </c>
      <c r="J189">
        <f t="shared" si="18"/>
        <v>0.19435125486584062</v>
      </c>
      <c r="K189">
        <f t="shared" si="19"/>
        <v>4.7923639989840949E-13</v>
      </c>
      <c r="L189">
        <f t="shared" si="20"/>
        <v>4.7923639989840949E-2</v>
      </c>
    </row>
    <row r="190" spans="2:12">
      <c r="B190" s="2">
        <v>91</v>
      </c>
      <c r="C190" s="2">
        <v>667.1</v>
      </c>
      <c r="D190" s="2">
        <f t="shared" si="15"/>
        <v>4600988.7</v>
      </c>
      <c r="E190" s="3">
        <v>149.9</v>
      </c>
      <c r="F190" s="3">
        <f t="shared" si="16"/>
        <v>0.19431916715852393</v>
      </c>
      <c r="G190" s="69">
        <v>3.3000000000000002E-2</v>
      </c>
      <c r="H190" s="7">
        <f t="shared" si="17"/>
        <v>180.18</v>
      </c>
      <c r="I190" s="7">
        <f t="shared" si="14"/>
        <v>264.97058823529409</v>
      </c>
      <c r="J190">
        <f t="shared" si="18"/>
        <v>0.19432212111454908</v>
      </c>
      <c r="K190">
        <f t="shared" si="19"/>
        <v>4.7916456113362189E-13</v>
      </c>
      <c r="L190">
        <f t="shared" si="20"/>
        <v>4.7916456113362191E-2</v>
      </c>
    </row>
    <row r="191" spans="2:12">
      <c r="B191" s="2">
        <v>91.5</v>
      </c>
      <c r="C191" s="2">
        <v>666.8</v>
      </c>
      <c r="D191" s="2">
        <f t="shared" si="15"/>
        <v>4598919.5999999996</v>
      </c>
      <c r="E191" s="3">
        <v>149.9</v>
      </c>
      <c r="F191" s="3">
        <f t="shared" si="16"/>
        <v>0.19440659329851731</v>
      </c>
      <c r="G191" s="69">
        <v>3.3000000000000002E-2</v>
      </c>
      <c r="H191" s="7">
        <f t="shared" si="17"/>
        <v>181.17000000000002</v>
      </c>
      <c r="I191" s="7">
        <f t="shared" si="14"/>
        <v>266.4264705882353</v>
      </c>
      <c r="J191">
        <f t="shared" si="18"/>
        <v>0.19440954858355686</v>
      </c>
      <c r="K191">
        <f t="shared" si="19"/>
        <v>4.7938014206994479E-13</v>
      </c>
      <c r="L191">
        <f t="shared" si="20"/>
        <v>4.7938014206994478E-2</v>
      </c>
    </row>
    <row r="192" spans="2:12">
      <c r="B192" s="2">
        <v>92</v>
      </c>
      <c r="C192" s="2">
        <v>667</v>
      </c>
      <c r="D192" s="2">
        <f t="shared" si="15"/>
        <v>4600299</v>
      </c>
      <c r="E192" s="3">
        <v>150</v>
      </c>
      <c r="F192" s="3">
        <f t="shared" si="16"/>
        <v>0.19434830046694351</v>
      </c>
      <c r="G192" s="69">
        <v>3.3000000000000002E-2</v>
      </c>
      <c r="H192" s="7">
        <f t="shared" si="17"/>
        <v>182.16</v>
      </c>
      <c r="I192" s="7">
        <f t="shared" si="14"/>
        <v>267.88235294117646</v>
      </c>
      <c r="J192">
        <f t="shared" si="18"/>
        <v>0.19435125486584062</v>
      </c>
      <c r="K192">
        <f t="shared" si="19"/>
        <v>4.7923639989840949E-13</v>
      </c>
      <c r="L192">
        <f t="shared" si="20"/>
        <v>4.7923639989840949E-2</v>
      </c>
    </row>
    <row r="193" spans="2:12">
      <c r="B193" s="2">
        <v>92.5</v>
      </c>
      <c r="C193" s="2">
        <v>667</v>
      </c>
      <c r="D193" s="2">
        <f t="shared" si="15"/>
        <v>4600299</v>
      </c>
      <c r="E193" s="3">
        <v>150</v>
      </c>
      <c r="F193" s="3">
        <f t="shared" si="16"/>
        <v>0.19434830046694351</v>
      </c>
      <c r="G193" s="69">
        <v>3.3000000000000002E-2</v>
      </c>
      <c r="H193" s="7">
        <f t="shared" si="17"/>
        <v>183.15</v>
      </c>
      <c r="I193" s="7">
        <f t="shared" si="14"/>
        <v>269.33823529411762</v>
      </c>
      <c r="J193">
        <f t="shared" si="18"/>
        <v>0.19435125486584062</v>
      </c>
      <c r="K193">
        <f t="shared" si="19"/>
        <v>4.7923639989840949E-13</v>
      </c>
      <c r="L193">
        <f t="shared" si="20"/>
        <v>4.7923639989840949E-2</v>
      </c>
    </row>
    <row r="194" spans="2:12">
      <c r="B194" s="2">
        <v>93</v>
      </c>
      <c r="C194" s="2">
        <v>667.3</v>
      </c>
      <c r="D194" s="2">
        <f t="shared" si="15"/>
        <v>4602368.0999999996</v>
      </c>
      <c r="E194" s="3">
        <v>149.9</v>
      </c>
      <c r="F194" s="3">
        <f t="shared" si="16"/>
        <v>0.19426092673677706</v>
      </c>
      <c r="G194" s="69">
        <v>3.3000000000000002E-2</v>
      </c>
      <c r="H194" s="7">
        <f t="shared" si="17"/>
        <v>184.14</v>
      </c>
      <c r="I194" s="7">
        <f t="shared" si="14"/>
        <v>270.79411764705878</v>
      </c>
      <c r="J194">
        <f t="shared" si="18"/>
        <v>0.19426387980745649</v>
      </c>
      <c r="K194">
        <f t="shared" si="19"/>
        <v>4.7902094819757108E-13</v>
      </c>
      <c r="L194">
        <f t="shared" si="20"/>
        <v>4.7902094819757109E-2</v>
      </c>
    </row>
    <row r="195" spans="2:12">
      <c r="B195" s="2">
        <v>93.5</v>
      </c>
      <c r="C195" s="2">
        <v>667.1</v>
      </c>
      <c r="D195" s="2">
        <f t="shared" si="15"/>
        <v>4600988.7</v>
      </c>
      <c r="E195" s="3">
        <v>149.9</v>
      </c>
      <c r="F195" s="3">
        <f t="shared" si="16"/>
        <v>0.19431916715852393</v>
      </c>
      <c r="G195" s="69">
        <v>3.3000000000000002E-2</v>
      </c>
      <c r="H195" s="7">
        <f t="shared" si="17"/>
        <v>185.13</v>
      </c>
      <c r="I195" s="7">
        <f t="shared" si="14"/>
        <v>272.25</v>
      </c>
      <c r="J195">
        <f t="shared" si="18"/>
        <v>0.19432212111454908</v>
      </c>
      <c r="K195">
        <f t="shared" si="19"/>
        <v>4.7916456113362189E-13</v>
      </c>
      <c r="L195">
        <f t="shared" si="20"/>
        <v>4.7916456113362191E-2</v>
      </c>
    </row>
    <row r="196" spans="2:12">
      <c r="B196" s="2">
        <v>94</v>
      </c>
      <c r="C196" s="2">
        <v>667.8</v>
      </c>
      <c r="D196" s="2">
        <f t="shared" si="15"/>
        <v>4605816.5999999996</v>
      </c>
      <c r="E196" s="3">
        <v>149.9</v>
      </c>
      <c r="F196" s="3">
        <f t="shared" si="16"/>
        <v>0.19411547830406009</v>
      </c>
      <c r="G196" s="69">
        <v>3.3000000000000002E-2</v>
      </c>
      <c r="H196" s="7">
        <f t="shared" si="17"/>
        <v>186.12</v>
      </c>
      <c r="I196" s="7">
        <f t="shared" si="14"/>
        <v>273.70588235294116</v>
      </c>
      <c r="J196">
        <f t="shared" si="18"/>
        <v>0.19411842916369526</v>
      </c>
      <c r="K196">
        <f t="shared" si="19"/>
        <v>4.7866229220161605E-13</v>
      </c>
      <c r="L196">
        <f t="shared" si="20"/>
        <v>4.7866229220161607E-2</v>
      </c>
    </row>
    <row r="197" spans="2:12">
      <c r="B197" s="2">
        <v>94.5</v>
      </c>
      <c r="C197" s="2">
        <v>484.8</v>
      </c>
      <c r="D197" s="2">
        <f t="shared" si="15"/>
        <v>3343665.6</v>
      </c>
      <c r="E197" s="3">
        <v>150</v>
      </c>
      <c r="F197" s="3">
        <f t="shared" si="16"/>
        <v>0.2673892665252709</v>
      </c>
      <c r="G197" s="69">
        <v>3.3000000000000002E-2</v>
      </c>
      <c r="H197" s="7">
        <f t="shared" si="17"/>
        <v>187.11</v>
      </c>
      <c r="I197" s="7">
        <f t="shared" si="14"/>
        <v>275.16176470588238</v>
      </c>
      <c r="J197">
        <f t="shared" si="18"/>
        <v>0.26739333126137727</v>
      </c>
      <c r="K197">
        <f t="shared" si="19"/>
        <v>6.593454594311863E-13</v>
      </c>
      <c r="L197">
        <f t="shared" si="20"/>
        <v>6.5934545943118636E-2</v>
      </c>
    </row>
    <row r="198" spans="2:12">
      <c r="B198" s="2">
        <v>95</v>
      </c>
      <c r="C198" s="2">
        <v>378.2</v>
      </c>
      <c r="D198" s="2">
        <f t="shared" si="15"/>
        <v>2608445.4</v>
      </c>
      <c r="E198" s="3">
        <v>150.1</v>
      </c>
      <c r="F198" s="3">
        <f t="shared" si="16"/>
        <v>0.3427559926267883</v>
      </c>
      <c r="G198" s="69">
        <v>3.3000000000000002E-2</v>
      </c>
      <c r="H198" s="7">
        <f t="shared" si="17"/>
        <v>188.10000000000002</v>
      </c>
      <c r="I198" s="7">
        <f t="shared" si="14"/>
        <v>276.61764705882354</v>
      </c>
      <c r="J198">
        <f t="shared" si="18"/>
        <v>0.34276120305530333</v>
      </c>
      <c r="K198">
        <f t="shared" si="19"/>
        <v>8.4518952599745954E-13</v>
      </c>
      <c r="L198">
        <f t="shared" si="20"/>
        <v>8.4518952599745956E-2</v>
      </c>
    </row>
    <row r="199" spans="2:12">
      <c r="B199" s="2">
        <v>95.5</v>
      </c>
      <c r="C199" s="2">
        <v>387.1</v>
      </c>
      <c r="D199" s="2">
        <f t="shared" si="15"/>
        <v>2669828.7000000002</v>
      </c>
      <c r="E199" s="3">
        <v>150.1</v>
      </c>
      <c r="F199" s="3">
        <f t="shared" si="16"/>
        <v>0.33487552676685955</v>
      </c>
      <c r="G199" s="69">
        <v>3.3000000000000002E-2</v>
      </c>
      <c r="H199" s="7">
        <f t="shared" si="17"/>
        <v>189.09</v>
      </c>
      <c r="I199" s="7">
        <f t="shared" si="14"/>
        <v>278.0735294117647</v>
      </c>
      <c r="J199">
        <f t="shared" si="18"/>
        <v>0.33488061739993719</v>
      </c>
      <c r="K199">
        <f t="shared" si="19"/>
        <v>8.2575737208018381E-13</v>
      </c>
      <c r="L199">
        <f t="shared" si="20"/>
        <v>8.2575737208018377E-2</v>
      </c>
    </row>
    <row r="200" spans="2:12">
      <c r="B200" s="2">
        <v>96</v>
      </c>
      <c r="C200" s="2">
        <v>434.8</v>
      </c>
      <c r="D200" s="2">
        <f t="shared" si="15"/>
        <v>2998815.6</v>
      </c>
      <c r="E200" s="3">
        <v>150.1</v>
      </c>
      <c r="F200" s="3">
        <f t="shared" si="16"/>
        <v>0.29813780223424868</v>
      </c>
      <c r="G200" s="69">
        <v>3.3000000000000002E-2</v>
      </c>
      <c r="H200" s="7">
        <f t="shared" si="17"/>
        <v>190.08</v>
      </c>
      <c r="I200" s="7">
        <f t="shared" ref="I200:I263" si="21">H200/$C$5</f>
        <v>279.52941176470586</v>
      </c>
      <c r="J200">
        <f t="shared" si="18"/>
        <v>0.29814233439631027</v>
      </c>
      <c r="K200">
        <f t="shared" si="19"/>
        <v>7.3516715439797417E-13</v>
      </c>
      <c r="L200">
        <f t="shared" si="20"/>
        <v>7.3516715439797417E-2</v>
      </c>
    </row>
    <row r="201" spans="2:12">
      <c r="B201" s="2">
        <v>96.5</v>
      </c>
      <c r="C201" s="2">
        <v>483.4</v>
      </c>
      <c r="D201" s="2">
        <f t="shared" ref="D201:D264" si="22">C201*6897</f>
        <v>3334009.8</v>
      </c>
      <c r="E201" s="3">
        <v>150.1</v>
      </c>
      <c r="F201" s="3">
        <f t="shared" ref="F201:F264" si="23">(14700*G201*$C$3)/((($C$4/2)*($C$4/2)*3.14159265359)*C201)</f>
        <v>0.26816366655244378</v>
      </c>
      <c r="G201" s="69">
        <v>3.3000000000000002E-2</v>
      </c>
      <c r="H201" s="7">
        <f t="shared" ref="H201:H264" si="24">(G201*B201)*60</f>
        <v>191.07000000000002</v>
      </c>
      <c r="I201" s="7">
        <f t="shared" si="21"/>
        <v>280.98529411764707</v>
      </c>
      <c r="J201">
        <f t="shared" ref="J201:J264" si="25">(G201*(14700)*2.92)/(10.927*C201)</f>
        <v>0.26816774306064478</v>
      </c>
      <c r="K201">
        <f t="shared" si="19"/>
        <v>6.6125502427025071E-13</v>
      </c>
      <c r="L201">
        <f t="shared" si="20"/>
        <v>6.6125502427025071E-2</v>
      </c>
    </row>
    <row r="202" spans="2:12">
      <c r="B202" s="2">
        <v>97</v>
      </c>
      <c r="C202" s="2">
        <v>521.4</v>
      </c>
      <c r="D202" s="2">
        <f t="shared" si="22"/>
        <v>3596095.8</v>
      </c>
      <c r="E202" s="3">
        <v>150.1</v>
      </c>
      <c r="F202" s="3">
        <f t="shared" si="23"/>
        <v>0.24861970926630481</v>
      </c>
      <c r="G202" s="69">
        <v>3.3000000000000002E-2</v>
      </c>
      <c r="H202" s="7">
        <f t="shared" si="24"/>
        <v>192.06</v>
      </c>
      <c r="I202" s="7">
        <f t="shared" si="21"/>
        <v>282.44117647058823</v>
      </c>
      <c r="J202">
        <f t="shared" si="25"/>
        <v>0.24862348867571099</v>
      </c>
      <c r="K202">
        <f t="shared" ref="K202:K265" si="26">(G202*(1/4000)*2.92)/(10.927*D202)</f>
        <v>6.1306229139286375E-13</v>
      </c>
      <c r="L202">
        <f t="shared" si="20"/>
        <v>6.1306229139286378E-2</v>
      </c>
    </row>
    <row r="203" spans="2:12">
      <c r="B203" s="2">
        <v>97.5</v>
      </c>
      <c r="C203" s="2">
        <v>561.20000000000005</v>
      </c>
      <c r="D203" s="2">
        <f t="shared" si="22"/>
        <v>3870596.4000000004</v>
      </c>
      <c r="E203" s="3">
        <v>150.1</v>
      </c>
      <c r="F203" s="3">
        <f t="shared" si="23"/>
        <v>0.23098773416153121</v>
      </c>
      <c r="G203" s="69">
        <v>3.3000000000000002E-2</v>
      </c>
      <c r="H203" s="7">
        <f t="shared" si="24"/>
        <v>193.05</v>
      </c>
      <c r="I203" s="7">
        <f t="shared" si="21"/>
        <v>283.89705882352939</v>
      </c>
      <c r="J203">
        <f t="shared" si="25"/>
        <v>0.2309912455372696</v>
      </c>
      <c r="K203">
        <f t="shared" si="26"/>
        <v>5.6958424578089653E-13</v>
      </c>
      <c r="L203">
        <f t="shared" ref="L203:L266" si="27">K203*100000000000</f>
        <v>5.6958424578089653E-2</v>
      </c>
    </row>
    <row r="204" spans="2:12">
      <c r="B204" s="2">
        <v>98</v>
      </c>
      <c r="C204" s="2">
        <v>222.8</v>
      </c>
      <c r="D204" s="2">
        <f t="shared" si="22"/>
        <v>1536651.6</v>
      </c>
      <c r="E204" s="3">
        <v>150.1</v>
      </c>
      <c r="F204" s="3">
        <f t="shared" si="23"/>
        <v>0.58182368227760906</v>
      </c>
      <c r="G204" s="69">
        <v>3.3000000000000002E-2</v>
      </c>
      <c r="H204" s="7">
        <f t="shared" si="24"/>
        <v>194.04</v>
      </c>
      <c r="I204" s="7">
        <f t="shared" si="21"/>
        <v>285.35294117647055</v>
      </c>
      <c r="J204">
        <f t="shared" si="25"/>
        <v>0.58183252690985499</v>
      </c>
      <c r="K204">
        <f t="shared" si="26"/>
        <v>1.4346978399113069E-12</v>
      </c>
      <c r="L204">
        <f t="shared" si="27"/>
        <v>0.14346978399113069</v>
      </c>
    </row>
    <row r="205" spans="2:12">
      <c r="B205" s="2">
        <v>98.5</v>
      </c>
      <c r="C205" s="2">
        <v>94.5</v>
      </c>
      <c r="D205" s="2">
        <f t="shared" si="22"/>
        <v>651766.5</v>
      </c>
      <c r="E205" s="3">
        <v>150.1</v>
      </c>
      <c r="F205" s="3">
        <f t="shared" si="23"/>
        <v>1.371749380015358</v>
      </c>
      <c r="G205" s="69">
        <v>3.3000000000000002E-2</v>
      </c>
      <c r="H205" s="7">
        <f t="shared" si="24"/>
        <v>195.03</v>
      </c>
      <c r="I205" s="7">
        <f t="shared" si="21"/>
        <v>286.80882352941177</v>
      </c>
      <c r="J205">
        <f t="shared" si="25"/>
        <v>1.3717702327567798</v>
      </c>
      <c r="K205">
        <f t="shared" si="26"/>
        <v>3.3825468648914197E-12</v>
      </c>
      <c r="L205">
        <f t="shared" si="27"/>
        <v>0.33825468648914198</v>
      </c>
    </row>
    <row r="206" spans="2:12">
      <c r="B206" s="2">
        <v>99</v>
      </c>
      <c r="C206" s="2">
        <v>120.2</v>
      </c>
      <c r="D206" s="2">
        <f t="shared" si="22"/>
        <v>829019.4</v>
      </c>
      <c r="E206" s="3">
        <v>150.19999999999999</v>
      </c>
      <c r="F206" s="3">
        <f t="shared" si="23"/>
        <v>1.0784552114097448</v>
      </c>
      <c r="G206" s="69">
        <v>3.3000000000000002E-2</v>
      </c>
      <c r="H206" s="7">
        <f t="shared" si="24"/>
        <v>196.02</v>
      </c>
      <c r="I206" s="7">
        <f t="shared" si="21"/>
        <v>288.26470588235293</v>
      </c>
      <c r="J206">
        <f t="shared" si="25"/>
        <v>1.0784716056199308</v>
      </c>
      <c r="K206">
        <f t="shared" si="26"/>
        <v>2.6593234503514076E-12</v>
      </c>
      <c r="L206">
        <f t="shared" si="27"/>
        <v>0.26593234503514074</v>
      </c>
    </row>
    <row r="207" spans="2:12">
      <c r="B207" s="2">
        <v>99.5</v>
      </c>
      <c r="C207" s="2">
        <v>165.1</v>
      </c>
      <c r="D207" s="2">
        <f t="shared" si="22"/>
        <v>1138694.7</v>
      </c>
      <c r="E207" s="3">
        <v>150.1</v>
      </c>
      <c r="F207" s="3">
        <f t="shared" si="23"/>
        <v>0.78516242526621027</v>
      </c>
      <c r="G207" s="69">
        <v>3.3000000000000002E-2</v>
      </c>
      <c r="H207" s="7">
        <f t="shared" si="24"/>
        <v>197.01</v>
      </c>
      <c r="I207" s="7">
        <f t="shared" si="21"/>
        <v>289.72058823529409</v>
      </c>
      <c r="J207">
        <f t="shared" si="25"/>
        <v>0.78517436096617632</v>
      </c>
      <c r="K207">
        <f t="shared" si="26"/>
        <v>1.9361034447743133E-12</v>
      </c>
      <c r="L207">
        <f t="shared" si="27"/>
        <v>0.19361034447743133</v>
      </c>
    </row>
    <row r="208" spans="2:12">
      <c r="B208" s="2">
        <v>100</v>
      </c>
      <c r="C208" s="2">
        <v>211.3</v>
      </c>
      <c r="D208" s="2">
        <f t="shared" si="22"/>
        <v>1457336.1</v>
      </c>
      <c r="E208" s="3">
        <v>150.19999999999999</v>
      </c>
      <c r="F208" s="3">
        <f t="shared" si="23"/>
        <v>0.61348942930170991</v>
      </c>
      <c r="G208" s="69">
        <v>3.3000000000000002E-2</v>
      </c>
      <c r="H208" s="7">
        <f t="shared" si="24"/>
        <v>198.00000000000003</v>
      </c>
      <c r="I208" s="7">
        <f t="shared" si="21"/>
        <v>291.1764705882353</v>
      </c>
      <c r="J208">
        <f t="shared" si="25"/>
        <v>0.61349875530296105</v>
      </c>
      <c r="K208">
        <f t="shared" si="26"/>
        <v>1.5127812528738246E-12</v>
      </c>
      <c r="L208">
        <f t="shared" si="27"/>
        <v>0.15127812528738246</v>
      </c>
    </row>
    <row r="209" spans="2:12">
      <c r="B209" s="2">
        <v>100.5</v>
      </c>
      <c r="C209" s="2">
        <v>261.10000000000002</v>
      </c>
      <c r="D209" s="2">
        <f t="shared" si="22"/>
        <v>1800806.7000000002</v>
      </c>
      <c r="E209" s="3">
        <v>150.19999999999999</v>
      </c>
      <c r="F209" s="3">
        <f t="shared" si="23"/>
        <v>0.49647765764630913</v>
      </c>
      <c r="G209" s="69">
        <v>3.3000000000000002E-2</v>
      </c>
      <c r="H209" s="7">
        <f t="shared" si="24"/>
        <v>198.99</v>
      </c>
      <c r="I209" s="7">
        <f t="shared" si="21"/>
        <v>292.63235294117646</v>
      </c>
      <c r="J209">
        <f t="shared" si="25"/>
        <v>0.49648520488516157</v>
      </c>
      <c r="K209">
        <f t="shared" si="26"/>
        <v>1.2242461843440794E-12</v>
      </c>
      <c r="L209">
        <f t="shared" si="27"/>
        <v>0.12242461843440794</v>
      </c>
    </row>
    <row r="210" spans="2:12">
      <c r="B210" s="2">
        <v>101</v>
      </c>
      <c r="C210" s="2">
        <v>56</v>
      </c>
      <c r="D210" s="2">
        <f t="shared" si="22"/>
        <v>386232</v>
      </c>
      <c r="E210" s="3">
        <v>150.1</v>
      </c>
      <c r="F210" s="3">
        <f t="shared" si="23"/>
        <v>2.3148270787759166</v>
      </c>
      <c r="G210" s="69">
        <v>3.3000000000000002E-2</v>
      </c>
      <c r="H210" s="7">
        <f t="shared" si="24"/>
        <v>199.98000000000002</v>
      </c>
      <c r="I210" s="7">
        <f t="shared" si="21"/>
        <v>294.08823529411768</v>
      </c>
      <c r="J210">
        <f t="shared" si="25"/>
        <v>2.3148622677770656</v>
      </c>
      <c r="K210">
        <f t="shared" si="26"/>
        <v>5.7080478345042702E-12</v>
      </c>
      <c r="L210">
        <f t="shared" si="27"/>
        <v>0.57080478345042707</v>
      </c>
    </row>
    <row r="211" spans="2:12">
      <c r="B211" s="2">
        <v>101.5</v>
      </c>
      <c r="C211" s="2">
        <v>13.3</v>
      </c>
      <c r="D211" s="2">
        <f t="shared" si="22"/>
        <v>91730.1</v>
      </c>
      <c r="E211" s="3">
        <v>150</v>
      </c>
      <c r="F211" s="3">
        <f t="shared" si="23"/>
        <v>9.7466403316880683</v>
      </c>
      <c r="G211" s="69">
        <v>3.3000000000000002E-2</v>
      </c>
      <c r="H211" s="7">
        <f t="shared" si="24"/>
        <v>200.97000000000003</v>
      </c>
      <c r="I211" s="7">
        <f t="shared" si="21"/>
        <v>295.54411764705884</v>
      </c>
      <c r="J211">
        <f t="shared" si="25"/>
        <v>9.7467884959034343</v>
      </c>
      <c r="K211">
        <f t="shared" si="26"/>
        <v>2.4033885618965349E-11</v>
      </c>
      <c r="L211">
        <f t="shared" si="27"/>
        <v>2.4033885618965347</v>
      </c>
    </row>
    <row r="212" spans="2:12">
      <c r="B212" s="2">
        <v>102</v>
      </c>
      <c r="C212" s="2">
        <v>28.2</v>
      </c>
      <c r="D212" s="2">
        <f t="shared" si="22"/>
        <v>194495.4</v>
      </c>
      <c r="E212" s="3">
        <v>150.1</v>
      </c>
      <c r="F212" s="3">
        <f t="shared" si="23"/>
        <v>4.5968197309025296</v>
      </c>
      <c r="G212" s="69">
        <v>3.3000000000000002E-2</v>
      </c>
      <c r="H212" s="7">
        <f t="shared" si="24"/>
        <v>201.96</v>
      </c>
      <c r="I212" s="7">
        <f t="shared" si="21"/>
        <v>297</v>
      </c>
      <c r="J212">
        <f t="shared" si="25"/>
        <v>4.5968896097700602</v>
      </c>
      <c r="K212">
        <f t="shared" si="26"/>
        <v>1.1335130451497843E-11</v>
      </c>
      <c r="L212">
        <f t="shared" si="27"/>
        <v>1.1335130451497843</v>
      </c>
    </row>
    <row r="213" spans="2:12">
      <c r="B213" s="2">
        <v>102.5</v>
      </c>
      <c r="C213" s="2">
        <v>29.4</v>
      </c>
      <c r="D213" s="2">
        <f t="shared" si="22"/>
        <v>202771.8</v>
      </c>
      <c r="E213" s="3">
        <v>150</v>
      </c>
      <c r="F213" s="3">
        <f t="shared" si="23"/>
        <v>4.4091944357636512</v>
      </c>
      <c r="G213" s="69">
        <v>3.3000000000000002E-2</v>
      </c>
      <c r="H213" s="7">
        <f t="shared" si="24"/>
        <v>202.95000000000002</v>
      </c>
      <c r="I213" s="7">
        <f t="shared" si="21"/>
        <v>298.45588235294116</v>
      </c>
      <c r="J213">
        <f t="shared" si="25"/>
        <v>4.4092614624325073</v>
      </c>
      <c r="K213">
        <f t="shared" si="26"/>
        <v>1.087247206572242E-11</v>
      </c>
      <c r="L213">
        <f t="shared" si="27"/>
        <v>1.0872472065722421</v>
      </c>
    </row>
    <row r="214" spans="2:12">
      <c r="B214" s="2">
        <v>103</v>
      </c>
      <c r="C214" s="2">
        <v>12.5</v>
      </c>
      <c r="D214" s="2">
        <f t="shared" si="22"/>
        <v>86212.5</v>
      </c>
      <c r="E214" s="3">
        <v>150.1</v>
      </c>
      <c r="F214" s="3">
        <f t="shared" si="23"/>
        <v>10.370425312916106</v>
      </c>
      <c r="G214" s="69">
        <v>3.3000000000000002E-2</v>
      </c>
      <c r="H214" s="7">
        <f t="shared" si="24"/>
        <v>203.94</v>
      </c>
      <c r="I214" s="7">
        <f t="shared" si="21"/>
        <v>299.91176470588232</v>
      </c>
      <c r="J214">
        <f t="shared" si="25"/>
        <v>10.370582959641254</v>
      </c>
      <c r="K214">
        <f t="shared" si="26"/>
        <v>2.5572054298579135E-11</v>
      </c>
      <c r="L214">
        <f t="shared" si="27"/>
        <v>2.5572054298579134</v>
      </c>
    </row>
    <row r="215" spans="2:12">
      <c r="B215" s="2">
        <v>103.5</v>
      </c>
      <c r="C215" s="2">
        <v>27.2</v>
      </c>
      <c r="D215" s="2">
        <f t="shared" si="22"/>
        <v>187598.4</v>
      </c>
      <c r="E215" s="3">
        <v>150.1</v>
      </c>
      <c r="F215" s="3">
        <f t="shared" si="23"/>
        <v>4.7658204563033575</v>
      </c>
      <c r="G215" s="69">
        <v>3.3000000000000002E-2</v>
      </c>
      <c r="H215" s="7">
        <f t="shared" si="24"/>
        <v>204.93</v>
      </c>
      <c r="I215" s="7">
        <f t="shared" si="21"/>
        <v>301.36764705882354</v>
      </c>
      <c r="J215">
        <f t="shared" si="25"/>
        <v>4.7658929042469014</v>
      </c>
      <c r="K215">
        <f t="shared" si="26"/>
        <v>1.1751863188685264E-11</v>
      </c>
      <c r="L215">
        <f t="shared" si="27"/>
        <v>1.1751863188685263</v>
      </c>
    </row>
    <row r="216" spans="2:12">
      <c r="B216" s="2">
        <v>104</v>
      </c>
      <c r="C216" s="2">
        <v>23.4</v>
      </c>
      <c r="D216" s="2">
        <f t="shared" si="22"/>
        <v>161389.79999999999</v>
      </c>
      <c r="E216" s="3">
        <v>150.1</v>
      </c>
      <c r="F216" s="3">
        <f t="shared" si="23"/>
        <v>5.5397571116004842</v>
      </c>
      <c r="G216" s="69">
        <v>3.3000000000000002E-2</v>
      </c>
      <c r="H216" s="7">
        <f t="shared" si="24"/>
        <v>205.92000000000002</v>
      </c>
      <c r="I216" s="7">
        <f t="shared" si="21"/>
        <v>302.8235294117647</v>
      </c>
      <c r="J216">
        <f t="shared" si="25"/>
        <v>5.539841324594688</v>
      </c>
      <c r="K216">
        <f t="shared" si="26"/>
        <v>1.3660285415907659E-11</v>
      </c>
      <c r="L216">
        <f t="shared" si="27"/>
        <v>1.3660285415907658</v>
      </c>
    </row>
    <row r="217" spans="2:12">
      <c r="B217" s="2">
        <v>104.5</v>
      </c>
      <c r="C217" s="2">
        <v>45.6</v>
      </c>
      <c r="D217" s="2">
        <f t="shared" si="22"/>
        <v>314503.2</v>
      </c>
      <c r="E217" s="3">
        <v>150</v>
      </c>
      <c r="F217" s="3">
        <f t="shared" si="23"/>
        <v>2.8427700967423535</v>
      </c>
      <c r="G217" s="69">
        <v>3.3000000000000002E-2</v>
      </c>
      <c r="H217" s="7">
        <f t="shared" si="24"/>
        <v>206.91</v>
      </c>
      <c r="I217" s="7">
        <f t="shared" si="21"/>
        <v>304.27941176470586</v>
      </c>
      <c r="J217">
        <f t="shared" si="25"/>
        <v>2.8428133113051683</v>
      </c>
      <c r="K217">
        <f t="shared" si="26"/>
        <v>7.009883305531561E-12</v>
      </c>
      <c r="L217">
        <f t="shared" si="27"/>
        <v>0.70098833055315612</v>
      </c>
    </row>
    <row r="218" spans="2:12">
      <c r="B218" s="2">
        <v>105</v>
      </c>
      <c r="C218" s="2">
        <v>71.2</v>
      </c>
      <c r="D218" s="2">
        <f t="shared" si="22"/>
        <v>491066.4</v>
      </c>
      <c r="E218" s="3">
        <v>150.1</v>
      </c>
      <c r="F218" s="3">
        <f t="shared" si="23"/>
        <v>1.8206505113967884</v>
      </c>
      <c r="G218" s="69">
        <v>3.3000000000000002E-2</v>
      </c>
      <c r="H218" s="7">
        <f t="shared" si="24"/>
        <v>207.9</v>
      </c>
      <c r="I218" s="7">
        <f t="shared" si="21"/>
        <v>305.73529411764707</v>
      </c>
      <c r="J218">
        <f t="shared" si="25"/>
        <v>1.8206781881392655</v>
      </c>
      <c r="K218">
        <f t="shared" si="26"/>
        <v>4.4894758248909996E-12</v>
      </c>
      <c r="L218">
        <f t="shared" si="27"/>
        <v>0.44894758248909994</v>
      </c>
    </row>
    <row r="219" spans="2:12">
      <c r="B219" s="2">
        <v>105.5</v>
      </c>
      <c r="C219" s="2">
        <v>2.9</v>
      </c>
      <c r="D219" s="2">
        <f t="shared" si="22"/>
        <v>20001.3</v>
      </c>
      <c r="E219" s="3">
        <v>150</v>
      </c>
      <c r="F219" s="3">
        <f t="shared" si="23"/>
        <v>44.700109107397012</v>
      </c>
      <c r="G219" s="69">
        <v>3.3000000000000002E-2</v>
      </c>
      <c r="H219" s="7">
        <f t="shared" si="24"/>
        <v>208.89000000000001</v>
      </c>
      <c r="I219" s="7">
        <f t="shared" si="21"/>
        <v>307.19117647058823</v>
      </c>
      <c r="J219">
        <f t="shared" si="25"/>
        <v>44.700788619143346</v>
      </c>
      <c r="K219">
        <f t="shared" si="26"/>
        <v>1.102243719766342E-10</v>
      </c>
      <c r="L219">
        <f t="shared" si="27"/>
        <v>11.02243719766342</v>
      </c>
    </row>
    <row r="220" spans="2:12">
      <c r="B220" s="2">
        <v>106</v>
      </c>
      <c r="C220" s="2">
        <v>2.9</v>
      </c>
      <c r="D220" s="2">
        <f t="shared" si="22"/>
        <v>20001.3</v>
      </c>
      <c r="E220" s="3">
        <v>150</v>
      </c>
      <c r="F220" s="3">
        <f t="shared" si="23"/>
        <v>44.700109107397012</v>
      </c>
      <c r="G220" s="69">
        <v>3.3000000000000002E-2</v>
      </c>
      <c r="H220" s="7">
        <f t="shared" si="24"/>
        <v>209.88000000000002</v>
      </c>
      <c r="I220" s="7">
        <f t="shared" si="21"/>
        <v>308.64705882352945</v>
      </c>
      <c r="J220">
        <f t="shared" si="25"/>
        <v>44.700788619143346</v>
      </c>
      <c r="K220">
        <f t="shared" si="26"/>
        <v>1.102243719766342E-10</v>
      </c>
      <c r="L220">
        <f t="shared" si="27"/>
        <v>11.02243719766342</v>
      </c>
    </row>
    <row r="221" spans="2:12">
      <c r="B221" s="2">
        <v>106.5</v>
      </c>
      <c r="C221" s="2">
        <v>12.3</v>
      </c>
      <c r="D221" s="2">
        <f t="shared" si="22"/>
        <v>84833.1</v>
      </c>
      <c r="E221" s="3">
        <v>150</v>
      </c>
      <c r="F221" s="3">
        <f t="shared" si="23"/>
        <v>10.53905011475214</v>
      </c>
      <c r="G221" s="69">
        <v>3.3000000000000002E-2</v>
      </c>
      <c r="H221" s="7">
        <f t="shared" si="24"/>
        <v>210.87</v>
      </c>
      <c r="I221" s="7">
        <f t="shared" si="21"/>
        <v>310.10294117647055</v>
      </c>
      <c r="J221">
        <f t="shared" si="25"/>
        <v>10.539210324838676</v>
      </c>
      <c r="K221">
        <f t="shared" si="26"/>
        <v>2.5987860059531637E-11</v>
      </c>
      <c r="L221">
        <f t="shared" si="27"/>
        <v>2.5987860059531638</v>
      </c>
    </row>
    <row r="222" spans="2:12">
      <c r="B222" s="2">
        <v>107</v>
      </c>
      <c r="C222" s="2">
        <v>2.5</v>
      </c>
      <c r="D222" s="2">
        <f t="shared" si="22"/>
        <v>17242.5</v>
      </c>
      <c r="E222" s="3">
        <v>150</v>
      </c>
      <c r="F222" s="3">
        <f t="shared" si="23"/>
        <v>51.852126564580523</v>
      </c>
      <c r="G222" s="69">
        <v>3.3000000000000002E-2</v>
      </c>
      <c r="H222" s="7">
        <f t="shared" si="24"/>
        <v>211.86</v>
      </c>
      <c r="I222" s="7">
        <f t="shared" si="21"/>
        <v>311.55882352941177</v>
      </c>
      <c r="J222">
        <f t="shared" si="25"/>
        <v>51.852914798206278</v>
      </c>
      <c r="K222">
        <f t="shared" si="26"/>
        <v>1.2786027149289567E-10</v>
      </c>
      <c r="L222">
        <f t="shared" si="27"/>
        <v>12.786027149289568</v>
      </c>
    </row>
    <row r="223" spans="2:12">
      <c r="B223" s="2">
        <v>107.5</v>
      </c>
      <c r="C223" s="2">
        <v>8.6</v>
      </c>
      <c r="D223" s="2">
        <f t="shared" si="22"/>
        <v>59314.2</v>
      </c>
      <c r="E223" s="3">
        <v>150</v>
      </c>
      <c r="F223" s="3">
        <f t="shared" si="23"/>
        <v>15.073292605982713</v>
      </c>
      <c r="G223" s="69">
        <v>3.3000000000000002E-2</v>
      </c>
      <c r="H223" s="7">
        <f t="shared" si="24"/>
        <v>212.85000000000002</v>
      </c>
      <c r="I223" s="7">
        <f t="shared" si="21"/>
        <v>313.01470588235293</v>
      </c>
      <c r="J223">
        <f t="shared" si="25"/>
        <v>15.073521743664617</v>
      </c>
      <c r="K223">
        <f t="shared" si="26"/>
        <v>3.7168683573516186E-11</v>
      </c>
      <c r="L223">
        <f t="shared" si="27"/>
        <v>3.7168683573516188</v>
      </c>
    </row>
    <row r="224" spans="2:12">
      <c r="B224" s="2">
        <v>108</v>
      </c>
      <c r="C224" s="2">
        <v>14.5</v>
      </c>
      <c r="D224" s="2">
        <f t="shared" si="22"/>
        <v>100006.5</v>
      </c>
      <c r="E224" s="3">
        <v>149.9</v>
      </c>
      <c r="F224" s="3">
        <f t="shared" si="23"/>
        <v>8.9400218214794016</v>
      </c>
      <c r="G224" s="69">
        <v>3.3000000000000002E-2</v>
      </c>
      <c r="H224" s="7">
        <f t="shared" si="24"/>
        <v>213.84</v>
      </c>
      <c r="I224" s="7">
        <f t="shared" si="21"/>
        <v>314.47058823529409</v>
      </c>
      <c r="J224">
        <f t="shared" si="25"/>
        <v>8.9401577238286691</v>
      </c>
      <c r="K224">
        <f t="shared" si="26"/>
        <v>2.2044874395326838E-11</v>
      </c>
      <c r="L224">
        <f t="shared" si="27"/>
        <v>2.2044874395326839</v>
      </c>
    </row>
    <row r="225" spans="2:12">
      <c r="B225" s="2">
        <v>108.5</v>
      </c>
      <c r="C225" s="2">
        <v>47</v>
      </c>
      <c r="D225" s="2">
        <f t="shared" si="22"/>
        <v>324159</v>
      </c>
      <c r="E225" s="3">
        <v>150</v>
      </c>
      <c r="F225" s="3">
        <f t="shared" si="23"/>
        <v>2.7580918385415174</v>
      </c>
      <c r="G225" s="69">
        <v>3.3000000000000002E-2</v>
      </c>
      <c r="H225" s="7">
        <f t="shared" si="24"/>
        <v>214.83</v>
      </c>
      <c r="I225" s="7">
        <f t="shared" si="21"/>
        <v>315.9264705882353</v>
      </c>
      <c r="J225">
        <f t="shared" si="25"/>
        <v>2.7581337658620364</v>
      </c>
      <c r="K225">
        <f t="shared" si="26"/>
        <v>6.8010782708987058E-12</v>
      </c>
      <c r="L225">
        <f t="shared" si="27"/>
        <v>0.68010782708987061</v>
      </c>
    </row>
    <row r="226" spans="2:12">
      <c r="B226" s="2">
        <v>109</v>
      </c>
      <c r="C226" s="2">
        <v>77.8</v>
      </c>
      <c r="D226" s="2">
        <f t="shared" si="22"/>
        <v>536586.6</v>
      </c>
      <c r="E226" s="3">
        <v>150</v>
      </c>
      <c r="F226" s="3">
        <f t="shared" si="23"/>
        <v>1.6661994397358784</v>
      </c>
      <c r="G226" s="69">
        <v>3.3000000000000002E-2</v>
      </c>
      <c r="H226" s="7">
        <f t="shared" si="24"/>
        <v>215.82</v>
      </c>
      <c r="I226" s="7">
        <f t="shared" si="21"/>
        <v>317.38235294117646</v>
      </c>
      <c r="J226">
        <f t="shared" si="25"/>
        <v>1.6662247685798932</v>
      </c>
      <c r="K226">
        <f t="shared" si="26"/>
        <v>4.1086205492575733E-12</v>
      </c>
      <c r="L226">
        <f t="shared" si="27"/>
        <v>0.41086205492575734</v>
      </c>
    </row>
    <row r="227" spans="2:12">
      <c r="B227" s="2">
        <v>109.5</v>
      </c>
      <c r="C227" s="2">
        <v>115.7</v>
      </c>
      <c r="D227" s="2">
        <f t="shared" si="22"/>
        <v>797982.9</v>
      </c>
      <c r="E227" s="3">
        <v>150.1</v>
      </c>
      <c r="F227" s="3">
        <f t="shared" si="23"/>
        <v>1.120400314705716</v>
      </c>
      <c r="G227" s="69">
        <v>3.3000000000000002E-2</v>
      </c>
      <c r="H227" s="7">
        <f t="shared" si="24"/>
        <v>216.81</v>
      </c>
      <c r="I227" s="7">
        <f t="shared" si="21"/>
        <v>318.83823529411762</v>
      </c>
      <c r="J227">
        <f t="shared" si="25"/>
        <v>1.1204173465472402</v>
      </c>
      <c r="K227">
        <f t="shared" si="26"/>
        <v>2.7627543537790766E-12</v>
      </c>
      <c r="L227">
        <f t="shared" si="27"/>
        <v>0.27627543537790766</v>
      </c>
    </row>
    <row r="228" spans="2:12">
      <c r="B228" s="2">
        <v>110</v>
      </c>
      <c r="C228" s="2">
        <v>161.5</v>
      </c>
      <c r="D228" s="2">
        <f t="shared" si="22"/>
        <v>1113865.5</v>
      </c>
      <c r="E228" s="3">
        <v>150</v>
      </c>
      <c r="F228" s="3">
        <f t="shared" si="23"/>
        <v>0.80266449790372341</v>
      </c>
      <c r="G228" s="69">
        <v>3.3000000000000002E-2</v>
      </c>
      <c r="H228" s="7">
        <f t="shared" si="24"/>
        <v>217.8</v>
      </c>
      <c r="I228" s="7">
        <f t="shared" si="21"/>
        <v>320.29411764705884</v>
      </c>
      <c r="J228">
        <f t="shared" si="25"/>
        <v>0.80267669966263588</v>
      </c>
      <c r="K228">
        <f t="shared" si="26"/>
        <v>1.9792611686206761E-12</v>
      </c>
      <c r="L228">
        <f t="shared" si="27"/>
        <v>0.19792611686206762</v>
      </c>
    </row>
    <row r="229" spans="2:12">
      <c r="B229" s="2">
        <v>110.5</v>
      </c>
      <c r="C229" s="2">
        <v>1.8</v>
      </c>
      <c r="D229" s="2">
        <f t="shared" si="22"/>
        <v>12414.6</v>
      </c>
      <c r="E229" s="3">
        <v>150.1</v>
      </c>
      <c r="F229" s="3">
        <f t="shared" si="23"/>
        <v>72.01684245080628</v>
      </c>
      <c r="G229" s="69">
        <v>3.3000000000000002E-2</v>
      </c>
      <c r="H229" s="7">
        <f t="shared" si="24"/>
        <v>218.79</v>
      </c>
      <c r="I229" s="7">
        <f t="shared" si="21"/>
        <v>321.74999999999994</v>
      </c>
      <c r="J229">
        <f t="shared" si="25"/>
        <v>72.017937219730939</v>
      </c>
      <c r="K229">
        <f t="shared" si="26"/>
        <v>1.7758371040679952E-10</v>
      </c>
      <c r="L229">
        <f t="shared" si="27"/>
        <v>17.75837104067995</v>
      </c>
    </row>
    <row r="230" spans="2:12">
      <c r="B230" s="2">
        <v>111</v>
      </c>
      <c r="C230" s="2">
        <v>2</v>
      </c>
      <c r="D230" s="2">
        <f t="shared" si="22"/>
        <v>13794</v>
      </c>
      <c r="E230" s="3">
        <v>150</v>
      </c>
      <c r="F230" s="3">
        <f t="shared" si="23"/>
        <v>64.815158205725666</v>
      </c>
      <c r="G230" s="69">
        <v>3.3000000000000002E-2</v>
      </c>
      <c r="H230" s="7">
        <f t="shared" si="24"/>
        <v>219.78000000000003</v>
      </c>
      <c r="I230" s="7">
        <f t="shared" si="21"/>
        <v>323.20588235294122</v>
      </c>
      <c r="J230">
        <f t="shared" si="25"/>
        <v>64.816143497757849</v>
      </c>
      <c r="K230">
        <f t="shared" si="26"/>
        <v>1.5982533936611958E-10</v>
      </c>
      <c r="L230">
        <f t="shared" si="27"/>
        <v>15.982533936611958</v>
      </c>
    </row>
    <row r="231" spans="2:12">
      <c r="B231" s="2">
        <v>111.5</v>
      </c>
      <c r="C231" s="2">
        <v>1.7</v>
      </c>
      <c r="D231" s="2">
        <f t="shared" si="22"/>
        <v>11724.9</v>
      </c>
      <c r="E231" s="3">
        <v>150</v>
      </c>
      <c r="F231" s="3">
        <f t="shared" si="23"/>
        <v>76.25312730085372</v>
      </c>
      <c r="G231" s="69">
        <v>3.3000000000000002E-2</v>
      </c>
      <c r="H231" s="7">
        <f t="shared" si="24"/>
        <v>220.77</v>
      </c>
      <c r="I231" s="7">
        <f t="shared" si="21"/>
        <v>324.66176470588232</v>
      </c>
      <c r="J231">
        <f t="shared" si="25"/>
        <v>76.254286467950422</v>
      </c>
      <c r="K231">
        <f t="shared" si="26"/>
        <v>1.8802981101896422E-10</v>
      </c>
      <c r="L231" s="56">
        <f t="shared" si="27"/>
        <v>18.802981101896421</v>
      </c>
    </row>
    <row r="232" spans="2:12">
      <c r="B232" s="2">
        <v>112</v>
      </c>
      <c r="C232" s="2">
        <v>1.7</v>
      </c>
      <c r="D232" s="2">
        <f t="shared" si="22"/>
        <v>11724.9</v>
      </c>
      <c r="E232" s="3">
        <v>150</v>
      </c>
      <c r="F232" s="3">
        <f t="shared" si="23"/>
        <v>76.25312730085372</v>
      </c>
      <c r="G232" s="69">
        <v>3.3000000000000002E-2</v>
      </c>
      <c r="H232" s="7">
        <f t="shared" si="24"/>
        <v>221.76000000000002</v>
      </c>
      <c r="I232" s="7">
        <f t="shared" si="21"/>
        <v>326.11764705882354</v>
      </c>
      <c r="J232">
        <f t="shared" si="25"/>
        <v>76.254286467950422</v>
      </c>
      <c r="K232">
        <f t="shared" si="26"/>
        <v>1.8802981101896422E-10</v>
      </c>
      <c r="L232">
        <f t="shared" si="27"/>
        <v>18.802981101896421</v>
      </c>
    </row>
    <row r="233" spans="2:12">
      <c r="B233" s="2">
        <v>112.5</v>
      </c>
      <c r="C233" s="2">
        <v>2</v>
      </c>
      <c r="D233" s="2">
        <f t="shared" si="22"/>
        <v>13794</v>
      </c>
      <c r="E233" s="3">
        <v>150</v>
      </c>
      <c r="F233" s="3">
        <f t="shared" si="23"/>
        <v>64.815158205725666</v>
      </c>
      <c r="G233" s="69">
        <v>3.3000000000000002E-2</v>
      </c>
      <c r="H233" s="7">
        <f t="shared" si="24"/>
        <v>222.75000000000003</v>
      </c>
      <c r="I233" s="7">
        <f t="shared" si="21"/>
        <v>327.5735294117647</v>
      </c>
      <c r="J233">
        <f t="shared" si="25"/>
        <v>64.816143497757849</v>
      </c>
      <c r="K233">
        <f t="shared" si="26"/>
        <v>1.5982533936611958E-10</v>
      </c>
      <c r="L233">
        <f t="shared" si="27"/>
        <v>15.982533936611958</v>
      </c>
    </row>
    <row r="234" spans="2:12">
      <c r="B234" s="2">
        <v>113</v>
      </c>
      <c r="C234" s="2">
        <v>23</v>
      </c>
      <c r="D234" s="2">
        <f t="shared" si="22"/>
        <v>158631</v>
      </c>
      <c r="E234" s="3">
        <v>150.1</v>
      </c>
      <c r="F234" s="3">
        <f t="shared" si="23"/>
        <v>5.6361007135413619</v>
      </c>
      <c r="G234" s="69">
        <v>3.3000000000000002E-2</v>
      </c>
      <c r="H234" s="7">
        <f t="shared" si="24"/>
        <v>223.74</v>
      </c>
      <c r="I234" s="7">
        <f t="shared" si="21"/>
        <v>329.02941176470586</v>
      </c>
      <c r="J234">
        <f t="shared" si="25"/>
        <v>5.6361863911093781</v>
      </c>
      <c r="K234">
        <f t="shared" si="26"/>
        <v>1.3897855597053876E-11</v>
      </c>
      <c r="L234">
        <f t="shared" si="27"/>
        <v>1.3897855597053876</v>
      </c>
    </row>
    <row r="235" spans="2:12">
      <c r="B235" s="2">
        <v>113.5</v>
      </c>
      <c r="C235" s="2">
        <v>65.900000000000006</v>
      </c>
      <c r="D235" s="2">
        <f t="shared" si="22"/>
        <v>454512.30000000005</v>
      </c>
      <c r="E235" s="3">
        <v>150.19999999999999</v>
      </c>
      <c r="F235" s="3">
        <f t="shared" si="23"/>
        <v>1.9670761215698225</v>
      </c>
      <c r="G235" s="69">
        <v>3.3000000000000002E-2</v>
      </c>
      <c r="H235" s="7">
        <f t="shared" si="24"/>
        <v>224.73000000000002</v>
      </c>
      <c r="I235" s="7">
        <f t="shared" si="21"/>
        <v>330.48529411764707</v>
      </c>
      <c r="J235">
        <f t="shared" si="25"/>
        <v>1.9671060242111638</v>
      </c>
      <c r="K235">
        <f t="shared" si="26"/>
        <v>4.8505414071659962E-12</v>
      </c>
      <c r="L235">
        <f t="shared" si="27"/>
        <v>0.48505414071659964</v>
      </c>
    </row>
    <row r="236" spans="2:12">
      <c r="B236" s="2">
        <v>114</v>
      </c>
      <c r="C236" s="2">
        <v>115.6</v>
      </c>
      <c r="D236" s="2">
        <f t="shared" si="22"/>
        <v>797293.2</v>
      </c>
      <c r="E236" s="3">
        <v>150.1</v>
      </c>
      <c r="F236" s="3">
        <f t="shared" si="23"/>
        <v>1.1213695191302018</v>
      </c>
      <c r="G236" s="69">
        <v>3.3000000000000002E-2</v>
      </c>
      <c r="H236" s="7">
        <f t="shared" si="24"/>
        <v>225.72</v>
      </c>
      <c r="I236" s="7">
        <f t="shared" si="21"/>
        <v>331.94117647058823</v>
      </c>
      <c r="J236">
        <f t="shared" si="25"/>
        <v>1.1213865657051532</v>
      </c>
      <c r="K236">
        <f t="shared" si="26"/>
        <v>2.7651442796906502E-12</v>
      </c>
      <c r="L236">
        <f t="shared" si="27"/>
        <v>0.276514427969065</v>
      </c>
    </row>
    <row r="237" spans="2:12">
      <c r="B237" s="2">
        <v>114.5</v>
      </c>
      <c r="C237" s="2">
        <v>168</v>
      </c>
      <c r="D237" s="2">
        <f t="shared" si="22"/>
        <v>1158696</v>
      </c>
      <c r="E237" s="3">
        <v>150.1</v>
      </c>
      <c r="F237" s="3">
        <f t="shared" si="23"/>
        <v>0.77160902625863881</v>
      </c>
      <c r="G237" s="69">
        <v>3.3000000000000002E-2</v>
      </c>
      <c r="H237" s="7">
        <f t="shared" si="24"/>
        <v>226.71</v>
      </c>
      <c r="I237" s="7">
        <f t="shared" si="21"/>
        <v>333.39705882352939</v>
      </c>
      <c r="J237">
        <f t="shared" si="25"/>
        <v>0.77162075592568868</v>
      </c>
      <c r="K237">
        <f t="shared" si="26"/>
        <v>1.9026826115014234E-12</v>
      </c>
      <c r="L237">
        <f t="shared" si="27"/>
        <v>0.19026826115014234</v>
      </c>
    </row>
    <row r="238" spans="2:12">
      <c r="B238" s="2">
        <v>115</v>
      </c>
      <c r="C238" s="2">
        <v>225.4</v>
      </c>
      <c r="D238" s="2">
        <f t="shared" si="22"/>
        <v>1554583.8</v>
      </c>
      <c r="E238" s="3">
        <v>150</v>
      </c>
      <c r="F238" s="3">
        <f t="shared" si="23"/>
        <v>0.57511231770830229</v>
      </c>
      <c r="G238" s="69">
        <v>3.3000000000000002E-2</v>
      </c>
      <c r="H238" s="7">
        <f t="shared" si="24"/>
        <v>227.70000000000002</v>
      </c>
      <c r="I238" s="7">
        <f t="shared" si="21"/>
        <v>334.85294117647061</v>
      </c>
      <c r="J238">
        <f t="shared" si="25"/>
        <v>0.57512106031728349</v>
      </c>
      <c r="K238">
        <f t="shared" si="26"/>
        <v>1.4181485303116201E-12</v>
      </c>
      <c r="L238">
        <f t="shared" si="27"/>
        <v>0.14181485303116201</v>
      </c>
    </row>
    <row r="239" spans="2:12">
      <c r="B239" s="2">
        <v>115.5</v>
      </c>
      <c r="C239" s="2">
        <v>3.9</v>
      </c>
      <c r="D239" s="2">
        <f t="shared" si="22"/>
        <v>26898.3</v>
      </c>
      <c r="E239" s="3">
        <v>150</v>
      </c>
      <c r="F239" s="3">
        <f t="shared" si="23"/>
        <v>33.2385426696029</v>
      </c>
      <c r="G239" s="69">
        <v>3.3000000000000002E-2</v>
      </c>
      <c r="H239" s="7">
        <f t="shared" si="24"/>
        <v>228.69</v>
      </c>
      <c r="I239" s="7">
        <f t="shared" si="21"/>
        <v>336.30882352941171</v>
      </c>
      <c r="J239">
        <f t="shared" si="25"/>
        <v>33.239047947568125</v>
      </c>
      <c r="K239">
        <f t="shared" si="26"/>
        <v>8.1961712495445941E-11</v>
      </c>
      <c r="L239">
        <f t="shared" si="27"/>
        <v>8.1961712495445944</v>
      </c>
    </row>
    <row r="240" spans="2:12">
      <c r="B240" s="2">
        <v>116</v>
      </c>
      <c r="C240" s="2">
        <v>2</v>
      </c>
      <c r="D240" s="2">
        <f t="shared" si="22"/>
        <v>13794</v>
      </c>
      <c r="E240" s="3">
        <v>150</v>
      </c>
      <c r="F240" s="3">
        <f t="shared" si="23"/>
        <v>64.815158205725666</v>
      </c>
      <c r="G240" s="69">
        <v>3.3000000000000002E-2</v>
      </c>
      <c r="H240" s="7">
        <f t="shared" si="24"/>
        <v>229.68</v>
      </c>
      <c r="I240" s="7">
        <f t="shared" si="21"/>
        <v>337.76470588235293</v>
      </c>
      <c r="J240">
        <f t="shared" si="25"/>
        <v>64.816143497757849</v>
      </c>
      <c r="K240">
        <f t="shared" si="26"/>
        <v>1.5982533936611958E-10</v>
      </c>
      <c r="L240">
        <f t="shared" si="27"/>
        <v>15.982533936611958</v>
      </c>
    </row>
    <row r="241" spans="2:12">
      <c r="B241" s="2">
        <v>116.5</v>
      </c>
      <c r="C241" s="2">
        <v>1.8</v>
      </c>
      <c r="D241" s="2">
        <f t="shared" si="22"/>
        <v>12414.6</v>
      </c>
      <c r="E241" s="3">
        <v>150</v>
      </c>
      <c r="F241" s="3">
        <f t="shared" si="23"/>
        <v>72.01684245080628</v>
      </c>
      <c r="G241" s="69">
        <v>3.3000000000000002E-2</v>
      </c>
      <c r="H241" s="7">
        <f t="shared" si="24"/>
        <v>230.67000000000002</v>
      </c>
      <c r="I241" s="7">
        <f t="shared" si="21"/>
        <v>339.22058823529414</v>
      </c>
      <c r="J241">
        <f t="shared" si="25"/>
        <v>72.017937219730939</v>
      </c>
      <c r="K241">
        <f t="shared" si="26"/>
        <v>1.7758371040679952E-10</v>
      </c>
      <c r="L241">
        <f t="shared" si="27"/>
        <v>17.75837104067995</v>
      </c>
    </row>
    <row r="242" spans="2:12">
      <c r="B242" s="2">
        <v>117</v>
      </c>
      <c r="C242" s="2">
        <v>1.6</v>
      </c>
      <c r="D242" s="2">
        <f t="shared" si="22"/>
        <v>11035.2</v>
      </c>
      <c r="E242" s="3">
        <v>150.1</v>
      </c>
      <c r="F242" s="3">
        <f t="shared" si="23"/>
        <v>81.018947757157079</v>
      </c>
      <c r="G242" s="69">
        <v>3.3000000000000002E-2</v>
      </c>
      <c r="H242" s="7">
        <f t="shared" si="24"/>
        <v>231.66000000000003</v>
      </c>
      <c r="I242" s="7">
        <f t="shared" si="21"/>
        <v>340.6764705882353</v>
      </c>
      <c r="J242">
        <f t="shared" si="25"/>
        <v>81.020179372197305</v>
      </c>
      <c r="K242">
        <f t="shared" si="26"/>
        <v>1.9978167420764945E-10</v>
      </c>
      <c r="L242">
        <f t="shared" si="27"/>
        <v>19.978167420764944</v>
      </c>
    </row>
    <row r="243" spans="2:12">
      <c r="B243" s="2">
        <v>117.5</v>
      </c>
      <c r="C243" s="2">
        <v>1.6</v>
      </c>
      <c r="D243" s="2">
        <f t="shared" si="22"/>
        <v>11035.2</v>
      </c>
      <c r="E243" s="3">
        <v>149.9</v>
      </c>
      <c r="F243" s="3">
        <f t="shared" si="23"/>
        <v>81.018947757157079</v>
      </c>
      <c r="G243" s="69">
        <v>3.3000000000000002E-2</v>
      </c>
      <c r="H243" s="7">
        <f t="shared" si="24"/>
        <v>232.65000000000003</v>
      </c>
      <c r="I243" s="7">
        <f t="shared" si="21"/>
        <v>342.13235294117652</v>
      </c>
      <c r="J243">
        <f t="shared" si="25"/>
        <v>81.020179372197305</v>
      </c>
      <c r="K243">
        <f t="shared" si="26"/>
        <v>1.9978167420764945E-10</v>
      </c>
      <c r="L243">
        <f t="shared" si="27"/>
        <v>19.978167420764944</v>
      </c>
    </row>
    <row r="244" spans="2:12">
      <c r="B244" s="2">
        <v>118</v>
      </c>
      <c r="C244" s="2">
        <v>1.8</v>
      </c>
      <c r="D244" s="2">
        <f t="shared" si="22"/>
        <v>12414.6</v>
      </c>
      <c r="E244" s="3">
        <v>149.9</v>
      </c>
      <c r="F244" s="3">
        <f t="shared" si="23"/>
        <v>72.01684245080628</v>
      </c>
      <c r="G244" s="69">
        <v>3.3000000000000002E-2</v>
      </c>
      <c r="H244" s="7">
        <f t="shared" si="24"/>
        <v>233.64000000000001</v>
      </c>
      <c r="I244" s="7">
        <f t="shared" si="21"/>
        <v>343.58823529411762</v>
      </c>
      <c r="J244">
        <f t="shared" si="25"/>
        <v>72.017937219730939</v>
      </c>
      <c r="K244">
        <f t="shared" si="26"/>
        <v>1.7758371040679952E-10</v>
      </c>
      <c r="L244">
        <f t="shared" si="27"/>
        <v>17.75837104067995</v>
      </c>
    </row>
    <row r="245" spans="2:12">
      <c r="B245" s="2">
        <v>118.5</v>
      </c>
      <c r="C245" s="2">
        <v>1.9</v>
      </c>
      <c r="D245" s="2">
        <f t="shared" si="22"/>
        <v>13104.3</v>
      </c>
      <c r="E245" s="3">
        <v>149.9</v>
      </c>
      <c r="F245" s="3">
        <f t="shared" si="23"/>
        <v>68.226482321816491</v>
      </c>
      <c r="G245" s="69">
        <v>3.3000000000000002E-2</v>
      </c>
      <c r="H245" s="7">
        <f t="shared" si="24"/>
        <v>234.63000000000002</v>
      </c>
      <c r="I245" s="7">
        <f t="shared" si="21"/>
        <v>345.04411764705884</v>
      </c>
      <c r="J245">
        <f t="shared" si="25"/>
        <v>68.227519471324058</v>
      </c>
      <c r="K245">
        <f t="shared" si="26"/>
        <v>1.6823719933275746E-10</v>
      </c>
      <c r="L245">
        <f t="shared" si="27"/>
        <v>16.823719933275747</v>
      </c>
    </row>
    <row r="246" spans="2:12">
      <c r="B246" s="2">
        <v>119</v>
      </c>
      <c r="C246" s="2">
        <v>1.8</v>
      </c>
      <c r="D246" s="2">
        <f t="shared" si="22"/>
        <v>12414.6</v>
      </c>
      <c r="E246" s="3">
        <v>149.9</v>
      </c>
      <c r="F246" s="3">
        <f t="shared" si="23"/>
        <v>72.01684245080628</v>
      </c>
      <c r="G246" s="69">
        <v>3.3000000000000002E-2</v>
      </c>
      <c r="H246" s="7">
        <f t="shared" si="24"/>
        <v>235.62</v>
      </c>
      <c r="I246" s="7">
        <f t="shared" si="21"/>
        <v>346.5</v>
      </c>
      <c r="J246">
        <f t="shared" si="25"/>
        <v>72.017937219730939</v>
      </c>
      <c r="K246">
        <f t="shared" si="26"/>
        <v>1.7758371040679952E-10</v>
      </c>
      <c r="L246">
        <f t="shared" si="27"/>
        <v>17.75837104067995</v>
      </c>
    </row>
    <row r="247" spans="2:12">
      <c r="B247" s="2">
        <v>119.5</v>
      </c>
      <c r="C247" s="2">
        <v>1.7</v>
      </c>
      <c r="D247" s="2">
        <f t="shared" si="22"/>
        <v>11724.9</v>
      </c>
      <c r="E247" s="3">
        <v>149.9</v>
      </c>
      <c r="F247" s="3">
        <f t="shared" si="23"/>
        <v>76.25312730085372</v>
      </c>
      <c r="G247" s="69">
        <v>3.3000000000000002E-2</v>
      </c>
      <c r="H247" s="7">
        <f t="shared" si="24"/>
        <v>236.61</v>
      </c>
      <c r="I247" s="7">
        <f t="shared" si="21"/>
        <v>347.95588235294116</v>
      </c>
      <c r="J247">
        <f t="shared" si="25"/>
        <v>76.254286467950422</v>
      </c>
      <c r="K247">
        <f t="shared" si="26"/>
        <v>1.8802981101896422E-10</v>
      </c>
      <c r="L247">
        <f t="shared" si="27"/>
        <v>18.802981101896421</v>
      </c>
    </row>
    <row r="248" spans="2:12">
      <c r="B248" s="2">
        <v>120</v>
      </c>
      <c r="C248" s="2">
        <v>1.8</v>
      </c>
      <c r="D248" s="2">
        <f t="shared" si="22"/>
        <v>12414.6</v>
      </c>
      <c r="E248" s="3">
        <v>149.9</v>
      </c>
      <c r="F248" s="3">
        <f t="shared" si="23"/>
        <v>72.01684245080628</v>
      </c>
      <c r="G248" s="69">
        <v>3.3000000000000002E-2</v>
      </c>
      <c r="H248" s="7">
        <f t="shared" si="24"/>
        <v>237.6</v>
      </c>
      <c r="I248" s="7">
        <f t="shared" si="21"/>
        <v>349.41176470588232</v>
      </c>
      <c r="J248">
        <f t="shared" si="25"/>
        <v>72.017937219730939</v>
      </c>
      <c r="K248">
        <f t="shared" si="26"/>
        <v>1.7758371040679952E-10</v>
      </c>
      <c r="L248">
        <f t="shared" si="27"/>
        <v>17.75837104067995</v>
      </c>
    </row>
    <row r="249" spans="2:12">
      <c r="B249" s="2">
        <v>120.5</v>
      </c>
      <c r="C249" s="2">
        <v>1.6</v>
      </c>
      <c r="D249" s="2">
        <f t="shared" si="22"/>
        <v>11035.2</v>
      </c>
      <c r="E249" s="3">
        <v>149.9</v>
      </c>
      <c r="F249" s="3">
        <f t="shared" si="23"/>
        <v>81.018947757157079</v>
      </c>
      <c r="G249" s="69">
        <v>3.3000000000000002E-2</v>
      </c>
      <c r="H249" s="7">
        <f t="shared" si="24"/>
        <v>238.59</v>
      </c>
      <c r="I249" s="7">
        <f t="shared" si="21"/>
        <v>350.86764705882354</v>
      </c>
      <c r="J249">
        <f t="shared" si="25"/>
        <v>81.020179372197305</v>
      </c>
      <c r="K249">
        <f t="shared" si="26"/>
        <v>1.9978167420764945E-10</v>
      </c>
      <c r="L249">
        <f t="shared" si="27"/>
        <v>19.978167420764944</v>
      </c>
    </row>
    <row r="250" spans="2:12">
      <c r="B250" s="2">
        <v>121</v>
      </c>
      <c r="C250" s="2">
        <v>2.1</v>
      </c>
      <c r="D250" s="2">
        <f t="shared" si="22"/>
        <v>14483.7</v>
      </c>
      <c r="E250" s="3">
        <v>149.9</v>
      </c>
      <c r="F250" s="3">
        <f t="shared" si="23"/>
        <v>61.728722100691101</v>
      </c>
      <c r="G250" s="69">
        <v>3.3000000000000002E-2</v>
      </c>
      <c r="H250" s="7">
        <f t="shared" si="24"/>
        <v>239.58</v>
      </c>
      <c r="I250" s="7">
        <f t="shared" si="21"/>
        <v>352.3235294117647</v>
      </c>
      <c r="J250">
        <f t="shared" si="25"/>
        <v>61.729660474055095</v>
      </c>
      <c r="K250">
        <f t="shared" si="26"/>
        <v>1.5221460892011387E-10</v>
      </c>
      <c r="L250">
        <f t="shared" si="27"/>
        <v>15.221460892011388</v>
      </c>
    </row>
    <row r="251" spans="2:12">
      <c r="B251" s="2">
        <v>121.5</v>
      </c>
      <c r="C251" s="9">
        <v>1.1000000000000001</v>
      </c>
      <c r="D251" s="2">
        <f t="shared" si="22"/>
        <v>7586.7000000000007</v>
      </c>
      <c r="E251" s="3">
        <v>149.9</v>
      </c>
      <c r="F251" s="3">
        <f t="shared" si="23"/>
        <v>117.84574219222847</v>
      </c>
      <c r="G251" s="69">
        <v>3.3000000000000002E-2</v>
      </c>
      <c r="H251" s="7">
        <f t="shared" si="24"/>
        <v>240.57</v>
      </c>
      <c r="I251" s="7">
        <f t="shared" si="21"/>
        <v>353.77941176470586</v>
      </c>
      <c r="J251">
        <f t="shared" si="25"/>
        <v>117.847533632287</v>
      </c>
      <c r="K251">
        <f t="shared" si="26"/>
        <v>2.9059152612021741E-10</v>
      </c>
      <c r="L251">
        <f t="shared" si="27"/>
        <v>29.059152612021741</v>
      </c>
    </row>
    <row r="252" spans="2:12">
      <c r="B252" s="2">
        <v>122</v>
      </c>
      <c r="C252" s="2">
        <v>1.4</v>
      </c>
      <c r="D252" s="2">
        <f t="shared" si="22"/>
        <v>9655.7999999999993</v>
      </c>
      <c r="E252" s="3">
        <v>149.9</v>
      </c>
      <c r="F252" s="3">
        <f t="shared" si="23"/>
        <v>92.593083151036666</v>
      </c>
      <c r="G252" s="69">
        <v>3.3000000000000002E-2</v>
      </c>
      <c r="H252" s="7">
        <f t="shared" si="24"/>
        <v>241.56</v>
      </c>
      <c r="I252" s="7">
        <f t="shared" si="21"/>
        <v>355.23529411764702</v>
      </c>
      <c r="J252">
        <f t="shared" si="25"/>
        <v>92.594490711082642</v>
      </c>
      <c r="K252">
        <f t="shared" si="26"/>
        <v>2.2832191338017084E-10</v>
      </c>
      <c r="L252">
        <f t="shared" si="27"/>
        <v>22.832191338017086</v>
      </c>
    </row>
    <row r="253" spans="2:12">
      <c r="B253" s="2">
        <v>122.5</v>
      </c>
      <c r="C253" s="2">
        <v>1.6</v>
      </c>
      <c r="D253" s="2">
        <f t="shared" si="22"/>
        <v>11035.2</v>
      </c>
      <c r="E253" s="3">
        <v>149.9</v>
      </c>
      <c r="F253" s="3">
        <f t="shared" si="23"/>
        <v>81.018947757157079</v>
      </c>
      <c r="G253" s="69">
        <v>3.3000000000000002E-2</v>
      </c>
      <c r="H253" s="7">
        <f t="shared" si="24"/>
        <v>242.55</v>
      </c>
      <c r="I253" s="7">
        <f t="shared" si="21"/>
        <v>356.69117647058823</v>
      </c>
      <c r="J253">
        <f t="shared" si="25"/>
        <v>81.020179372197305</v>
      </c>
      <c r="K253">
        <f t="shared" si="26"/>
        <v>1.9978167420764945E-10</v>
      </c>
      <c r="L253">
        <f t="shared" si="27"/>
        <v>19.978167420764944</v>
      </c>
    </row>
    <row r="254" spans="2:12">
      <c r="B254" s="2">
        <v>123</v>
      </c>
      <c r="C254" s="2">
        <v>1.3</v>
      </c>
      <c r="D254" s="2">
        <f t="shared" si="22"/>
        <v>8966.1</v>
      </c>
      <c r="E254" s="3">
        <v>150</v>
      </c>
      <c r="F254" s="3">
        <f t="shared" si="23"/>
        <v>99.715628008808707</v>
      </c>
      <c r="G254" s="69">
        <v>3.3000000000000002E-2</v>
      </c>
      <c r="H254" s="7">
        <f t="shared" si="24"/>
        <v>243.54000000000002</v>
      </c>
      <c r="I254" s="7">
        <f t="shared" si="21"/>
        <v>358.14705882352939</v>
      </c>
      <c r="J254">
        <f t="shared" si="25"/>
        <v>99.717143842704374</v>
      </c>
      <c r="K254">
        <f t="shared" si="26"/>
        <v>2.4588513748633784E-10</v>
      </c>
      <c r="L254">
        <f t="shared" si="27"/>
        <v>24.588513748633783</v>
      </c>
    </row>
    <row r="255" spans="2:12">
      <c r="B255" s="2">
        <v>123.5</v>
      </c>
      <c r="C255" s="2">
        <v>1.7</v>
      </c>
      <c r="D255" s="2">
        <f t="shared" si="22"/>
        <v>11724.9</v>
      </c>
      <c r="E255" s="3">
        <v>149.9</v>
      </c>
      <c r="F255" s="3">
        <f t="shared" si="23"/>
        <v>76.25312730085372</v>
      </c>
      <c r="G255" s="69">
        <v>3.3000000000000002E-2</v>
      </c>
      <c r="H255" s="7">
        <f t="shared" si="24"/>
        <v>244.53</v>
      </c>
      <c r="I255" s="7">
        <f t="shared" si="21"/>
        <v>359.60294117647055</v>
      </c>
      <c r="J255">
        <f t="shared" si="25"/>
        <v>76.254286467950422</v>
      </c>
      <c r="K255">
        <f t="shared" si="26"/>
        <v>1.8802981101896422E-10</v>
      </c>
      <c r="L255">
        <f t="shared" si="27"/>
        <v>18.802981101896421</v>
      </c>
    </row>
    <row r="256" spans="2:12">
      <c r="B256" s="2">
        <v>124</v>
      </c>
      <c r="C256" s="2">
        <v>1.5</v>
      </c>
      <c r="D256" s="2">
        <f t="shared" si="22"/>
        <v>10345.5</v>
      </c>
      <c r="E256" s="3">
        <v>149.9</v>
      </c>
      <c r="F256" s="3">
        <f t="shared" si="23"/>
        <v>86.420210940967564</v>
      </c>
      <c r="G256" s="69">
        <v>3.3000000000000002E-2</v>
      </c>
      <c r="H256" s="7">
        <f t="shared" si="24"/>
        <v>245.52000000000004</v>
      </c>
      <c r="I256" s="7">
        <f t="shared" si="21"/>
        <v>361.05882352941177</v>
      </c>
      <c r="J256">
        <f t="shared" si="25"/>
        <v>86.421524663677133</v>
      </c>
      <c r="K256">
        <f t="shared" si="26"/>
        <v>2.1310045248815944E-10</v>
      </c>
      <c r="L256">
        <f t="shared" si="27"/>
        <v>21.310045248815946</v>
      </c>
    </row>
    <row r="257" spans="2:13">
      <c r="B257" s="2">
        <v>124.5</v>
      </c>
      <c r="C257" s="2">
        <v>1.4</v>
      </c>
      <c r="D257" s="2">
        <f t="shared" si="22"/>
        <v>9655.7999999999993</v>
      </c>
      <c r="E257" s="3">
        <v>149.9</v>
      </c>
      <c r="F257" s="3">
        <f t="shared" si="23"/>
        <v>92.593083151036666</v>
      </c>
      <c r="G257" s="69">
        <v>3.3000000000000002E-2</v>
      </c>
      <c r="H257" s="7">
        <f t="shared" si="24"/>
        <v>246.51000000000002</v>
      </c>
      <c r="I257" s="7">
        <f t="shared" si="21"/>
        <v>362.51470588235293</v>
      </c>
      <c r="J257">
        <f t="shared" si="25"/>
        <v>92.594490711082642</v>
      </c>
      <c r="K257">
        <f t="shared" si="26"/>
        <v>2.2832191338017084E-10</v>
      </c>
      <c r="L257">
        <f t="shared" si="27"/>
        <v>22.832191338017086</v>
      </c>
    </row>
    <row r="258" spans="2:13">
      <c r="B258" s="2">
        <v>125</v>
      </c>
      <c r="C258" s="2">
        <v>1.2</v>
      </c>
      <c r="D258" s="2">
        <f t="shared" si="22"/>
        <v>8276.4</v>
      </c>
      <c r="E258" s="3">
        <v>149.9</v>
      </c>
      <c r="F258" s="3">
        <f t="shared" si="23"/>
        <v>108.02526367620943</v>
      </c>
      <c r="G258" s="69">
        <v>3.3000000000000002E-2</v>
      </c>
      <c r="H258" s="7">
        <f t="shared" si="24"/>
        <v>247.5</v>
      </c>
      <c r="I258" s="7">
        <f t="shared" si="21"/>
        <v>363.97058823529409</v>
      </c>
      <c r="J258">
        <f t="shared" si="25"/>
        <v>108.02690582959642</v>
      </c>
      <c r="K258">
        <f t="shared" si="26"/>
        <v>2.6637556561019931E-10</v>
      </c>
      <c r="L258">
        <f t="shared" si="27"/>
        <v>26.637556561019931</v>
      </c>
    </row>
    <row r="259" spans="2:13">
      <c r="B259" s="2">
        <v>125.5</v>
      </c>
      <c r="C259" s="2">
        <v>0.9</v>
      </c>
      <c r="D259" s="2">
        <f t="shared" si="22"/>
        <v>6207.3</v>
      </c>
      <c r="E259" s="3">
        <v>149.9</v>
      </c>
      <c r="F259" s="3">
        <f t="shared" si="23"/>
        <v>144.03368490161256</v>
      </c>
      <c r="G259" s="69">
        <v>3.3000000000000002E-2</v>
      </c>
      <c r="H259" s="7">
        <f t="shared" si="24"/>
        <v>248.49000000000004</v>
      </c>
      <c r="I259" s="7">
        <f t="shared" si="21"/>
        <v>365.4264705882353</v>
      </c>
      <c r="J259">
        <f t="shared" si="25"/>
        <v>144.03587443946188</v>
      </c>
      <c r="K259">
        <f t="shared" si="26"/>
        <v>3.5516742081359904E-10</v>
      </c>
      <c r="L259">
        <f t="shared" si="27"/>
        <v>35.516742081359901</v>
      </c>
    </row>
    <row r="260" spans="2:13">
      <c r="B260" s="2">
        <v>126</v>
      </c>
      <c r="C260" s="2">
        <v>0.9</v>
      </c>
      <c r="D260" s="2">
        <f t="shared" si="22"/>
        <v>6207.3</v>
      </c>
      <c r="E260" s="3">
        <v>149.9</v>
      </c>
      <c r="F260" s="3">
        <f t="shared" si="23"/>
        <v>144.03368490161256</v>
      </c>
      <c r="G260" s="69">
        <v>3.3000000000000002E-2</v>
      </c>
      <c r="H260" s="7">
        <f t="shared" si="24"/>
        <v>249.48000000000002</v>
      </c>
      <c r="I260" s="7">
        <f t="shared" si="21"/>
        <v>366.88235294117646</v>
      </c>
      <c r="J260">
        <f t="shared" si="25"/>
        <v>144.03587443946188</v>
      </c>
      <c r="K260">
        <f t="shared" si="26"/>
        <v>3.5516742081359904E-10</v>
      </c>
      <c r="L260">
        <f t="shared" si="27"/>
        <v>35.516742081359901</v>
      </c>
    </row>
    <row r="261" spans="2:13">
      <c r="B261" s="2">
        <v>126.5</v>
      </c>
      <c r="C261" s="2">
        <v>0.6</v>
      </c>
      <c r="D261" s="2">
        <f t="shared" si="22"/>
        <v>4138.2</v>
      </c>
      <c r="E261" s="3">
        <v>149.9</v>
      </c>
      <c r="F261" s="3">
        <f t="shared" si="23"/>
        <v>216.05052735241887</v>
      </c>
      <c r="G261" s="69">
        <v>3.3000000000000002E-2</v>
      </c>
      <c r="H261" s="7">
        <f t="shared" si="24"/>
        <v>250.47</v>
      </c>
      <c r="I261" s="7">
        <f t="shared" si="21"/>
        <v>368.33823529411762</v>
      </c>
      <c r="J261">
        <f t="shared" si="25"/>
        <v>216.05381165919283</v>
      </c>
      <c r="K261">
        <f t="shared" si="26"/>
        <v>5.3275113122039861E-10</v>
      </c>
      <c r="L261">
        <f t="shared" si="27"/>
        <v>53.275113122039862</v>
      </c>
    </row>
    <row r="262" spans="2:13">
      <c r="B262" s="2">
        <v>127</v>
      </c>
      <c r="C262" s="2">
        <v>0.9</v>
      </c>
      <c r="D262" s="2">
        <f t="shared" si="22"/>
        <v>6207.3</v>
      </c>
      <c r="E262" s="3">
        <v>150</v>
      </c>
      <c r="F262" s="3">
        <f t="shared" si="23"/>
        <v>144.03368490161256</v>
      </c>
      <c r="G262" s="69">
        <v>3.3000000000000002E-2</v>
      </c>
      <c r="H262" s="7">
        <f t="shared" si="24"/>
        <v>251.45999999999998</v>
      </c>
      <c r="I262" s="7">
        <f t="shared" si="21"/>
        <v>369.79411764705878</v>
      </c>
      <c r="J262">
        <f t="shared" si="25"/>
        <v>144.03587443946188</v>
      </c>
      <c r="K262">
        <f t="shared" si="26"/>
        <v>3.5516742081359904E-10</v>
      </c>
      <c r="L262">
        <f t="shared" si="27"/>
        <v>35.516742081359901</v>
      </c>
    </row>
    <row r="263" spans="2:13">
      <c r="B263" s="2">
        <v>127.5</v>
      </c>
      <c r="C263" s="2">
        <v>0.7</v>
      </c>
      <c r="D263" s="2">
        <f t="shared" si="22"/>
        <v>4827.8999999999996</v>
      </c>
      <c r="E263" s="3">
        <v>149.9</v>
      </c>
      <c r="F263" s="3">
        <f t="shared" si="23"/>
        <v>185.18616630207333</v>
      </c>
      <c r="G263" s="69">
        <v>3.3000000000000002E-2</v>
      </c>
      <c r="H263" s="7">
        <f t="shared" si="24"/>
        <v>252.45000000000002</v>
      </c>
      <c r="I263" s="7">
        <f t="shared" si="21"/>
        <v>371.25</v>
      </c>
      <c r="J263">
        <f t="shared" si="25"/>
        <v>185.18898142216528</v>
      </c>
      <c r="K263">
        <f t="shared" si="26"/>
        <v>4.5664382676034169E-10</v>
      </c>
      <c r="L263">
        <f t="shared" si="27"/>
        <v>45.664382676034172</v>
      </c>
    </row>
    <row r="264" spans="2:13">
      <c r="B264" s="2">
        <v>128</v>
      </c>
      <c r="C264" s="2">
        <v>1.1000000000000001</v>
      </c>
      <c r="D264" s="2">
        <f t="shared" si="22"/>
        <v>7586.7000000000007</v>
      </c>
      <c r="E264" s="3">
        <v>149.9</v>
      </c>
      <c r="F264" s="3">
        <f t="shared" si="23"/>
        <v>117.84574219222847</v>
      </c>
      <c r="G264" s="69">
        <v>3.3000000000000002E-2</v>
      </c>
      <c r="H264" s="7">
        <f t="shared" si="24"/>
        <v>253.44</v>
      </c>
      <c r="I264" s="7">
        <f t="shared" ref="I264:I288" si="28">H264/$C$5</f>
        <v>372.70588235294116</v>
      </c>
      <c r="J264">
        <f t="shared" si="25"/>
        <v>117.847533632287</v>
      </c>
      <c r="K264">
        <f t="shared" si="26"/>
        <v>2.9059152612021741E-10</v>
      </c>
      <c r="L264">
        <f t="shared" si="27"/>
        <v>29.059152612021741</v>
      </c>
    </row>
    <row r="265" spans="2:13">
      <c r="B265" s="2">
        <v>128.5</v>
      </c>
      <c r="C265" s="2">
        <v>0.9</v>
      </c>
      <c r="D265" s="2">
        <f t="shared" ref="D265:D287" si="29">C265*6897</f>
        <v>6207.3</v>
      </c>
      <c r="E265" s="3">
        <v>149.9</v>
      </c>
      <c r="F265" s="3">
        <f t="shared" ref="F265:F288" si="30">(14700*G265*$C$3)/((($C$4/2)*($C$4/2)*3.14159265359)*C265)</f>
        <v>144.03368490161256</v>
      </c>
      <c r="G265" s="69">
        <v>3.3000000000000002E-2</v>
      </c>
      <c r="H265" s="7">
        <f t="shared" ref="H265:H288" si="31">(G265*B265)*60</f>
        <v>254.43</v>
      </c>
      <c r="I265" s="7">
        <f t="shared" si="28"/>
        <v>374.16176470588232</v>
      </c>
      <c r="J265">
        <f t="shared" ref="J265:J288" si="32">(G265*(14700)*2.92)/(10.927*C265)</f>
        <v>144.03587443946188</v>
      </c>
      <c r="K265">
        <f t="shared" si="26"/>
        <v>3.5516742081359904E-10</v>
      </c>
      <c r="L265">
        <f t="shared" si="27"/>
        <v>35.516742081359901</v>
      </c>
    </row>
    <row r="266" spans="2:13">
      <c r="B266" s="2">
        <v>129</v>
      </c>
      <c r="C266" s="2">
        <v>0.9</v>
      </c>
      <c r="D266" s="2">
        <f t="shared" si="29"/>
        <v>6207.3</v>
      </c>
      <c r="E266" s="3">
        <v>149.9</v>
      </c>
      <c r="F266" s="3">
        <f t="shared" si="30"/>
        <v>144.03368490161256</v>
      </c>
      <c r="G266" s="69">
        <v>3.3000000000000002E-2</v>
      </c>
      <c r="H266" s="7">
        <f t="shared" si="31"/>
        <v>255.42000000000004</v>
      </c>
      <c r="I266" s="7">
        <f t="shared" si="28"/>
        <v>375.61764705882359</v>
      </c>
      <c r="J266">
        <f t="shared" si="32"/>
        <v>144.03587443946188</v>
      </c>
      <c r="K266">
        <f t="shared" ref="K266:K288" si="33">(G266*(1/4000)*2.92)/(10.927*D266)</f>
        <v>3.5516742081359904E-10</v>
      </c>
      <c r="L266">
        <f t="shared" si="27"/>
        <v>35.516742081359901</v>
      </c>
    </row>
    <row r="267" spans="2:13">
      <c r="B267" s="2">
        <v>129.5</v>
      </c>
      <c r="C267" s="2">
        <v>0.8</v>
      </c>
      <c r="D267" s="2">
        <f t="shared" si="29"/>
        <v>5517.6</v>
      </c>
      <c r="E267" s="3">
        <v>150</v>
      </c>
      <c r="F267" s="3">
        <f t="shared" si="30"/>
        <v>162.03789551431416</v>
      </c>
      <c r="G267" s="69">
        <v>3.3000000000000002E-2</v>
      </c>
      <c r="H267" s="7">
        <f t="shared" si="31"/>
        <v>256.41000000000003</v>
      </c>
      <c r="I267" s="7">
        <f t="shared" si="28"/>
        <v>377.0735294117647</v>
      </c>
      <c r="J267">
        <f t="shared" si="32"/>
        <v>162.04035874439461</v>
      </c>
      <c r="K267">
        <f t="shared" si="33"/>
        <v>3.9956334841529891E-10</v>
      </c>
      <c r="L267">
        <f t="shared" ref="L267:L288" si="34">K267*100000000000</f>
        <v>39.956334841529888</v>
      </c>
    </row>
    <row r="268" spans="2:13">
      <c r="B268" s="2">
        <v>130</v>
      </c>
      <c r="C268" s="77">
        <v>0.5</v>
      </c>
      <c r="D268" s="2">
        <f t="shared" si="29"/>
        <v>3448.5</v>
      </c>
      <c r="E268" s="3">
        <v>150</v>
      </c>
      <c r="F268" s="3">
        <f t="shared" si="30"/>
        <v>259.26063282290266</v>
      </c>
      <c r="G268" s="69">
        <v>3.3000000000000002E-2</v>
      </c>
      <c r="H268" s="7">
        <f t="shared" si="31"/>
        <v>257.39999999999998</v>
      </c>
      <c r="I268" s="7">
        <f t="shared" si="28"/>
        <v>378.5294117647058</v>
      </c>
      <c r="J268">
        <f t="shared" si="32"/>
        <v>259.2645739910314</v>
      </c>
      <c r="K268">
        <f t="shared" si="33"/>
        <v>6.3930135746447833E-10</v>
      </c>
      <c r="L268" s="78">
        <f t="shared" si="34"/>
        <v>63.930135746447831</v>
      </c>
      <c r="M268" t="s">
        <v>88</v>
      </c>
    </row>
    <row r="269" spans="2:13">
      <c r="B269" s="2">
        <v>130.5</v>
      </c>
      <c r="C269" s="2">
        <v>0.8</v>
      </c>
      <c r="D269" s="2">
        <f t="shared" si="29"/>
        <v>5517.6</v>
      </c>
      <c r="E269" s="3">
        <v>150</v>
      </c>
      <c r="F269" s="3">
        <f t="shared" si="30"/>
        <v>162.03789551431416</v>
      </c>
      <c r="G269" s="69">
        <v>3.3000000000000002E-2</v>
      </c>
      <c r="H269" s="7">
        <f t="shared" si="31"/>
        <v>258.39</v>
      </c>
      <c r="I269" s="7">
        <f t="shared" si="28"/>
        <v>379.98529411764702</v>
      </c>
      <c r="J269">
        <f t="shared" si="32"/>
        <v>162.04035874439461</v>
      </c>
      <c r="K269">
        <f t="shared" si="33"/>
        <v>3.9956334841529891E-10</v>
      </c>
      <c r="L269">
        <f t="shared" si="34"/>
        <v>39.956334841529888</v>
      </c>
      <c r="M269" t="s">
        <v>107</v>
      </c>
    </row>
    <row r="270" spans="2:13">
      <c r="B270" s="2">
        <v>131</v>
      </c>
      <c r="C270" s="2">
        <v>0.9</v>
      </c>
      <c r="D270" s="2">
        <f t="shared" si="29"/>
        <v>6207.3</v>
      </c>
      <c r="E270" s="3">
        <v>150</v>
      </c>
      <c r="F270" s="3">
        <f t="shared" si="30"/>
        <v>144.03368490161256</v>
      </c>
      <c r="G270" s="69">
        <v>3.3000000000000002E-2</v>
      </c>
      <c r="H270" s="7">
        <f t="shared" si="31"/>
        <v>259.38</v>
      </c>
      <c r="I270" s="7">
        <f t="shared" si="28"/>
        <v>381.44117647058818</v>
      </c>
      <c r="J270">
        <f t="shared" si="32"/>
        <v>144.03587443946188</v>
      </c>
      <c r="K270">
        <f t="shared" si="33"/>
        <v>3.5516742081359904E-10</v>
      </c>
      <c r="L270">
        <f t="shared" si="34"/>
        <v>35.516742081359901</v>
      </c>
    </row>
    <row r="271" spans="2:13">
      <c r="B271" s="2">
        <v>131.5</v>
      </c>
      <c r="C271" s="2">
        <v>1</v>
      </c>
      <c r="D271" s="2">
        <f t="shared" si="29"/>
        <v>6897</v>
      </c>
      <c r="E271" s="3">
        <v>150</v>
      </c>
      <c r="F271" s="3">
        <f t="shared" si="30"/>
        <v>129.63031641145133</v>
      </c>
      <c r="G271" s="69">
        <v>3.3000000000000002E-2</v>
      </c>
      <c r="H271" s="7">
        <f t="shared" si="31"/>
        <v>260.37</v>
      </c>
      <c r="I271" s="7">
        <f t="shared" si="28"/>
        <v>382.89705882352939</v>
      </c>
      <c r="J271">
        <f t="shared" si="32"/>
        <v>129.6322869955157</v>
      </c>
      <c r="K271">
        <f t="shared" si="33"/>
        <v>3.1965067873223917E-10</v>
      </c>
      <c r="L271">
        <f t="shared" si="34"/>
        <v>31.965067873223916</v>
      </c>
    </row>
    <row r="272" spans="2:13">
      <c r="B272" s="2">
        <v>132</v>
      </c>
      <c r="C272" s="2">
        <v>0.9</v>
      </c>
      <c r="D272" s="2">
        <f t="shared" si="29"/>
        <v>6207.3</v>
      </c>
      <c r="E272" s="3">
        <v>150</v>
      </c>
      <c r="F272" s="3">
        <f t="shared" si="30"/>
        <v>144.03368490161256</v>
      </c>
      <c r="G272" s="69">
        <v>3.3000000000000002E-2</v>
      </c>
      <c r="H272" s="7">
        <f t="shared" si="31"/>
        <v>261.36</v>
      </c>
      <c r="I272" s="7">
        <f t="shared" si="28"/>
        <v>384.35294117647061</v>
      </c>
      <c r="J272">
        <f t="shared" si="32"/>
        <v>144.03587443946188</v>
      </c>
      <c r="K272">
        <f t="shared" si="33"/>
        <v>3.5516742081359904E-10</v>
      </c>
      <c r="L272">
        <f t="shared" si="34"/>
        <v>35.516742081359901</v>
      </c>
    </row>
    <row r="273" spans="2:12">
      <c r="B273" s="2">
        <v>132.5</v>
      </c>
      <c r="C273" s="2">
        <v>0.9</v>
      </c>
      <c r="D273" s="2">
        <f t="shared" si="29"/>
        <v>6207.3</v>
      </c>
      <c r="E273" s="3">
        <v>150</v>
      </c>
      <c r="F273" s="3">
        <f t="shared" si="30"/>
        <v>144.03368490161256</v>
      </c>
      <c r="G273" s="69">
        <v>3.3000000000000002E-2</v>
      </c>
      <c r="H273" s="7">
        <f t="shared" si="31"/>
        <v>262.35000000000002</v>
      </c>
      <c r="I273" s="7">
        <f t="shared" si="28"/>
        <v>385.80882352941177</v>
      </c>
      <c r="J273">
        <f t="shared" si="32"/>
        <v>144.03587443946188</v>
      </c>
      <c r="K273">
        <f t="shared" si="33"/>
        <v>3.5516742081359904E-10</v>
      </c>
      <c r="L273">
        <f t="shared" si="34"/>
        <v>35.516742081359901</v>
      </c>
    </row>
    <row r="274" spans="2:12">
      <c r="B274" s="2">
        <v>133</v>
      </c>
      <c r="C274" s="2">
        <v>1.4</v>
      </c>
      <c r="D274" s="2">
        <f t="shared" si="29"/>
        <v>9655.7999999999993</v>
      </c>
      <c r="E274" s="3">
        <v>150</v>
      </c>
      <c r="F274" s="3">
        <f t="shared" si="30"/>
        <v>92.593083151036666</v>
      </c>
      <c r="G274" s="69">
        <v>3.3000000000000002E-2</v>
      </c>
      <c r="H274" s="7">
        <f t="shared" si="31"/>
        <v>263.34000000000003</v>
      </c>
      <c r="I274" s="7">
        <f t="shared" si="28"/>
        <v>387.26470588235298</v>
      </c>
      <c r="J274">
        <f t="shared" si="32"/>
        <v>92.594490711082642</v>
      </c>
      <c r="K274">
        <f t="shared" si="33"/>
        <v>2.2832191338017084E-10</v>
      </c>
      <c r="L274">
        <f t="shared" si="34"/>
        <v>22.832191338017086</v>
      </c>
    </row>
    <row r="275" spans="2:12">
      <c r="B275" s="2">
        <v>133.5</v>
      </c>
      <c r="C275" s="2">
        <v>1</v>
      </c>
      <c r="D275" s="2">
        <f t="shared" si="29"/>
        <v>6897</v>
      </c>
      <c r="E275" s="3">
        <v>150</v>
      </c>
      <c r="F275" s="3">
        <f t="shared" si="30"/>
        <v>129.63031641145133</v>
      </c>
      <c r="G275" s="69">
        <v>3.3000000000000002E-2</v>
      </c>
      <c r="H275" s="7">
        <f t="shared" si="31"/>
        <v>264.33</v>
      </c>
      <c r="I275" s="7">
        <f t="shared" si="28"/>
        <v>388.72058823529409</v>
      </c>
      <c r="J275">
        <f t="shared" si="32"/>
        <v>129.6322869955157</v>
      </c>
      <c r="K275">
        <f t="shared" si="33"/>
        <v>3.1965067873223917E-10</v>
      </c>
      <c r="L275">
        <f t="shared" si="34"/>
        <v>31.965067873223916</v>
      </c>
    </row>
    <row r="276" spans="2:12">
      <c r="B276" s="2">
        <v>134</v>
      </c>
      <c r="C276" s="2">
        <v>0.8</v>
      </c>
      <c r="D276" s="2">
        <f t="shared" si="29"/>
        <v>5517.6</v>
      </c>
      <c r="E276" s="3">
        <v>149.9</v>
      </c>
      <c r="F276" s="3">
        <f t="shared" si="30"/>
        <v>162.03789551431416</v>
      </c>
      <c r="G276" s="69">
        <v>3.3000000000000002E-2</v>
      </c>
      <c r="H276" s="7">
        <f t="shared" si="31"/>
        <v>265.32000000000005</v>
      </c>
      <c r="I276" s="7">
        <f t="shared" si="28"/>
        <v>390.17647058823536</v>
      </c>
      <c r="J276">
        <f t="shared" si="32"/>
        <v>162.04035874439461</v>
      </c>
      <c r="K276">
        <f t="shared" si="33"/>
        <v>3.9956334841529891E-10</v>
      </c>
      <c r="L276">
        <f t="shared" si="34"/>
        <v>39.956334841529888</v>
      </c>
    </row>
    <row r="277" spans="2:12">
      <c r="B277" s="2">
        <v>134.5</v>
      </c>
      <c r="C277" s="2">
        <v>1.1000000000000001</v>
      </c>
      <c r="D277" s="2">
        <f t="shared" si="29"/>
        <v>7586.7000000000007</v>
      </c>
      <c r="E277" s="3">
        <v>149.9</v>
      </c>
      <c r="F277" s="3">
        <f t="shared" si="30"/>
        <v>117.84574219222847</v>
      </c>
      <c r="G277" s="69">
        <v>3.3000000000000002E-2</v>
      </c>
      <c r="H277" s="7">
        <f t="shared" si="31"/>
        <v>266.31</v>
      </c>
      <c r="I277" s="7">
        <f t="shared" si="28"/>
        <v>391.63235294117646</v>
      </c>
      <c r="J277">
        <f t="shared" si="32"/>
        <v>117.847533632287</v>
      </c>
      <c r="K277">
        <f t="shared" si="33"/>
        <v>2.9059152612021741E-10</v>
      </c>
      <c r="L277">
        <f t="shared" si="34"/>
        <v>29.059152612021741</v>
      </c>
    </row>
    <row r="278" spans="2:12">
      <c r="B278" s="2">
        <v>135</v>
      </c>
      <c r="C278" s="2">
        <v>1.4</v>
      </c>
      <c r="D278" s="2">
        <f t="shared" si="29"/>
        <v>9655.7999999999993</v>
      </c>
      <c r="E278" s="3">
        <v>150</v>
      </c>
      <c r="F278" s="3">
        <f t="shared" si="30"/>
        <v>92.593083151036666</v>
      </c>
      <c r="G278" s="69">
        <v>3.3000000000000002E-2</v>
      </c>
      <c r="H278" s="7">
        <f t="shared" si="31"/>
        <v>267.3</v>
      </c>
      <c r="I278" s="7">
        <f t="shared" si="28"/>
        <v>393.08823529411762</v>
      </c>
      <c r="J278">
        <f t="shared" si="32"/>
        <v>92.594490711082642</v>
      </c>
      <c r="K278">
        <f t="shared" si="33"/>
        <v>2.2832191338017084E-10</v>
      </c>
      <c r="L278">
        <f t="shared" si="34"/>
        <v>22.832191338017086</v>
      </c>
    </row>
    <row r="279" spans="2:12">
      <c r="B279" s="2">
        <v>135.5</v>
      </c>
      <c r="C279" s="2">
        <v>1.3</v>
      </c>
      <c r="D279" s="2">
        <f t="shared" si="29"/>
        <v>8966.1</v>
      </c>
      <c r="E279" s="3">
        <v>149.9</v>
      </c>
      <c r="F279" s="3">
        <f t="shared" si="30"/>
        <v>99.715628008808707</v>
      </c>
      <c r="G279" s="69">
        <v>3.3000000000000002E-2</v>
      </c>
      <c r="H279" s="7">
        <f t="shared" si="31"/>
        <v>268.28999999999996</v>
      </c>
      <c r="I279" s="7">
        <f t="shared" si="28"/>
        <v>394.54411764705873</v>
      </c>
      <c r="J279">
        <f t="shared" si="32"/>
        <v>99.717143842704374</v>
      </c>
      <c r="K279">
        <f t="shared" si="33"/>
        <v>2.4588513748633784E-10</v>
      </c>
      <c r="L279">
        <f t="shared" si="34"/>
        <v>24.588513748633783</v>
      </c>
    </row>
    <row r="280" spans="2:12">
      <c r="B280" s="2">
        <v>136</v>
      </c>
      <c r="C280" s="2">
        <v>1.2</v>
      </c>
      <c r="D280" s="2">
        <f t="shared" si="29"/>
        <v>8276.4</v>
      </c>
      <c r="E280" s="3">
        <v>149.9</v>
      </c>
      <c r="F280" s="3">
        <f t="shared" si="30"/>
        <v>108.02526367620943</v>
      </c>
      <c r="G280" s="69">
        <v>3.3000000000000002E-2</v>
      </c>
      <c r="H280" s="7">
        <f t="shared" si="31"/>
        <v>269.28000000000003</v>
      </c>
      <c r="I280" s="7">
        <f t="shared" si="28"/>
        <v>396</v>
      </c>
      <c r="J280">
        <f t="shared" si="32"/>
        <v>108.02690582959642</v>
      </c>
      <c r="K280">
        <f t="shared" si="33"/>
        <v>2.6637556561019931E-10</v>
      </c>
      <c r="L280">
        <f t="shared" si="34"/>
        <v>26.637556561019931</v>
      </c>
    </row>
    <row r="281" spans="2:12">
      <c r="B281" s="2">
        <v>136.5</v>
      </c>
      <c r="C281" s="2">
        <v>0.8</v>
      </c>
      <c r="D281" s="2">
        <f t="shared" si="29"/>
        <v>5517.6</v>
      </c>
      <c r="E281" s="3">
        <v>150</v>
      </c>
      <c r="F281" s="3">
        <f t="shared" si="30"/>
        <v>162.03789551431416</v>
      </c>
      <c r="G281" s="69">
        <v>3.3000000000000002E-2</v>
      </c>
      <c r="H281" s="7">
        <f t="shared" si="31"/>
        <v>270.27</v>
      </c>
      <c r="I281" s="7">
        <f t="shared" si="28"/>
        <v>397.4558823529411</v>
      </c>
      <c r="J281">
        <f t="shared" si="32"/>
        <v>162.04035874439461</v>
      </c>
      <c r="K281">
        <f t="shared" si="33"/>
        <v>3.9956334841529891E-10</v>
      </c>
      <c r="L281">
        <f t="shared" si="34"/>
        <v>39.956334841529888</v>
      </c>
    </row>
    <row r="282" spans="2:12">
      <c r="B282" s="2">
        <v>137</v>
      </c>
      <c r="C282" s="2">
        <v>1.1000000000000001</v>
      </c>
      <c r="D282" s="2">
        <f t="shared" si="29"/>
        <v>7586.7000000000007</v>
      </c>
      <c r="E282" s="3">
        <v>150</v>
      </c>
      <c r="F282" s="3">
        <f t="shared" si="30"/>
        <v>117.84574219222847</v>
      </c>
      <c r="G282" s="69">
        <v>3.3000000000000002E-2</v>
      </c>
      <c r="H282" s="7">
        <f t="shared" si="31"/>
        <v>271.26</v>
      </c>
      <c r="I282" s="7">
        <f t="shared" si="28"/>
        <v>398.91176470588232</v>
      </c>
      <c r="J282">
        <f t="shared" si="32"/>
        <v>117.847533632287</v>
      </c>
      <c r="K282">
        <f t="shared" si="33"/>
        <v>2.9059152612021741E-10</v>
      </c>
      <c r="L282">
        <f t="shared" si="34"/>
        <v>29.059152612021741</v>
      </c>
    </row>
    <row r="283" spans="2:12">
      <c r="B283" s="2">
        <v>137.5</v>
      </c>
      <c r="C283" s="2">
        <v>0.9</v>
      </c>
      <c r="D283" s="2">
        <f t="shared" si="29"/>
        <v>6207.3</v>
      </c>
      <c r="E283" s="3">
        <v>150.1</v>
      </c>
      <c r="F283" s="3">
        <f t="shared" si="30"/>
        <v>144.03368490161256</v>
      </c>
      <c r="G283" s="69">
        <v>3.3000000000000002E-2</v>
      </c>
      <c r="H283" s="7">
        <f t="shared" si="31"/>
        <v>272.25000000000006</v>
      </c>
      <c r="I283" s="7">
        <f t="shared" si="28"/>
        <v>400.36764705882359</v>
      </c>
      <c r="J283">
        <f t="shared" si="32"/>
        <v>144.03587443946188</v>
      </c>
      <c r="K283">
        <f t="shared" si="33"/>
        <v>3.5516742081359904E-10</v>
      </c>
      <c r="L283">
        <f t="shared" si="34"/>
        <v>35.516742081359901</v>
      </c>
    </row>
    <row r="284" spans="2:12">
      <c r="B284" s="2">
        <v>138</v>
      </c>
      <c r="C284" s="2">
        <v>1</v>
      </c>
      <c r="D284" s="2">
        <f t="shared" si="29"/>
        <v>6897</v>
      </c>
      <c r="E284" s="3">
        <v>150.1</v>
      </c>
      <c r="F284" s="3">
        <f t="shared" si="30"/>
        <v>129.63031641145133</v>
      </c>
      <c r="G284" s="69">
        <v>3.3000000000000002E-2</v>
      </c>
      <c r="H284" s="7">
        <f t="shared" si="31"/>
        <v>273.24</v>
      </c>
      <c r="I284" s="7">
        <f t="shared" si="28"/>
        <v>401.8235294117647</v>
      </c>
      <c r="J284">
        <f t="shared" si="32"/>
        <v>129.6322869955157</v>
      </c>
      <c r="K284">
        <f t="shared" si="33"/>
        <v>3.1965067873223917E-10</v>
      </c>
      <c r="L284">
        <f t="shared" si="34"/>
        <v>31.965067873223916</v>
      </c>
    </row>
    <row r="285" spans="2:12">
      <c r="B285" s="2">
        <v>138.5</v>
      </c>
      <c r="C285" s="2">
        <v>1.2</v>
      </c>
      <c r="D285" s="2">
        <f t="shared" si="29"/>
        <v>8276.4</v>
      </c>
      <c r="E285" s="3">
        <v>150</v>
      </c>
      <c r="F285" s="3">
        <f t="shared" si="30"/>
        <v>108.02526367620943</v>
      </c>
      <c r="G285" s="69">
        <v>3.3000000000000002E-2</v>
      </c>
      <c r="H285" s="7">
        <f t="shared" si="31"/>
        <v>274.23</v>
      </c>
      <c r="I285" s="7">
        <f t="shared" si="28"/>
        <v>403.27941176470586</v>
      </c>
      <c r="J285">
        <f t="shared" si="32"/>
        <v>108.02690582959642</v>
      </c>
      <c r="K285">
        <f t="shared" si="33"/>
        <v>2.6637556561019931E-10</v>
      </c>
      <c r="L285">
        <f t="shared" si="34"/>
        <v>26.637556561019931</v>
      </c>
    </row>
    <row r="286" spans="2:12">
      <c r="B286" s="2">
        <v>139</v>
      </c>
      <c r="C286" s="2">
        <v>1.1000000000000001</v>
      </c>
      <c r="D286" s="2">
        <f t="shared" si="29"/>
        <v>7586.7000000000007</v>
      </c>
      <c r="E286" s="3">
        <v>150</v>
      </c>
      <c r="F286" s="3">
        <f t="shared" si="30"/>
        <v>117.84574219222847</v>
      </c>
      <c r="G286" s="69">
        <v>3.3000000000000002E-2</v>
      </c>
      <c r="H286" s="7">
        <f t="shared" si="31"/>
        <v>275.22000000000003</v>
      </c>
      <c r="I286" s="7">
        <f t="shared" si="28"/>
        <v>404.73529411764707</v>
      </c>
      <c r="J286">
        <f t="shared" si="32"/>
        <v>117.847533632287</v>
      </c>
      <c r="K286">
        <f t="shared" si="33"/>
        <v>2.9059152612021741E-10</v>
      </c>
      <c r="L286">
        <f t="shared" si="34"/>
        <v>29.059152612021741</v>
      </c>
    </row>
    <row r="287" spans="2:12">
      <c r="B287" s="2">
        <v>139.5</v>
      </c>
      <c r="C287" s="2">
        <v>1</v>
      </c>
      <c r="D287" s="2">
        <f t="shared" si="29"/>
        <v>6897</v>
      </c>
      <c r="E287" s="3">
        <v>150</v>
      </c>
      <c r="F287" s="3">
        <f t="shared" si="30"/>
        <v>129.63031641145133</v>
      </c>
      <c r="G287" s="69">
        <v>3.3000000000000002E-2</v>
      </c>
      <c r="H287" s="7">
        <f t="shared" si="31"/>
        <v>276.21000000000004</v>
      </c>
      <c r="I287" s="7">
        <f t="shared" si="28"/>
        <v>406.19117647058823</v>
      </c>
      <c r="J287">
        <f t="shared" si="32"/>
        <v>129.6322869955157</v>
      </c>
      <c r="K287">
        <f t="shared" si="33"/>
        <v>3.1965067873223917E-10</v>
      </c>
      <c r="L287">
        <f t="shared" si="34"/>
        <v>31.965067873223916</v>
      </c>
    </row>
    <row r="288" spans="2:12">
      <c r="B288" s="2">
        <v>140</v>
      </c>
      <c r="C288" s="2">
        <v>1.3</v>
      </c>
      <c r="D288" s="2">
        <f>C288*6897</f>
        <v>8966.1</v>
      </c>
      <c r="E288" s="3">
        <v>150</v>
      </c>
      <c r="F288" s="3">
        <f t="shared" si="30"/>
        <v>99.715628008808707</v>
      </c>
      <c r="G288" s="69">
        <v>3.3000000000000002E-2</v>
      </c>
      <c r="H288" s="7">
        <f t="shared" si="31"/>
        <v>277.2</v>
      </c>
      <c r="I288" s="7">
        <f t="shared" si="28"/>
        <v>407.64705882352939</v>
      </c>
      <c r="J288">
        <f t="shared" si="32"/>
        <v>99.717143842704374</v>
      </c>
      <c r="K288">
        <f t="shared" si="33"/>
        <v>2.4588513748633784E-10</v>
      </c>
      <c r="L288">
        <f t="shared" si="34"/>
        <v>24.588513748633783</v>
      </c>
    </row>
    <row r="289" spans="4:12">
      <c r="D289"/>
      <c r="E289" s="3"/>
      <c r="I289" s="7"/>
      <c r="K289"/>
    </row>
    <row r="290" spans="4:12">
      <c r="D290"/>
      <c r="E290" s="3"/>
      <c r="I290" s="7"/>
      <c r="K290"/>
      <c r="L290" t="s">
        <v>108</v>
      </c>
    </row>
    <row r="291" spans="4:12">
      <c r="D291"/>
      <c r="E291" s="3"/>
      <c r="I291" s="7"/>
      <c r="K291"/>
    </row>
    <row r="292" spans="4:12">
      <c r="D292"/>
      <c r="E292" s="3"/>
      <c r="I292" s="7"/>
      <c r="K292"/>
    </row>
    <row r="293" spans="4:12">
      <c r="D293"/>
      <c r="E293" s="3"/>
      <c r="I293" s="7"/>
      <c r="K293"/>
    </row>
    <row r="294" spans="4:12">
      <c r="D294"/>
      <c r="E294" s="3"/>
      <c r="I294" s="7"/>
      <c r="K294"/>
    </row>
    <row r="295" spans="4:12">
      <c r="D295"/>
      <c r="E295" s="3"/>
      <c r="I295" s="7"/>
      <c r="K295"/>
    </row>
    <row r="296" spans="4:12">
      <c r="D296"/>
      <c r="E296" s="3"/>
      <c r="I296" s="7"/>
      <c r="K296"/>
    </row>
    <row r="297" spans="4:12">
      <c r="D297"/>
      <c r="E297" s="3"/>
      <c r="I297" s="7"/>
      <c r="K297"/>
    </row>
    <row r="298" spans="4:12">
      <c r="D298"/>
      <c r="E298" s="3"/>
      <c r="I298" s="7"/>
      <c r="K298"/>
    </row>
    <row r="299" spans="4:12">
      <c r="D299"/>
      <c r="E299" s="3"/>
      <c r="I299" s="7"/>
      <c r="K299"/>
    </row>
    <row r="300" spans="4:12">
      <c r="D300"/>
      <c r="E300" s="3"/>
      <c r="I300" s="7"/>
      <c r="K300"/>
    </row>
    <row r="301" spans="4:12">
      <c r="D301"/>
      <c r="E301" s="3"/>
      <c r="I301" s="7"/>
      <c r="K301"/>
    </row>
    <row r="302" spans="4:12">
      <c r="D302"/>
      <c r="E302" s="3"/>
      <c r="I302" s="7"/>
      <c r="K302"/>
    </row>
    <row r="303" spans="4:12">
      <c r="D303"/>
      <c r="E303" s="3"/>
      <c r="I303" s="7"/>
      <c r="K303"/>
    </row>
    <row r="304" spans="4:12">
      <c r="D304"/>
      <c r="E304" s="3"/>
      <c r="I304" s="7"/>
      <c r="K304"/>
    </row>
    <row r="305" spans="4:11">
      <c r="D305"/>
      <c r="E305" s="3"/>
      <c r="I305" s="7"/>
      <c r="K305"/>
    </row>
    <row r="306" spans="4:11">
      <c r="D306"/>
      <c r="E306" s="3"/>
      <c r="I306" s="7"/>
      <c r="K306"/>
    </row>
    <row r="307" spans="4:11">
      <c r="D307"/>
      <c r="E307" s="3"/>
      <c r="I307" s="7"/>
      <c r="K307"/>
    </row>
    <row r="308" spans="4:11">
      <c r="D308"/>
      <c r="E308" s="3"/>
      <c r="K308"/>
    </row>
    <row r="309" spans="4:11">
      <c r="D309"/>
      <c r="E309" s="3"/>
      <c r="K309"/>
    </row>
    <row r="310" spans="4:11">
      <c r="D310"/>
      <c r="E310" s="3"/>
      <c r="K310"/>
    </row>
    <row r="311" spans="4:11">
      <c r="D311"/>
      <c r="E311" s="3"/>
      <c r="K311"/>
    </row>
    <row r="312" spans="4:11">
      <c r="D312"/>
      <c r="E312" s="3"/>
      <c r="K312"/>
    </row>
    <row r="313" spans="4:11">
      <c r="D313"/>
      <c r="E313" s="3"/>
      <c r="K313"/>
    </row>
    <row r="314" spans="4:11">
      <c r="D314"/>
      <c r="E314" s="3"/>
      <c r="K314"/>
    </row>
    <row r="315" spans="4:11">
      <c r="D315"/>
      <c r="E315" s="3"/>
      <c r="K315"/>
    </row>
    <row r="316" spans="4:11">
      <c r="D316"/>
      <c r="E316" s="3"/>
      <c r="K316"/>
    </row>
    <row r="317" spans="4:11">
      <c r="D317"/>
      <c r="E317" s="3"/>
      <c r="K317"/>
    </row>
    <row r="318" spans="4:11">
      <c r="D318"/>
      <c r="E318" s="3"/>
      <c r="K318"/>
    </row>
    <row r="319" spans="4:11">
      <c r="D319"/>
      <c r="E319" s="3"/>
      <c r="K319"/>
    </row>
    <row r="320" spans="4:11">
      <c r="D320"/>
      <c r="E320" s="3"/>
      <c r="K320"/>
    </row>
    <row r="321" spans="4:11">
      <c r="D321"/>
      <c r="E321" s="3"/>
      <c r="K321"/>
    </row>
    <row r="322" spans="4:11">
      <c r="D322"/>
      <c r="E322" s="3"/>
      <c r="K322"/>
    </row>
    <row r="323" spans="4:11">
      <c r="D323"/>
      <c r="E323" s="3"/>
      <c r="K323"/>
    </row>
    <row r="324" spans="4:11">
      <c r="D324"/>
      <c r="E324" s="3"/>
      <c r="K324"/>
    </row>
    <row r="325" spans="4:11">
      <c r="D325"/>
      <c r="E325" s="3"/>
      <c r="K325"/>
    </row>
    <row r="326" spans="4:11">
      <c r="D326"/>
      <c r="E326" s="3"/>
      <c r="K326"/>
    </row>
    <row r="327" spans="4:11">
      <c r="D327"/>
      <c r="E327" s="3"/>
      <c r="K327"/>
    </row>
    <row r="328" spans="4:11">
      <c r="D328"/>
      <c r="E328" s="3"/>
      <c r="K328"/>
    </row>
    <row r="329" spans="4:11">
      <c r="D329"/>
      <c r="E329" s="3"/>
      <c r="K329"/>
    </row>
    <row r="330" spans="4:11">
      <c r="D330"/>
      <c r="E330" s="3"/>
      <c r="K330"/>
    </row>
    <row r="331" spans="4:11">
      <c r="D331"/>
      <c r="E331" s="3"/>
      <c r="K331"/>
    </row>
    <row r="332" spans="4:11">
      <c r="D332"/>
      <c r="E332" s="3"/>
      <c r="K332"/>
    </row>
    <row r="333" spans="4:11">
      <c r="E333" s="3"/>
    </row>
    <row r="334" spans="4:11">
      <c r="E334" s="3"/>
    </row>
    <row r="335" spans="4:11">
      <c r="E335" s="3"/>
    </row>
    <row r="336" spans="4:11">
      <c r="E336" s="3"/>
    </row>
    <row r="337" spans="5:5">
      <c r="E337" s="3"/>
    </row>
    <row r="338" spans="5:5">
      <c r="E338" s="3"/>
    </row>
    <row r="339" spans="5:5">
      <c r="E339" s="3"/>
    </row>
    <row r="340" spans="5:5">
      <c r="E340" s="3"/>
    </row>
    <row r="341" spans="5:5">
      <c r="E341" s="3"/>
    </row>
    <row r="342" spans="5:5">
      <c r="E342" s="3"/>
    </row>
    <row r="343" spans="5:5">
      <c r="E343" s="3"/>
    </row>
    <row r="344" spans="5:5">
      <c r="E344" s="3"/>
    </row>
    <row r="345" spans="5:5">
      <c r="E345" s="3"/>
    </row>
    <row r="346" spans="5:5">
      <c r="E346" s="3"/>
    </row>
    <row r="347" spans="5:5">
      <c r="E347" s="3"/>
    </row>
    <row r="348" spans="5:5">
      <c r="E348" s="3"/>
    </row>
    <row r="349" spans="5:5">
      <c r="E349" s="3"/>
    </row>
    <row r="350" spans="5:5">
      <c r="E350" s="3"/>
    </row>
    <row r="351" spans="5:5">
      <c r="E351" s="3"/>
    </row>
    <row r="352" spans="5:5">
      <c r="E352" s="3"/>
    </row>
    <row r="353" spans="5:5">
      <c r="E353" s="3"/>
    </row>
    <row r="354" spans="5:5">
      <c r="E354" s="3"/>
    </row>
    <row r="355" spans="5:5">
      <c r="E355" s="3"/>
    </row>
    <row r="356" spans="5:5">
      <c r="E356" s="3"/>
    </row>
    <row r="357" spans="5:5">
      <c r="E357" s="3"/>
    </row>
    <row r="358" spans="5:5">
      <c r="E358" s="3"/>
    </row>
    <row r="359" spans="5:5">
      <c r="E359" s="3"/>
    </row>
    <row r="360" spans="5:5">
      <c r="E360" s="3"/>
    </row>
    <row r="361" spans="5:5">
      <c r="E361" s="3"/>
    </row>
    <row r="362" spans="5:5">
      <c r="E362" s="3"/>
    </row>
    <row r="363" spans="5:5">
      <c r="E363" s="3"/>
    </row>
    <row r="364" spans="5:5">
      <c r="E364" s="3"/>
    </row>
    <row r="365" spans="5:5">
      <c r="E365" s="3"/>
    </row>
    <row r="366" spans="5:5">
      <c r="E366" s="3"/>
    </row>
    <row r="367" spans="5:5">
      <c r="E367" s="3"/>
    </row>
    <row r="368" spans="5:5">
      <c r="E368" s="3"/>
    </row>
    <row r="369" spans="5:5">
      <c r="E369" s="3"/>
    </row>
    <row r="370" spans="5:5">
      <c r="E370" s="3"/>
    </row>
    <row r="371" spans="5:5">
      <c r="E371" s="3"/>
    </row>
    <row r="372" spans="5:5">
      <c r="E372" s="3"/>
    </row>
    <row r="373" spans="5:5">
      <c r="E373" s="3"/>
    </row>
    <row r="374" spans="5:5">
      <c r="E374" s="3"/>
    </row>
    <row r="375" spans="5:5">
      <c r="E375" s="3"/>
    </row>
    <row r="376" spans="5:5">
      <c r="E376" s="3"/>
    </row>
    <row r="377" spans="5:5">
      <c r="E377" s="3"/>
    </row>
    <row r="378" spans="5:5">
      <c r="E378" s="3"/>
    </row>
    <row r="379" spans="5:5">
      <c r="E379" s="3"/>
    </row>
    <row r="380" spans="5:5">
      <c r="E380" s="3"/>
    </row>
    <row r="381" spans="5:5">
      <c r="E381" s="3"/>
    </row>
    <row r="382" spans="5:5">
      <c r="E382" s="3"/>
    </row>
    <row r="383" spans="5:5">
      <c r="E383" s="3"/>
    </row>
    <row r="384" spans="5:5">
      <c r="E384" s="3"/>
    </row>
    <row r="385" spans="5:5">
      <c r="E385" s="3"/>
    </row>
    <row r="386" spans="5:5">
      <c r="E386" s="3"/>
    </row>
    <row r="387" spans="5:5">
      <c r="E387" s="3"/>
    </row>
    <row r="388" spans="5:5">
      <c r="E388" s="3"/>
    </row>
    <row r="389" spans="5:5">
      <c r="E389" s="3"/>
    </row>
    <row r="390" spans="5:5">
      <c r="E390" s="3"/>
    </row>
    <row r="391" spans="5:5">
      <c r="E391" s="3"/>
    </row>
    <row r="392" spans="5:5">
      <c r="E392" s="3"/>
    </row>
    <row r="393" spans="5:5">
      <c r="E393" s="3"/>
    </row>
    <row r="394" spans="5:5">
      <c r="E394" s="3"/>
    </row>
    <row r="395" spans="5:5">
      <c r="E395" s="3"/>
    </row>
    <row r="396" spans="5:5">
      <c r="E396" s="3"/>
    </row>
    <row r="397" spans="5:5">
      <c r="E397" s="3"/>
    </row>
    <row r="398" spans="5:5">
      <c r="E398" s="3"/>
    </row>
    <row r="399" spans="5:5">
      <c r="E399" s="3"/>
    </row>
    <row r="400" spans="5:5">
      <c r="E400" s="3"/>
    </row>
    <row r="401" spans="5:5">
      <c r="E401" s="3"/>
    </row>
    <row r="402" spans="5:5">
      <c r="E402" s="3"/>
    </row>
    <row r="403" spans="5:5">
      <c r="E403" s="3"/>
    </row>
    <row r="404" spans="5:5">
      <c r="E404" s="3"/>
    </row>
    <row r="405" spans="5:5">
      <c r="E405" s="3"/>
    </row>
    <row r="406" spans="5:5">
      <c r="E406" s="3"/>
    </row>
    <row r="407" spans="5:5">
      <c r="E407" s="3"/>
    </row>
    <row r="408" spans="5:5">
      <c r="E408" s="3"/>
    </row>
    <row r="409" spans="5:5">
      <c r="E409" s="3"/>
    </row>
    <row r="410" spans="5:5">
      <c r="E410" s="3"/>
    </row>
    <row r="411" spans="5:5">
      <c r="E411" s="3"/>
    </row>
    <row r="412" spans="5:5">
      <c r="E412" s="3"/>
    </row>
    <row r="413" spans="5:5">
      <c r="E413" s="3"/>
    </row>
    <row r="414" spans="5:5">
      <c r="E414" s="3"/>
    </row>
    <row r="415" spans="5:5">
      <c r="E415" s="3"/>
    </row>
    <row r="416" spans="5:5">
      <c r="E416" s="3"/>
    </row>
    <row r="417" spans="5:5">
      <c r="E417" s="3"/>
    </row>
    <row r="418" spans="5:5">
      <c r="E418" s="3"/>
    </row>
    <row r="419" spans="5:5">
      <c r="E419" s="3"/>
    </row>
    <row r="420" spans="5:5">
      <c r="E420" s="3"/>
    </row>
    <row r="421" spans="5:5">
      <c r="E421" s="3"/>
    </row>
    <row r="422" spans="5:5">
      <c r="E422" s="3"/>
    </row>
    <row r="423" spans="5:5">
      <c r="E423" s="3"/>
    </row>
    <row r="424" spans="5:5">
      <c r="E424" s="3"/>
    </row>
    <row r="425" spans="5:5">
      <c r="E425" s="3"/>
    </row>
    <row r="426" spans="5:5">
      <c r="E426" s="3"/>
    </row>
    <row r="427" spans="5:5">
      <c r="E427" s="3"/>
    </row>
    <row r="428" spans="5:5">
      <c r="E428" s="3"/>
    </row>
    <row r="429" spans="5:5">
      <c r="E429" s="3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AD353-4D25-F040-A16A-85D7D8DCCD11}">
  <dimension ref="B2:Q565"/>
  <sheetViews>
    <sheetView topLeftCell="B1" zoomScale="113" workbookViewId="0">
      <selection activeCell="S16" sqref="S16"/>
    </sheetView>
  </sheetViews>
  <sheetFormatPr baseColWidth="10" defaultRowHeight="15"/>
  <cols>
    <col min="1" max="9" width="15.83203125" customWidth="1"/>
    <col min="10" max="10" width="24.83203125" customWidth="1"/>
    <col min="11" max="11" width="27.5" customWidth="1"/>
    <col min="12" max="14" width="15.83203125" customWidth="1"/>
    <col min="15" max="15" width="21.83203125" customWidth="1"/>
    <col min="16" max="27" width="15.83203125" customWidth="1"/>
  </cols>
  <sheetData>
    <row r="2" spans="2:17" ht="19">
      <c r="B2" s="4" t="s">
        <v>13</v>
      </c>
      <c r="C2" s="5"/>
      <c r="D2" s="5"/>
      <c r="E2" s="2"/>
      <c r="F2" s="2"/>
      <c r="G2" s="2"/>
      <c r="H2" s="2"/>
      <c r="I2" s="2"/>
      <c r="J2" s="2" t="s">
        <v>36</v>
      </c>
    </row>
    <row r="3" spans="2:17">
      <c r="B3" s="1" t="s">
        <v>4</v>
      </c>
      <c r="C3" s="6">
        <v>2.08</v>
      </c>
      <c r="D3" s="6"/>
      <c r="E3" s="2"/>
      <c r="F3" s="2"/>
      <c r="G3" s="2"/>
      <c r="H3" s="2"/>
      <c r="I3" s="2"/>
      <c r="M3" t="s">
        <v>42</v>
      </c>
    </row>
    <row r="4" spans="2:17">
      <c r="B4" s="1" t="s">
        <v>5</v>
      </c>
      <c r="C4" s="6">
        <v>3.73</v>
      </c>
      <c r="D4" s="6"/>
      <c r="E4" s="2"/>
      <c r="F4" s="2"/>
      <c r="G4" s="2"/>
      <c r="H4" s="2"/>
      <c r="I4" s="2"/>
      <c r="J4" t="s">
        <v>37</v>
      </c>
      <c r="K4" t="s">
        <v>37</v>
      </c>
      <c r="L4" t="s">
        <v>41</v>
      </c>
      <c r="M4" t="s">
        <v>37</v>
      </c>
      <c r="O4" s="24" t="s">
        <v>19</v>
      </c>
      <c r="P4" s="30"/>
      <c r="Q4" s="18"/>
    </row>
    <row r="5" spans="2:17">
      <c r="B5" s="1" t="s">
        <v>7</v>
      </c>
      <c r="C5" s="6">
        <v>0.45</v>
      </c>
      <c r="D5" s="6"/>
      <c r="E5" s="2"/>
      <c r="F5" s="2"/>
      <c r="G5" s="2"/>
      <c r="H5" s="2"/>
      <c r="I5" s="2"/>
      <c r="J5" s="35" t="s">
        <v>18</v>
      </c>
      <c r="K5" s="35" t="s">
        <v>38</v>
      </c>
      <c r="O5" s="33"/>
      <c r="P5" s="33"/>
      <c r="Q5" s="34"/>
    </row>
    <row r="6" spans="2:17">
      <c r="B6" s="2"/>
      <c r="C6" s="2"/>
      <c r="D6" s="2"/>
      <c r="E6" s="2"/>
      <c r="F6" s="2"/>
      <c r="G6" s="2"/>
      <c r="H6" s="2"/>
      <c r="I6" s="2"/>
      <c r="J6" s="1" t="s">
        <v>39</v>
      </c>
      <c r="K6" s="1" t="s">
        <v>39</v>
      </c>
      <c r="M6" t="s">
        <v>43</v>
      </c>
      <c r="O6" s="25" t="s">
        <v>4</v>
      </c>
      <c r="P6" s="31" t="s">
        <v>29</v>
      </c>
      <c r="Q6" s="19">
        <v>2.08</v>
      </c>
    </row>
    <row r="7" spans="2:17">
      <c r="B7" s="1" t="s">
        <v>0</v>
      </c>
      <c r="C7" s="1" t="s">
        <v>1</v>
      </c>
      <c r="D7" s="36" t="s">
        <v>35</v>
      </c>
      <c r="E7" s="1" t="s">
        <v>2</v>
      </c>
      <c r="F7" s="1" t="s">
        <v>3</v>
      </c>
      <c r="G7" s="1" t="s">
        <v>8</v>
      </c>
      <c r="H7" s="1" t="s">
        <v>6</v>
      </c>
      <c r="I7" s="1" t="s">
        <v>9</v>
      </c>
      <c r="J7" s="1" t="s">
        <v>40</v>
      </c>
      <c r="K7" s="1" t="s">
        <v>52</v>
      </c>
      <c r="L7" s="35" t="s">
        <v>18</v>
      </c>
      <c r="M7" t="s">
        <v>44</v>
      </c>
      <c r="O7" s="25" t="s">
        <v>5</v>
      </c>
      <c r="P7" s="31" t="s">
        <v>29</v>
      </c>
      <c r="Q7" s="19">
        <v>3.73</v>
      </c>
    </row>
    <row r="8" spans="2:17">
      <c r="B8" s="9">
        <v>0</v>
      </c>
      <c r="C8" s="10">
        <v>592.20000000000005</v>
      </c>
      <c r="D8" s="10">
        <f>C8*6897</f>
        <v>4084403.4000000004</v>
      </c>
      <c r="E8" s="9">
        <v>150</v>
      </c>
      <c r="F8" s="3">
        <f>(14700*G8*$C$3)/((($C$4/2)*($C$4/2)*3.14159265359)*C8)</f>
        <v>0.15592604436199053</v>
      </c>
      <c r="G8" s="2">
        <v>3.3000000000000002E-2</v>
      </c>
      <c r="H8" s="7">
        <f>(G8*B8)*60</f>
        <v>0</v>
      </c>
      <c r="I8" s="7">
        <f>H8/$C$5</f>
        <v>0</v>
      </c>
      <c r="J8">
        <f>(G8*(14700)*2.08)/(10.927*C8)</f>
        <v>0.15592841468235039</v>
      </c>
      <c r="K8">
        <f>(G8*(1/4000)*2.08)/(10.927*D8)</f>
        <v>3.84492357128433E-13</v>
      </c>
      <c r="L8">
        <f>K8*100000000000</f>
        <v>3.8449235712843303E-2</v>
      </c>
      <c r="M8" t="s">
        <v>51</v>
      </c>
      <c r="O8" s="25" t="s">
        <v>21</v>
      </c>
      <c r="P8" s="31" t="s">
        <v>30</v>
      </c>
      <c r="Q8" s="19">
        <v>0.45</v>
      </c>
    </row>
    <row r="9" spans="2:17">
      <c r="B9" s="9">
        <v>0.5</v>
      </c>
      <c r="C9" s="10">
        <v>592.29999999999995</v>
      </c>
      <c r="D9" s="10">
        <f t="shared" ref="D9:D72" si="0">C9*6897</f>
        <v>4085093.0999999996</v>
      </c>
      <c r="E9" s="9">
        <v>150</v>
      </c>
      <c r="F9" s="3">
        <f t="shared" ref="F9:F72" si="1">(14700*G9*$C$3)/((($C$4/2)*($C$4/2)*3.14159265359)*C9)</f>
        <v>0.15589971884377987</v>
      </c>
      <c r="G9" s="2">
        <v>3.3000000000000002E-2</v>
      </c>
      <c r="H9" s="7">
        <f t="shared" ref="H9:H72" si="2">(G9*B9)*60</f>
        <v>0.99</v>
      </c>
      <c r="I9" s="7">
        <f t="shared" ref="I9:I72" si="3">H9/$C$5</f>
        <v>2.1999999999999997</v>
      </c>
      <c r="J9">
        <f t="shared" ref="J9:J72" si="4">(G9*(14700)*2.08)/(10.927*C9)</f>
        <v>0.15590208876395054</v>
      </c>
      <c r="K9">
        <f t="shared" ref="K9:K72" si="5">(G9*(1/4000)*2.08)/(10.927*D9)</f>
        <v>3.844274419913187E-13</v>
      </c>
      <c r="L9">
        <f t="shared" ref="L9:L72" si="6">K9*100000000000</f>
        <v>3.8442744199131872E-2</v>
      </c>
      <c r="M9" t="s">
        <v>45</v>
      </c>
      <c r="O9" s="25" t="s">
        <v>22</v>
      </c>
      <c r="P9" s="31" t="s">
        <v>30</v>
      </c>
      <c r="Q9" s="19">
        <v>4665</v>
      </c>
    </row>
    <row r="10" spans="2:17">
      <c r="B10" s="9">
        <v>1</v>
      </c>
      <c r="C10" s="10">
        <v>594.20000000000005</v>
      </c>
      <c r="D10" s="10">
        <f t="shared" si="0"/>
        <v>4098197.4000000004</v>
      </c>
      <c r="E10" s="9">
        <v>150</v>
      </c>
      <c r="F10" s="3">
        <f t="shared" si="1"/>
        <v>0.15540121755498282</v>
      </c>
      <c r="G10" s="2">
        <v>3.3000000000000002E-2</v>
      </c>
      <c r="H10" s="7">
        <f t="shared" si="2"/>
        <v>1.98</v>
      </c>
      <c r="I10" s="7">
        <f t="shared" si="3"/>
        <v>4.3999999999999995</v>
      </c>
      <c r="J10">
        <f t="shared" si="4"/>
        <v>0.15540357989715228</v>
      </c>
      <c r="K10">
        <f t="shared" si="5"/>
        <v>3.8319820580857964E-13</v>
      </c>
      <c r="L10">
        <f t="shared" si="6"/>
        <v>3.8319820580857963E-2</v>
      </c>
      <c r="M10" t="s">
        <v>46</v>
      </c>
      <c r="O10" s="26" t="s">
        <v>23</v>
      </c>
      <c r="P10" s="31" t="s">
        <v>31</v>
      </c>
      <c r="Q10" s="20">
        <v>2</v>
      </c>
    </row>
    <row r="11" spans="2:17">
      <c r="B11" s="9">
        <v>1.5</v>
      </c>
      <c r="C11" s="10">
        <v>596.20000000000005</v>
      </c>
      <c r="D11" s="10">
        <f t="shared" si="0"/>
        <v>4111991.4000000004</v>
      </c>
      <c r="E11" s="9">
        <v>149.9</v>
      </c>
      <c r="F11" s="3">
        <f t="shared" si="1"/>
        <v>0.15487991189394634</v>
      </c>
      <c r="G11" s="2">
        <v>3.3000000000000002E-2</v>
      </c>
      <c r="H11" s="7">
        <f t="shared" si="2"/>
        <v>2.97</v>
      </c>
      <c r="I11" s="7">
        <f t="shared" si="3"/>
        <v>6.6000000000000005</v>
      </c>
      <c r="J11">
        <f t="shared" si="4"/>
        <v>0.15488226631145235</v>
      </c>
      <c r="K11">
        <f t="shared" si="5"/>
        <v>3.8191273715440799E-13</v>
      </c>
      <c r="L11">
        <f t="shared" si="6"/>
        <v>3.8191273715440802E-2</v>
      </c>
      <c r="O11" s="25" t="s">
        <v>27</v>
      </c>
      <c r="P11" s="31" t="s">
        <v>32</v>
      </c>
      <c r="Q11" s="19">
        <v>60.182000000000002</v>
      </c>
    </row>
    <row r="12" spans="2:17">
      <c r="B12" s="9">
        <v>2</v>
      </c>
      <c r="C12" s="10">
        <v>597.9</v>
      </c>
      <c r="D12" s="10">
        <f t="shared" si="0"/>
        <v>4123716.3</v>
      </c>
      <c r="E12" s="9">
        <v>150</v>
      </c>
      <c r="F12" s="3">
        <f t="shared" si="1"/>
        <v>0.15443954418994951</v>
      </c>
      <c r="G12" s="2">
        <v>3.3000000000000002E-2</v>
      </c>
      <c r="H12" s="7">
        <f t="shared" si="2"/>
        <v>3.96</v>
      </c>
      <c r="I12" s="7">
        <f t="shared" si="3"/>
        <v>8.7999999999999989</v>
      </c>
      <c r="J12">
        <f t="shared" si="4"/>
        <v>0.15444189191317595</v>
      </c>
      <c r="K12">
        <f t="shared" si="5"/>
        <v>3.8082685046238175E-13</v>
      </c>
      <c r="L12">
        <f t="shared" si="6"/>
        <v>3.8082685046238178E-2</v>
      </c>
      <c r="O12" s="25" t="s">
        <v>28</v>
      </c>
      <c r="P12" s="31" t="s">
        <v>32</v>
      </c>
      <c r="Q12" s="21">
        <v>59.415999999999997</v>
      </c>
    </row>
    <row r="13" spans="2:17">
      <c r="B13" s="9">
        <v>2.5</v>
      </c>
      <c r="C13" s="10">
        <v>599.4</v>
      </c>
      <c r="D13" s="10">
        <f t="shared" si="0"/>
        <v>4134061.8</v>
      </c>
      <c r="E13" s="9">
        <v>150</v>
      </c>
      <c r="F13" s="3">
        <f t="shared" si="1"/>
        <v>0.15405305884412882</v>
      </c>
      <c r="G13" s="2">
        <v>3.3000000000000002E-2</v>
      </c>
      <c r="H13" s="7">
        <f t="shared" si="2"/>
        <v>4.95</v>
      </c>
      <c r="I13" s="7">
        <f t="shared" si="3"/>
        <v>11</v>
      </c>
      <c r="J13">
        <f t="shared" si="4"/>
        <v>0.154055400692172</v>
      </c>
      <c r="K13">
        <f t="shared" si="5"/>
        <v>3.7987383031607948E-13</v>
      </c>
      <c r="L13">
        <f t="shared" si="6"/>
        <v>3.7987383031607945E-2</v>
      </c>
      <c r="O13" s="27" t="s">
        <v>24</v>
      </c>
      <c r="P13" s="31" t="s">
        <v>32</v>
      </c>
      <c r="Q13" s="21">
        <v>0.76600000000000001</v>
      </c>
    </row>
    <row r="14" spans="2:17">
      <c r="B14" s="9">
        <v>3</v>
      </c>
      <c r="C14" s="10">
        <v>600.70000000000005</v>
      </c>
      <c r="D14" s="10">
        <f t="shared" si="0"/>
        <v>4143027.9000000004</v>
      </c>
      <c r="E14" s="9">
        <v>149.9</v>
      </c>
      <c r="F14" s="3">
        <f t="shared" si="1"/>
        <v>0.15371966617474747</v>
      </c>
      <c r="G14" s="2">
        <v>3.3000000000000002E-2</v>
      </c>
      <c r="H14" s="7">
        <f t="shared" si="2"/>
        <v>5.94</v>
      </c>
      <c r="I14" s="7">
        <f t="shared" si="3"/>
        <v>13.200000000000001</v>
      </c>
      <c r="J14">
        <f t="shared" si="4"/>
        <v>0.15372200295469934</v>
      </c>
      <c r="K14">
        <f t="shared" si="5"/>
        <v>3.7905172946805063E-13</v>
      </c>
      <c r="L14">
        <f t="shared" si="6"/>
        <v>3.7905172946805066E-2</v>
      </c>
      <c r="O14" s="28" t="s">
        <v>25</v>
      </c>
      <c r="P14" s="31" t="s">
        <v>33</v>
      </c>
      <c r="Q14" s="22">
        <v>0.2</v>
      </c>
    </row>
    <row r="15" spans="2:17">
      <c r="B15" s="9">
        <v>3.5</v>
      </c>
      <c r="C15" s="10">
        <v>599.29999999999995</v>
      </c>
      <c r="D15" s="10">
        <f t="shared" si="0"/>
        <v>4133372.0999999996</v>
      </c>
      <c r="E15" s="9">
        <v>150.1</v>
      </c>
      <c r="F15" s="3">
        <f t="shared" si="1"/>
        <v>0.15407876434368567</v>
      </c>
      <c r="G15" s="2">
        <v>3.3000000000000002E-2</v>
      </c>
      <c r="H15" s="7">
        <f t="shared" si="2"/>
        <v>6.9300000000000006</v>
      </c>
      <c r="I15" s="7">
        <f t="shared" si="3"/>
        <v>15.4</v>
      </c>
      <c r="J15">
        <f t="shared" si="4"/>
        <v>0.15408110658249274</v>
      </c>
      <c r="K15">
        <f t="shared" si="5"/>
        <v>3.7993721657176385E-13</v>
      </c>
      <c r="L15">
        <f t="shared" si="6"/>
        <v>3.7993721657176384E-2</v>
      </c>
      <c r="O15" s="28" t="s">
        <v>26</v>
      </c>
      <c r="P15" s="31" t="s">
        <v>33</v>
      </c>
      <c r="Q15" s="22">
        <v>10.7</v>
      </c>
    </row>
    <row r="16" spans="2:17">
      <c r="B16" s="9">
        <v>4</v>
      </c>
      <c r="C16" s="10">
        <v>596.9</v>
      </c>
      <c r="D16" s="10">
        <f t="shared" si="0"/>
        <v>4116819.3</v>
      </c>
      <c r="E16" s="9">
        <v>150</v>
      </c>
      <c r="F16" s="3">
        <f t="shared" si="1"/>
        <v>0.15469828023315602</v>
      </c>
      <c r="G16" s="2">
        <v>3.3000000000000002E-2</v>
      </c>
      <c r="H16" s="7">
        <f t="shared" si="2"/>
        <v>7.92</v>
      </c>
      <c r="I16" s="7">
        <f t="shared" si="3"/>
        <v>17.599999999999998</v>
      </c>
      <c r="J16">
        <f t="shared" si="4"/>
        <v>0.15470063188957597</v>
      </c>
      <c r="K16">
        <f t="shared" si="5"/>
        <v>3.81464858253406E-13</v>
      </c>
      <c r="L16">
        <f t="shared" si="6"/>
        <v>3.8146485825340602E-2</v>
      </c>
      <c r="O16" s="29" t="s">
        <v>20</v>
      </c>
      <c r="P16" s="32" t="s">
        <v>34</v>
      </c>
      <c r="Q16" s="23">
        <v>53.5</v>
      </c>
    </row>
    <row r="17" spans="2:12">
      <c r="B17" s="9">
        <v>4.5</v>
      </c>
      <c r="C17" s="10">
        <v>598.1</v>
      </c>
      <c r="D17" s="10">
        <f t="shared" si="0"/>
        <v>4125095.7</v>
      </c>
      <c r="E17" s="9">
        <v>150.1</v>
      </c>
      <c r="F17" s="3">
        <f t="shared" si="1"/>
        <v>0.15438790080449893</v>
      </c>
      <c r="G17" s="2">
        <v>3.3000000000000002E-2</v>
      </c>
      <c r="H17" s="7">
        <f t="shared" si="2"/>
        <v>8.9100000000000019</v>
      </c>
      <c r="I17" s="7">
        <f t="shared" si="3"/>
        <v>19.800000000000004</v>
      </c>
      <c r="J17">
        <f t="shared" si="4"/>
        <v>0.15439024774266494</v>
      </c>
      <c r="K17">
        <f t="shared" si="5"/>
        <v>3.8069950491800374E-13</v>
      </c>
      <c r="L17">
        <f t="shared" si="6"/>
        <v>3.8069950491800376E-2</v>
      </c>
    </row>
    <row r="18" spans="2:12">
      <c r="B18" s="9">
        <v>5</v>
      </c>
      <c r="C18" s="10">
        <v>601.5</v>
      </c>
      <c r="D18" s="10">
        <f t="shared" si="0"/>
        <v>4148545.5</v>
      </c>
      <c r="E18" s="9">
        <v>150.1</v>
      </c>
      <c r="F18" s="3">
        <f t="shared" si="1"/>
        <v>0.15351521774093235</v>
      </c>
      <c r="G18" s="2">
        <v>3.3000000000000002E-2</v>
      </c>
      <c r="H18" s="7">
        <f t="shared" si="2"/>
        <v>9.9</v>
      </c>
      <c r="I18" s="7">
        <f t="shared" si="3"/>
        <v>22</v>
      </c>
      <c r="J18">
        <f t="shared" si="4"/>
        <v>0.15351755141294748</v>
      </c>
      <c r="K18">
        <f t="shared" si="5"/>
        <v>3.7854758751697099E-13</v>
      </c>
      <c r="L18">
        <f t="shared" si="6"/>
        <v>3.7854758751697103E-2</v>
      </c>
    </row>
    <row r="19" spans="2:12">
      <c r="B19" s="9">
        <v>5.5</v>
      </c>
      <c r="C19" s="10">
        <v>601.20000000000005</v>
      </c>
      <c r="D19" s="10">
        <f t="shared" si="0"/>
        <v>4146476.4000000004</v>
      </c>
      <c r="E19" s="9">
        <v>150.1</v>
      </c>
      <c r="F19" s="3">
        <f t="shared" si="1"/>
        <v>0.15359182214100267</v>
      </c>
      <c r="G19" s="2">
        <v>3.3000000000000002E-2</v>
      </c>
      <c r="H19" s="7">
        <f t="shared" si="2"/>
        <v>10.89</v>
      </c>
      <c r="I19" s="7">
        <f t="shared" si="3"/>
        <v>24.2</v>
      </c>
      <c r="J19">
        <f t="shared" si="4"/>
        <v>0.15359415697752477</v>
      </c>
      <c r="K19">
        <f t="shared" si="5"/>
        <v>3.7873648351872594E-13</v>
      </c>
      <c r="L19">
        <f t="shared" si="6"/>
        <v>3.7873648351872596E-2</v>
      </c>
    </row>
    <row r="20" spans="2:12">
      <c r="B20" s="9">
        <v>6</v>
      </c>
      <c r="C20" s="10">
        <v>600.70000000000005</v>
      </c>
      <c r="D20" s="10">
        <f t="shared" si="0"/>
        <v>4143027.9000000004</v>
      </c>
      <c r="E20" s="9">
        <v>150</v>
      </c>
      <c r="F20" s="3">
        <f t="shared" si="1"/>
        <v>0.15371966617474747</v>
      </c>
      <c r="G20" s="2">
        <v>3.3000000000000002E-2</v>
      </c>
      <c r="H20" s="7">
        <f t="shared" si="2"/>
        <v>11.88</v>
      </c>
      <c r="I20" s="7">
        <f t="shared" si="3"/>
        <v>26.400000000000002</v>
      </c>
      <c r="J20">
        <f t="shared" si="4"/>
        <v>0.15372200295469934</v>
      </c>
      <c r="K20">
        <f t="shared" si="5"/>
        <v>3.7905172946805063E-13</v>
      </c>
      <c r="L20">
        <f t="shared" si="6"/>
        <v>3.7905172946805066E-2</v>
      </c>
    </row>
    <row r="21" spans="2:12">
      <c r="B21" s="9">
        <v>6.5</v>
      </c>
      <c r="C21" s="10">
        <v>603.1</v>
      </c>
      <c r="D21" s="10">
        <f t="shared" si="0"/>
        <v>4159580.7</v>
      </c>
      <c r="E21" s="9">
        <v>150</v>
      </c>
      <c r="F21" s="3">
        <f t="shared" si="1"/>
        <v>0.15310794805367403</v>
      </c>
      <c r="G21" s="2">
        <v>3.3000000000000002E-2</v>
      </c>
      <c r="H21" s="7">
        <f t="shared" si="2"/>
        <v>12.870000000000001</v>
      </c>
      <c r="I21" s="7">
        <f t="shared" si="3"/>
        <v>28.6</v>
      </c>
      <c r="J21">
        <f t="shared" si="4"/>
        <v>0.15311027553455131</v>
      </c>
      <c r="K21">
        <f t="shared" si="5"/>
        <v>3.7754331601966181E-13</v>
      </c>
      <c r="L21">
        <f t="shared" si="6"/>
        <v>3.775433160196618E-2</v>
      </c>
    </row>
    <row r="22" spans="2:12">
      <c r="B22" s="9">
        <v>7</v>
      </c>
      <c r="C22" s="10">
        <v>604.4</v>
      </c>
      <c r="D22" s="10">
        <f t="shared" si="0"/>
        <v>4168546.8</v>
      </c>
      <c r="E22" s="9">
        <v>149.80000000000001</v>
      </c>
      <c r="F22" s="3">
        <f t="shared" si="1"/>
        <v>0.15277862917136137</v>
      </c>
      <c r="G22" s="2">
        <v>3.3000000000000002E-2</v>
      </c>
      <c r="H22" s="7">
        <f t="shared" si="2"/>
        <v>13.860000000000001</v>
      </c>
      <c r="I22" s="7">
        <f t="shared" si="3"/>
        <v>30.8</v>
      </c>
      <c r="J22">
        <f t="shared" si="4"/>
        <v>0.1527809516460753</v>
      </c>
      <c r="K22">
        <f t="shared" si="5"/>
        <v>3.7673126057488099E-13</v>
      </c>
      <c r="L22">
        <f t="shared" si="6"/>
        <v>3.7673126057488099E-2</v>
      </c>
    </row>
    <row r="23" spans="2:12">
      <c r="B23" s="9">
        <v>7.5</v>
      </c>
      <c r="C23" s="10">
        <v>605.6</v>
      </c>
      <c r="D23" s="10">
        <f t="shared" si="0"/>
        <v>4176823.2</v>
      </c>
      <c r="E23" s="9">
        <v>150.1</v>
      </c>
      <c r="F23" s="3">
        <f t="shared" si="1"/>
        <v>0.15247589740946302</v>
      </c>
      <c r="G23" s="2">
        <v>3.3000000000000002E-2</v>
      </c>
      <c r="H23" s="7">
        <f t="shared" si="2"/>
        <v>14.85</v>
      </c>
      <c r="I23" s="7">
        <f t="shared" si="3"/>
        <v>33</v>
      </c>
      <c r="J23">
        <f t="shared" si="4"/>
        <v>0.15247821528217947</v>
      </c>
      <c r="K23">
        <f t="shared" si="5"/>
        <v>3.7598476534256614E-13</v>
      </c>
      <c r="L23">
        <f t="shared" si="6"/>
        <v>3.7598476534256617E-2</v>
      </c>
    </row>
    <row r="24" spans="2:12">
      <c r="B24" s="9">
        <v>8</v>
      </c>
      <c r="C24" s="10">
        <v>605.6</v>
      </c>
      <c r="D24" s="10">
        <f t="shared" si="0"/>
        <v>4176823.2</v>
      </c>
      <c r="E24" s="9">
        <v>150</v>
      </c>
      <c r="F24" s="3">
        <f t="shared" si="1"/>
        <v>0.15247589740946302</v>
      </c>
      <c r="G24" s="2">
        <v>3.3000000000000002E-2</v>
      </c>
      <c r="H24" s="7">
        <f t="shared" si="2"/>
        <v>15.84</v>
      </c>
      <c r="I24" s="7">
        <f t="shared" si="3"/>
        <v>35.199999999999996</v>
      </c>
      <c r="J24">
        <f t="shared" si="4"/>
        <v>0.15247821528217947</v>
      </c>
      <c r="K24">
        <f t="shared" si="5"/>
        <v>3.7598476534256614E-13</v>
      </c>
      <c r="L24">
        <f t="shared" si="6"/>
        <v>3.7598476534256617E-2</v>
      </c>
    </row>
    <row r="25" spans="2:12">
      <c r="B25" s="9">
        <v>8.5</v>
      </c>
      <c r="C25" s="10">
        <v>607</v>
      </c>
      <c r="D25" s="10">
        <f t="shared" si="0"/>
        <v>4186479</v>
      </c>
      <c r="E25" s="9">
        <v>149.9</v>
      </c>
      <c r="F25" s="3">
        <f t="shared" si="1"/>
        <v>0.15212422318150051</v>
      </c>
      <c r="G25" s="2">
        <v>3.3000000000000002E-2</v>
      </c>
      <c r="H25" s="7">
        <f t="shared" si="2"/>
        <v>16.830000000000002</v>
      </c>
      <c r="I25" s="7">
        <f t="shared" si="3"/>
        <v>37.400000000000006</v>
      </c>
      <c r="J25">
        <f t="shared" si="4"/>
        <v>0.1521265357082173</v>
      </c>
      <c r="K25">
        <f t="shared" si="5"/>
        <v>3.7511758466467552E-13</v>
      </c>
      <c r="L25">
        <f t="shared" si="6"/>
        <v>3.7511758466467551E-2</v>
      </c>
    </row>
    <row r="26" spans="2:12">
      <c r="B26" s="9">
        <v>9</v>
      </c>
      <c r="C26" s="10">
        <v>607.4</v>
      </c>
      <c r="D26" s="10">
        <f t="shared" si="0"/>
        <v>4189237.8</v>
      </c>
      <c r="E26" s="9">
        <v>149.9</v>
      </c>
      <c r="F26" s="3">
        <f t="shared" si="1"/>
        <v>0.15202404259330066</v>
      </c>
      <c r="G26" s="2">
        <v>3.3000000000000002E-2</v>
      </c>
      <c r="H26" s="7">
        <f t="shared" si="2"/>
        <v>17.820000000000004</v>
      </c>
      <c r="I26" s="7">
        <f t="shared" si="3"/>
        <v>39.600000000000009</v>
      </c>
      <c r="J26">
        <f t="shared" si="4"/>
        <v>0.15202635359711542</v>
      </c>
      <c r="K26">
        <f t="shared" si="5"/>
        <v>3.7487055299877853E-13</v>
      </c>
      <c r="L26">
        <f t="shared" si="6"/>
        <v>3.748705529987785E-2</v>
      </c>
    </row>
    <row r="27" spans="2:12">
      <c r="B27" s="9">
        <v>9.5</v>
      </c>
      <c r="C27" s="10">
        <v>607.6</v>
      </c>
      <c r="D27" s="10">
        <f t="shared" si="0"/>
        <v>4190617.2</v>
      </c>
      <c r="E27" s="9">
        <v>149.9</v>
      </c>
      <c r="F27" s="3">
        <f t="shared" si="1"/>
        <v>0.15197400176295392</v>
      </c>
      <c r="G27" s="2">
        <v>3.3000000000000002E-2</v>
      </c>
      <c r="H27" s="7">
        <f t="shared" si="2"/>
        <v>18.809999999999999</v>
      </c>
      <c r="I27" s="7">
        <f t="shared" si="3"/>
        <v>41.8</v>
      </c>
      <c r="J27">
        <f t="shared" si="4"/>
        <v>0.15197631200606959</v>
      </c>
      <c r="K27">
        <f t="shared" si="5"/>
        <v>3.7474715913669854E-13</v>
      </c>
      <c r="L27">
        <f t="shared" si="6"/>
        <v>3.7474715913669854E-2</v>
      </c>
    </row>
    <row r="28" spans="2:12">
      <c r="B28" s="9">
        <v>10</v>
      </c>
      <c r="C28" s="10">
        <v>607.1</v>
      </c>
      <c r="D28" s="10">
        <f t="shared" si="0"/>
        <v>4187168.7</v>
      </c>
      <c r="E28" s="9">
        <v>150.1</v>
      </c>
      <c r="F28" s="3">
        <f t="shared" si="1"/>
        <v>0.15209916565832779</v>
      </c>
      <c r="G28" s="2">
        <v>3.3000000000000002E-2</v>
      </c>
      <c r="H28" s="7">
        <f t="shared" si="2"/>
        <v>19.8</v>
      </c>
      <c r="I28" s="7">
        <f t="shared" si="3"/>
        <v>44</v>
      </c>
      <c r="J28">
        <f t="shared" si="4"/>
        <v>0.15210147780413094</v>
      </c>
      <c r="K28">
        <f t="shared" si="5"/>
        <v>3.7505579623037065E-13</v>
      </c>
      <c r="L28">
        <f t="shared" si="6"/>
        <v>3.7505579623037064E-2</v>
      </c>
    </row>
    <row r="29" spans="2:12">
      <c r="B29" s="9">
        <v>10.5</v>
      </c>
      <c r="C29" s="10">
        <v>605.6</v>
      </c>
      <c r="D29" s="10">
        <f t="shared" si="0"/>
        <v>4176823.2</v>
      </c>
      <c r="E29" s="9">
        <v>150</v>
      </c>
      <c r="F29" s="3">
        <f t="shared" si="1"/>
        <v>0.15247589740946302</v>
      </c>
      <c r="G29" s="2">
        <v>3.3000000000000002E-2</v>
      </c>
      <c r="H29" s="7">
        <f t="shared" si="2"/>
        <v>20.790000000000003</v>
      </c>
      <c r="I29" s="7">
        <f t="shared" si="3"/>
        <v>46.2</v>
      </c>
      <c r="J29">
        <f t="shared" si="4"/>
        <v>0.15247821528217947</v>
      </c>
      <c r="K29">
        <f t="shared" si="5"/>
        <v>3.7598476534256614E-13</v>
      </c>
      <c r="L29">
        <f t="shared" si="6"/>
        <v>3.7598476534256617E-2</v>
      </c>
    </row>
    <row r="30" spans="2:12">
      <c r="B30" s="9">
        <v>11</v>
      </c>
      <c r="C30" s="10">
        <v>603.4</v>
      </c>
      <c r="D30" s="10">
        <f t="shared" si="0"/>
        <v>4161649.8</v>
      </c>
      <c r="E30" s="9">
        <v>149.9</v>
      </c>
      <c r="F30" s="3">
        <f t="shared" si="1"/>
        <v>0.15303182544111835</v>
      </c>
      <c r="G30" s="2">
        <v>3.3000000000000002E-2</v>
      </c>
      <c r="H30" s="7">
        <f t="shared" si="2"/>
        <v>21.78</v>
      </c>
      <c r="I30" s="7">
        <f t="shared" si="3"/>
        <v>48.4</v>
      </c>
      <c r="J30">
        <f t="shared" si="4"/>
        <v>0.15303415176481258</v>
      </c>
      <c r="K30">
        <f t="shared" si="5"/>
        <v>3.7735560804020227E-13</v>
      </c>
      <c r="L30">
        <f t="shared" si="6"/>
        <v>3.7735560804020227E-2</v>
      </c>
    </row>
    <row r="31" spans="2:12">
      <c r="B31" s="9">
        <v>11.5</v>
      </c>
      <c r="C31" s="10">
        <v>606.70000000000005</v>
      </c>
      <c r="D31" s="10">
        <f t="shared" si="0"/>
        <v>4184409.9000000004</v>
      </c>
      <c r="E31" s="9">
        <v>150.19999999999999</v>
      </c>
      <c r="F31" s="3">
        <f t="shared" si="1"/>
        <v>0.152199445312627</v>
      </c>
      <c r="G31" s="2">
        <v>3.3000000000000002E-2</v>
      </c>
      <c r="H31" s="7">
        <f t="shared" si="2"/>
        <v>22.77</v>
      </c>
      <c r="I31" s="7">
        <f t="shared" si="3"/>
        <v>50.599999999999994</v>
      </c>
      <c r="J31">
        <f t="shared" si="4"/>
        <v>0.15220175898283814</v>
      </c>
      <c r="K31">
        <f t="shared" si="5"/>
        <v>3.7530307217975611E-13</v>
      </c>
      <c r="L31">
        <f t="shared" si="6"/>
        <v>3.7530307217975609E-2</v>
      </c>
    </row>
    <row r="32" spans="2:12">
      <c r="B32" s="9">
        <v>12</v>
      </c>
      <c r="C32" s="10">
        <v>610.20000000000005</v>
      </c>
      <c r="D32" s="10">
        <f t="shared" si="0"/>
        <v>4208549.4000000004</v>
      </c>
      <c r="E32" s="9">
        <v>150</v>
      </c>
      <c r="F32" s="3">
        <f t="shared" si="1"/>
        <v>0.15132645603272829</v>
      </c>
      <c r="G32" s="2">
        <v>3.3000000000000002E-2</v>
      </c>
      <c r="H32" s="7">
        <f t="shared" si="2"/>
        <v>23.76</v>
      </c>
      <c r="I32" s="7">
        <f t="shared" si="3"/>
        <v>52.800000000000004</v>
      </c>
      <c r="J32">
        <f t="shared" si="4"/>
        <v>0.15132875643213353</v>
      </c>
      <c r="K32">
        <f t="shared" si="5"/>
        <v>3.7315039969101609E-13</v>
      </c>
      <c r="L32">
        <f t="shared" si="6"/>
        <v>3.7315039969101606E-2</v>
      </c>
    </row>
    <row r="33" spans="2:12">
      <c r="B33" s="9">
        <v>12.5</v>
      </c>
      <c r="C33" s="10">
        <v>609</v>
      </c>
      <c r="D33" s="10">
        <f t="shared" si="0"/>
        <v>4200273</v>
      </c>
      <c r="E33" s="9">
        <v>149.9</v>
      </c>
      <c r="F33" s="3">
        <f t="shared" si="1"/>
        <v>0.15162463624165978</v>
      </c>
      <c r="G33" s="2">
        <v>3.3000000000000002E-2</v>
      </c>
      <c r="H33" s="7">
        <f t="shared" si="2"/>
        <v>24.750000000000004</v>
      </c>
      <c r="I33" s="7">
        <f t="shared" si="3"/>
        <v>55.000000000000007</v>
      </c>
      <c r="J33">
        <f t="shared" si="4"/>
        <v>0.15162694117387177</v>
      </c>
      <c r="K33">
        <f t="shared" si="5"/>
        <v>3.7388567141454526E-13</v>
      </c>
      <c r="L33">
        <f t="shared" si="6"/>
        <v>3.7388567141454526E-2</v>
      </c>
    </row>
    <row r="34" spans="2:12">
      <c r="B34" s="9">
        <v>13</v>
      </c>
      <c r="C34" s="10">
        <v>607.79999999999995</v>
      </c>
      <c r="D34" s="10">
        <f t="shared" si="0"/>
        <v>4191996.5999999996</v>
      </c>
      <c r="E34" s="9">
        <v>150</v>
      </c>
      <c r="F34" s="3">
        <f t="shared" si="1"/>
        <v>0.15192399386503919</v>
      </c>
      <c r="G34" s="2">
        <v>3.3000000000000002E-2</v>
      </c>
      <c r="H34" s="7">
        <f t="shared" si="2"/>
        <v>25.740000000000002</v>
      </c>
      <c r="I34" s="7">
        <f t="shared" si="3"/>
        <v>57.2</v>
      </c>
      <c r="J34">
        <f t="shared" si="4"/>
        <v>0.1519263033479564</v>
      </c>
      <c r="K34">
        <f t="shared" si="5"/>
        <v>3.7462384648150388E-13</v>
      </c>
      <c r="L34">
        <f t="shared" si="6"/>
        <v>3.7462384648150389E-2</v>
      </c>
    </row>
    <row r="35" spans="2:12">
      <c r="B35" s="9">
        <v>13.5</v>
      </c>
      <c r="C35" s="10">
        <v>608.79999999999995</v>
      </c>
      <c r="D35" s="10">
        <f t="shared" si="0"/>
        <v>4198893.5999999996</v>
      </c>
      <c r="E35" s="9">
        <v>149.9</v>
      </c>
      <c r="F35" s="3">
        <f t="shared" si="1"/>
        <v>0.15167444722597045</v>
      </c>
      <c r="G35" s="2">
        <v>3.3000000000000002E-2</v>
      </c>
      <c r="H35" s="7">
        <f t="shared" si="2"/>
        <v>26.73</v>
      </c>
      <c r="I35" s="7">
        <f t="shared" si="3"/>
        <v>59.4</v>
      </c>
      <c r="J35">
        <f t="shared" si="4"/>
        <v>0.15167675291538749</v>
      </c>
      <c r="K35">
        <f t="shared" si="5"/>
        <v>3.740084985076512E-13</v>
      </c>
      <c r="L35">
        <f t="shared" si="6"/>
        <v>3.7400849850765118E-2</v>
      </c>
    </row>
    <row r="36" spans="2:12">
      <c r="B36" s="9">
        <v>14</v>
      </c>
      <c r="C36" s="10">
        <v>609.9</v>
      </c>
      <c r="D36" s="10">
        <f t="shared" si="0"/>
        <v>4206480.3</v>
      </c>
      <c r="E36" s="9">
        <v>150.1</v>
      </c>
      <c r="F36" s="3">
        <f t="shared" si="1"/>
        <v>0.15140089108242469</v>
      </c>
      <c r="G36" s="2">
        <v>3.3000000000000002E-2</v>
      </c>
      <c r="H36" s="7">
        <f t="shared" si="2"/>
        <v>27.720000000000002</v>
      </c>
      <c r="I36" s="7">
        <f t="shared" si="3"/>
        <v>61.6</v>
      </c>
      <c r="J36">
        <f t="shared" si="4"/>
        <v>0.15140319261335941</v>
      </c>
      <c r="K36">
        <f t="shared" si="5"/>
        <v>3.7333394637064772E-13</v>
      </c>
      <c r="L36">
        <f t="shared" si="6"/>
        <v>3.7333394637064775E-2</v>
      </c>
    </row>
    <row r="37" spans="2:12">
      <c r="B37" s="9">
        <v>14.5</v>
      </c>
      <c r="C37" s="10">
        <v>610.9</v>
      </c>
      <c r="D37" s="10">
        <f t="shared" si="0"/>
        <v>4213377.3</v>
      </c>
      <c r="E37" s="9">
        <v>150</v>
      </c>
      <c r="F37" s="3">
        <f t="shared" si="1"/>
        <v>0.15115305855487121</v>
      </c>
      <c r="G37" s="2">
        <v>3.3000000000000002E-2</v>
      </c>
      <c r="H37" s="7">
        <f t="shared" si="2"/>
        <v>28.71</v>
      </c>
      <c r="I37" s="7">
        <f t="shared" si="3"/>
        <v>63.8</v>
      </c>
      <c r="J37">
        <f t="shared" si="4"/>
        <v>0.15115535631836291</v>
      </c>
      <c r="K37">
        <f t="shared" si="5"/>
        <v>3.7272282516198737E-13</v>
      </c>
      <c r="L37">
        <f t="shared" si="6"/>
        <v>3.7272282516198733E-2</v>
      </c>
    </row>
    <row r="38" spans="2:12">
      <c r="B38" s="9">
        <v>15</v>
      </c>
      <c r="C38" s="10">
        <v>612.20000000000005</v>
      </c>
      <c r="D38" s="10">
        <f t="shared" si="0"/>
        <v>4222343.4000000004</v>
      </c>
      <c r="E38" s="9">
        <v>150</v>
      </c>
      <c r="F38" s="3">
        <f t="shared" si="1"/>
        <v>0.15083208668926953</v>
      </c>
      <c r="G38" s="2">
        <v>3.3000000000000002E-2</v>
      </c>
      <c r="H38" s="7">
        <f t="shared" si="2"/>
        <v>29.7</v>
      </c>
      <c r="I38" s="7">
        <f t="shared" si="3"/>
        <v>66</v>
      </c>
      <c r="J38">
        <f t="shared" si="4"/>
        <v>0.15083437957348561</v>
      </c>
      <c r="K38">
        <f t="shared" si="5"/>
        <v>3.7193135232188506E-13</v>
      </c>
      <c r="L38">
        <f t="shared" si="6"/>
        <v>3.7193135232188507E-2</v>
      </c>
    </row>
    <row r="39" spans="2:12">
      <c r="B39" s="9">
        <v>15.5</v>
      </c>
      <c r="C39" s="10">
        <v>613.29999999999995</v>
      </c>
      <c r="D39" s="10">
        <f t="shared" si="0"/>
        <v>4229930.0999999996</v>
      </c>
      <c r="E39" s="9">
        <v>150.1</v>
      </c>
      <c r="F39" s="3">
        <f t="shared" si="1"/>
        <v>0.15056155791810014</v>
      </c>
      <c r="G39" s="2">
        <v>3.3000000000000002E-2</v>
      </c>
      <c r="H39" s="7">
        <f t="shared" si="2"/>
        <v>30.690000000000005</v>
      </c>
      <c r="I39" s="7">
        <f t="shared" si="3"/>
        <v>68.2</v>
      </c>
      <c r="J39">
        <f t="shared" si="4"/>
        <v>0.15056384668985473</v>
      </c>
      <c r="K39">
        <f t="shared" si="5"/>
        <v>3.7126426527222899E-13</v>
      </c>
      <c r="L39">
        <f t="shared" si="6"/>
        <v>3.7126426527222901E-2</v>
      </c>
    </row>
    <row r="40" spans="2:12">
      <c r="B40" s="9">
        <v>16</v>
      </c>
      <c r="C40" s="10">
        <v>614.29999999999995</v>
      </c>
      <c r="D40" s="10">
        <f t="shared" si="0"/>
        <v>4236827.0999999996</v>
      </c>
      <c r="E40" s="9">
        <v>150</v>
      </c>
      <c r="F40" s="3">
        <f t="shared" si="1"/>
        <v>0.15031646340740815</v>
      </c>
      <c r="G40" s="2">
        <v>3.3000000000000002E-2</v>
      </c>
      <c r="H40" s="7">
        <f t="shared" si="2"/>
        <v>31.68</v>
      </c>
      <c r="I40" s="7">
        <f t="shared" si="3"/>
        <v>70.399999999999991</v>
      </c>
      <c r="J40">
        <f t="shared" si="4"/>
        <v>0.15031874845334187</v>
      </c>
      <c r="K40">
        <f t="shared" si="5"/>
        <v>3.7065989563968426E-13</v>
      </c>
      <c r="L40">
        <f t="shared" si="6"/>
        <v>3.7065989563968428E-2</v>
      </c>
    </row>
    <row r="41" spans="2:12">
      <c r="B41" s="9">
        <v>16.5</v>
      </c>
      <c r="C41" s="10">
        <v>614.79999999999995</v>
      </c>
      <c r="D41" s="10">
        <f t="shared" si="0"/>
        <v>4240275.5999999996</v>
      </c>
      <c r="E41" s="9">
        <v>150</v>
      </c>
      <c r="F41" s="3">
        <f t="shared" si="1"/>
        <v>0.15019421514504036</v>
      </c>
      <c r="G41" s="2">
        <v>3.3000000000000002E-2</v>
      </c>
      <c r="H41" s="7">
        <f t="shared" si="2"/>
        <v>32.67</v>
      </c>
      <c r="I41" s="7">
        <f t="shared" si="3"/>
        <v>72.600000000000009</v>
      </c>
      <c r="J41">
        <f t="shared" si="4"/>
        <v>0.15019649833260881</v>
      </c>
      <c r="K41">
        <f t="shared" si="5"/>
        <v>3.703584480993137E-13</v>
      </c>
      <c r="L41">
        <f t="shared" si="6"/>
        <v>3.703584480993137E-2</v>
      </c>
    </row>
    <row r="42" spans="2:12">
      <c r="B42" s="9">
        <v>17</v>
      </c>
      <c r="C42" s="10">
        <v>615.5</v>
      </c>
      <c r="D42" s="10">
        <f t="shared" si="0"/>
        <v>4245103.5</v>
      </c>
      <c r="E42" s="9">
        <v>150</v>
      </c>
      <c r="F42" s="3">
        <f t="shared" si="1"/>
        <v>0.15002340125291763</v>
      </c>
      <c r="G42" s="2">
        <v>3.3000000000000002E-2</v>
      </c>
      <c r="H42" s="7">
        <f t="shared" si="2"/>
        <v>33.660000000000004</v>
      </c>
      <c r="I42" s="7">
        <f t="shared" si="3"/>
        <v>74.800000000000011</v>
      </c>
      <c r="J42">
        <f t="shared" si="4"/>
        <v>0.15002568184384713</v>
      </c>
      <c r="K42">
        <f t="shared" si="5"/>
        <v>3.6993724434030551E-13</v>
      </c>
      <c r="L42">
        <f t="shared" si="6"/>
        <v>3.6993724434030553E-2</v>
      </c>
    </row>
    <row r="43" spans="2:12">
      <c r="B43" s="9">
        <v>17.5</v>
      </c>
      <c r="C43" s="10">
        <v>613</v>
      </c>
      <c r="D43" s="10">
        <f t="shared" si="0"/>
        <v>4227861</v>
      </c>
      <c r="E43" s="9">
        <v>150</v>
      </c>
      <c r="F43" s="3">
        <f t="shared" si="1"/>
        <v>0.1506352422041938</v>
      </c>
      <c r="G43" s="2">
        <v>3.3000000000000002E-2</v>
      </c>
      <c r="H43" s="7">
        <f t="shared" si="2"/>
        <v>34.65</v>
      </c>
      <c r="I43" s="7">
        <f t="shared" si="3"/>
        <v>77</v>
      </c>
      <c r="J43">
        <f t="shared" si="4"/>
        <v>0.15063753209606509</v>
      </c>
      <c r="K43">
        <f t="shared" si="5"/>
        <v>3.7144596067122028E-13</v>
      </c>
      <c r="L43">
        <f t="shared" si="6"/>
        <v>3.7144596067122025E-2</v>
      </c>
    </row>
    <row r="44" spans="2:12">
      <c r="B44" s="9">
        <v>18</v>
      </c>
      <c r="C44" s="10">
        <v>608.4</v>
      </c>
      <c r="D44" s="10">
        <f t="shared" si="0"/>
        <v>4196134.8</v>
      </c>
      <c r="E44" s="9">
        <v>150.19999999999999</v>
      </c>
      <c r="F44" s="3">
        <f t="shared" si="1"/>
        <v>0.15177416744110916</v>
      </c>
      <c r="G44" s="2">
        <v>3.3000000000000002E-2</v>
      </c>
      <c r="H44" s="7">
        <f t="shared" si="2"/>
        <v>35.640000000000008</v>
      </c>
      <c r="I44" s="7">
        <f t="shared" si="3"/>
        <v>79.200000000000017</v>
      </c>
      <c r="J44">
        <f t="shared" si="4"/>
        <v>0.15177647464642982</v>
      </c>
      <c r="K44">
        <f t="shared" si="5"/>
        <v>3.7425439495637422E-13</v>
      </c>
      <c r="L44">
        <f t="shared" si="6"/>
        <v>3.7425439495637425E-2</v>
      </c>
    </row>
    <row r="45" spans="2:12">
      <c r="B45" s="9">
        <v>18.5</v>
      </c>
      <c r="C45" s="10">
        <v>610.1</v>
      </c>
      <c r="D45" s="10">
        <f t="shared" si="0"/>
        <v>4207859.7</v>
      </c>
      <c r="E45" s="9">
        <v>149.9</v>
      </c>
      <c r="F45" s="3">
        <f t="shared" si="1"/>
        <v>0.15135125958231571</v>
      </c>
      <c r="G45" s="2">
        <v>3.3000000000000002E-2</v>
      </c>
      <c r="H45" s="7">
        <f t="shared" si="2"/>
        <v>36.630000000000003</v>
      </c>
      <c r="I45" s="7">
        <f t="shared" si="3"/>
        <v>81.400000000000006</v>
      </c>
      <c r="J45">
        <f t="shared" si="4"/>
        <v>0.15135356035877379</v>
      </c>
      <c r="K45">
        <f t="shared" si="5"/>
        <v>3.732115618611015E-13</v>
      </c>
      <c r="L45">
        <f t="shared" si="6"/>
        <v>3.7321156186110149E-2</v>
      </c>
    </row>
    <row r="46" spans="2:12">
      <c r="B46" s="9">
        <v>19</v>
      </c>
      <c r="C46" s="10">
        <v>610.5</v>
      </c>
      <c r="D46" s="10">
        <f t="shared" si="0"/>
        <v>4210618.5</v>
      </c>
      <c r="E46" s="9">
        <v>149.9</v>
      </c>
      <c r="F46" s="3">
        <f t="shared" si="1"/>
        <v>0.15125209413787191</v>
      </c>
      <c r="G46" s="2">
        <v>3.3000000000000002E-2</v>
      </c>
      <c r="H46" s="7">
        <f t="shared" si="2"/>
        <v>37.619999999999997</v>
      </c>
      <c r="I46" s="7">
        <f t="shared" si="3"/>
        <v>83.6</v>
      </c>
      <c r="J46">
        <f t="shared" si="4"/>
        <v>0.15125439340685978</v>
      </c>
      <c r="K46">
        <f t="shared" si="5"/>
        <v>3.7296703340124164E-13</v>
      </c>
      <c r="L46">
        <f t="shared" si="6"/>
        <v>3.7296703340124165E-2</v>
      </c>
    </row>
    <row r="47" spans="2:12">
      <c r="B47" s="9">
        <v>19.5</v>
      </c>
      <c r="C47" s="10">
        <v>611.70000000000005</v>
      </c>
      <c r="D47" s="10">
        <f t="shared" si="0"/>
        <v>4218894.9000000004</v>
      </c>
      <c r="E47" s="9">
        <v>150</v>
      </c>
      <c r="F47" s="3">
        <f t="shared" si="1"/>
        <v>0.15095537595417821</v>
      </c>
      <c r="G47" s="2">
        <v>3.3000000000000002E-2</v>
      </c>
      <c r="H47" s="7">
        <f t="shared" si="2"/>
        <v>38.610000000000007</v>
      </c>
      <c r="I47" s="7">
        <f t="shared" si="3"/>
        <v>85.800000000000011</v>
      </c>
      <c r="J47">
        <f t="shared" si="4"/>
        <v>0.15095767071258442</v>
      </c>
      <c r="K47">
        <f t="shared" si="5"/>
        <v>3.7223536683252904E-13</v>
      </c>
      <c r="L47">
        <f t="shared" si="6"/>
        <v>3.7223536683252907E-2</v>
      </c>
    </row>
    <row r="48" spans="2:12">
      <c r="B48" s="9">
        <v>20</v>
      </c>
      <c r="C48" s="10">
        <v>613.20000000000005</v>
      </c>
      <c r="D48" s="10">
        <f t="shared" si="0"/>
        <v>4229240.4000000004</v>
      </c>
      <c r="E48" s="9">
        <v>150.1</v>
      </c>
      <c r="F48" s="3">
        <f t="shared" si="1"/>
        <v>0.15058611133589497</v>
      </c>
      <c r="G48" s="2">
        <v>3.3000000000000002E-2</v>
      </c>
      <c r="H48" s="7">
        <f t="shared" si="2"/>
        <v>39.6</v>
      </c>
      <c r="I48" s="7">
        <f t="shared" si="3"/>
        <v>88</v>
      </c>
      <c r="J48">
        <f t="shared" si="4"/>
        <v>0.15058840048090003</v>
      </c>
      <c r="K48">
        <f t="shared" si="5"/>
        <v>3.713248106514319E-13</v>
      </c>
      <c r="L48">
        <f t="shared" si="6"/>
        <v>3.7132481065143191E-2</v>
      </c>
    </row>
    <row r="49" spans="2:12">
      <c r="B49" s="9">
        <v>20.5</v>
      </c>
      <c r="C49" s="10">
        <v>614.79999999999995</v>
      </c>
      <c r="D49" s="10">
        <f t="shared" si="0"/>
        <v>4240275.5999999996</v>
      </c>
      <c r="E49" s="9">
        <v>150</v>
      </c>
      <c r="F49" s="3">
        <f t="shared" si="1"/>
        <v>0.15019421514504036</v>
      </c>
      <c r="G49" s="2">
        <v>3.3000000000000002E-2</v>
      </c>
      <c r="H49" s="7">
        <f t="shared" si="2"/>
        <v>40.589999999999996</v>
      </c>
      <c r="I49" s="7">
        <f t="shared" si="3"/>
        <v>90.199999999999989</v>
      </c>
      <c r="J49">
        <f t="shared" si="4"/>
        <v>0.15019649833260881</v>
      </c>
      <c r="K49">
        <f t="shared" si="5"/>
        <v>3.703584480993137E-13</v>
      </c>
      <c r="L49">
        <f t="shared" si="6"/>
        <v>3.703584480993137E-2</v>
      </c>
    </row>
    <row r="50" spans="2:12">
      <c r="B50" s="9">
        <v>21</v>
      </c>
      <c r="C50" s="10">
        <v>616.20000000000005</v>
      </c>
      <c r="D50" s="10">
        <f t="shared" si="0"/>
        <v>4249931.4000000004</v>
      </c>
      <c r="E50" s="9">
        <v>149.9</v>
      </c>
      <c r="F50" s="3">
        <f t="shared" si="1"/>
        <v>0.14985297544818371</v>
      </c>
      <c r="G50" s="2">
        <v>3.3000000000000002E-2</v>
      </c>
      <c r="H50" s="7">
        <f t="shared" si="2"/>
        <v>41.580000000000005</v>
      </c>
      <c r="I50" s="7">
        <f t="shared" si="3"/>
        <v>92.4</v>
      </c>
      <c r="J50">
        <f t="shared" si="4"/>
        <v>0.14985525344837372</v>
      </c>
      <c r="K50">
        <f t="shared" si="5"/>
        <v>3.6951699755186306E-13</v>
      </c>
      <c r="L50">
        <f t="shared" si="6"/>
        <v>3.6951699755186307E-2</v>
      </c>
    </row>
    <row r="51" spans="2:12">
      <c r="B51" s="9">
        <v>21.5</v>
      </c>
      <c r="C51" s="10">
        <v>617.29999999999995</v>
      </c>
      <c r="D51" s="10">
        <f t="shared" si="0"/>
        <v>4257518.0999999996</v>
      </c>
      <c r="E51" s="9">
        <v>150</v>
      </c>
      <c r="F51" s="3">
        <f t="shared" si="1"/>
        <v>0.14958594438874262</v>
      </c>
      <c r="G51" s="2">
        <v>3.3000000000000002E-2</v>
      </c>
      <c r="H51" s="7">
        <f t="shared" si="2"/>
        <v>42.57</v>
      </c>
      <c r="I51" s="7">
        <f t="shared" si="3"/>
        <v>94.6</v>
      </c>
      <c r="J51">
        <f t="shared" si="4"/>
        <v>0.14958821832964184</v>
      </c>
      <c r="K51">
        <f t="shared" si="5"/>
        <v>3.6885853538224211E-13</v>
      </c>
      <c r="L51">
        <f t="shared" si="6"/>
        <v>3.6885853538224211E-2</v>
      </c>
    </row>
    <row r="52" spans="2:12">
      <c r="B52" s="9">
        <v>22</v>
      </c>
      <c r="C52" s="10">
        <v>619</v>
      </c>
      <c r="D52" s="10">
        <f t="shared" si="0"/>
        <v>4269243</v>
      </c>
      <c r="E52" s="9">
        <v>149.9</v>
      </c>
      <c r="F52" s="3">
        <f t="shared" si="1"/>
        <v>0.14917512677087369</v>
      </c>
      <c r="G52" s="2">
        <v>3.3000000000000002E-2</v>
      </c>
      <c r="H52" s="7">
        <f t="shared" si="2"/>
        <v>43.56</v>
      </c>
      <c r="I52" s="7">
        <f t="shared" si="3"/>
        <v>96.8</v>
      </c>
      <c r="J52">
        <f t="shared" si="4"/>
        <v>0.14917739446670095</v>
      </c>
      <c r="K52">
        <f t="shared" si="5"/>
        <v>3.6784551517198389E-13</v>
      </c>
      <c r="L52">
        <f t="shared" si="6"/>
        <v>3.6784551517198387E-2</v>
      </c>
    </row>
    <row r="53" spans="2:12">
      <c r="B53" s="9">
        <v>22.5</v>
      </c>
      <c r="C53" s="10">
        <v>12.1</v>
      </c>
      <c r="D53" s="10">
        <f t="shared" si="0"/>
        <v>83453.7</v>
      </c>
      <c r="E53" s="9">
        <v>149.9</v>
      </c>
      <c r="F53" s="3">
        <f t="shared" si="1"/>
        <v>7.6313556587744475</v>
      </c>
      <c r="G53" s="2">
        <v>3.3000000000000002E-2</v>
      </c>
      <c r="H53" s="7">
        <f t="shared" si="2"/>
        <v>44.550000000000004</v>
      </c>
      <c r="I53" s="7">
        <f t="shared" si="3"/>
        <v>99</v>
      </c>
      <c r="J53">
        <f t="shared" si="4"/>
        <v>7.6314716673461067</v>
      </c>
      <c r="K53">
        <f t="shared" si="5"/>
        <v>1.8817882139789922E-11</v>
      </c>
      <c r="L53">
        <f t="shared" si="6"/>
        <v>1.8817882139789923</v>
      </c>
    </row>
    <row r="54" spans="2:12">
      <c r="B54" s="9">
        <v>23</v>
      </c>
      <c r="C54" s="10">
        <v>19.5</v>
      </c>
      <c r="D54" s="10">
        <f t="shared" si="0"/>
        <v>134491.5</v>
      </c>
      <c r="E54" s="9">
        <v>150.1</v>
      </c>
      <c r="F54" s="3">
        <f t="shared" si="1"/>
        <v>4.7353540241626053</v>
      </c>
      <c r="G54" s="2">
        <v>3.3000000000000002E-2</v>
      </c>
      <c r="H54" s="7">
        <f t="shared" si="2"/>
        <v>45.54</v>
      </c>
      <c r="I54" s="7">
        <f t="shared" si="3"/>
        <v>101.19999999999999</v>
      </c>
      <c r="J54">
        <f t="shared" si="4"/>
        <v>4.7354260089686102</v>
      </c>
      <c r="K54">
        <f t="shared" si="5"/>
        <v>1.1676737122638874E-11</v>
      </c>
      <c r="L54">
        <f t="shared" si="6"/>
        <v>1.1676737122638874</v>
      </c>
    </row>
    <row r="55" spans="2:12">
      <c r="B55" s="9">
        <v>23.5</v>
      </c>
      <c r="C55" s="10">
        <v>26</v>
      </c>
      <c r="D55" s="10">
        <f t="shared" si="0"/>
        <v>179322</v>
      </c>
      <c r="E55" s="9">
        <v>150.30000000000001</v>
      </c>
      <c r="F55" s="3">
        <f t="shared" si="1"/>
        <v>3.5515155181219544</v>
      </c>
      <c r="G55" s="2">
        <v>3.3000000000000002E-2</v>
      </c>
      <c r="H55" s="7">
        <f t="shared" si="2"/>
        <v>46.53</v>
      </c>
      <c r="I55" s="7">
        <f t="shared" si="3"/>
        <v>103.4</v>
      </c>
      <c r="J55">
        <f t="shared" si="4"/>
        <v>3.5515695067264579</v>
      </c>
      <c r="K55">
        <f t="shared" si="5"/>
        <v>8.757552841979156E-12</v>
      </c>
      <c r="L55">
        <f t="shared" si="6"/>
        <v>0.8757552841979156</v>
      </c>
    </row>
    <row r="56" spans="2:12">
      <c r="B56" s="9">
        <v>24</v>
      </c>
      <c r="C56" s="10">
        <v>33.9</v>
      </c>
      <c r="D56" s="10">
        <f t="shared" si="0"/>
        <v>233808.3</v>
      </c>
      <c r="E56" s="9">
        <v>150.4</v>
      </c>
      <c r="F56" s="3">
        <f t="shared" si="1"/>
        <v>2.7238762085891093</v>
      </c>
      <c r="G56" s="2">
        <v>3.3000000000000002E-2</v>
      </c>
      <c r="H56" s="7">
        <f t="shared" si="2"/>
        <v>47.52</v>
      </c>
      <c r="I56" s="7">
        <f t="shared" si="3"/>
        <v>105.60000000000001</v>
      </c>
      <c r="J56">
        <f t="shared" si="4"/>
        <v>2.723917615778404</v>
      </c>
      <c r="K56">
        <f t="shared" si="5"/>
        <v>6.7167071944382916E-12</v>
      </c>
      <c r="L56">
        <f t="shared" si="6"/>
        <v>0.67167071944382917</v>
      </c>
    </row>
    <row r="57" spans="2:12">
      <c r="B57" s="9">
        <v>24.5</v>
      </c>
      <c r="C57" s="10">
        <v>42.8</v>
      </c>
      <c r="D57" s="10">
        <f t="shared" si="0"/>
        <v>295191.59999999998</v>
      </c>
      <c r="E57" s="9">
        <v>150.6</v>
      </c>
      <c r="F57" s="3">
        <f t="shared" si="1"/>
        <v>2.1574626979245517</v>
      </c>
      <c r="G57" s="2">
        <v>3.3000000000000002E-2</v>
      </c>
      <c r="H57" s="7">
        <f t="shared" si="2"/>
        <v>48.51</v>
      </c>
      <c r="I57" s="7">
        <f t="shared" si="3"/>
        <v>107.8</v>
      </c>
      <c r="J57">
        <f t="shared" si="4"/>
        <v>2.1574954947403717</v>
      </c>
      <c r="K57">
        <f t="shared" si="5"/>
        <v>5.3200087357817307E-12</v>
      </c>
      <c r="L57">
        <f t="shared" si="6"/>
        <v>0.53200087357817305</v>
      </c>
    </row>
    <row r="58" spans="2:12">
      <c r="B58" s="9">
        <v>25</v>
      </c>
      <c r="C58" s="10">
        <v>53.1</v>
      </c>
      <c r="D58" s="10">
        <f t="shared" si="0"/>
        <v>366230.7</v>
      </c>
      <c r="E58" s="9">
        <v>150.4</v>
      </c>
      <c r="F58" s="3">
        <f t="shared" si="1"/>
        <v>1.7389718167828778</v>
      </c>
      <c r="G58" s="2">
        <v>3.3000000000000002E-2</v>
      </c>
      <c r="H58" s="7">
        <f t="shared" si="2"/>
        <v>49.500000000000007</v>
      </c>
      <c r="I58" s="7">
        <f t="shared" si="3"/>
        <v>110.00000000000001</v>
      </c>
      <c r="J58">
        <f t="shared" si="4"/>
        <v>1.738998251881128</v>
      </c>
      <c r="K58">
        <f t="shared" si="5"/>
        <v>4.2880673049238802E-12</v>
      </c>
      <c r="L58">
        <f t="shared" si="6"/>
        <v>0.42880673049238804</v>
      </c>
    </row>
    <row r="59" spans="2:12">
      <c r="B59" s="9">
        <v>25.5</v>
      </c>
      <c r="C59" s="10">
        <v>64.3</v>
      </c>
      <c r="D59" s="10">
        <f t="shared" si="0"/>
        <v>443477.1</v>
      </c>
      <c r="E59" s="9">
        <v>150.6</v>
      </c>
      <c r="F59" s="3">
        <f t="shared" si="1"/>
        <v>1.4360715936418478</v>
      </c>
      <c r="G59" s="2">
        <v>3.3000000000000002E-2</v>
      </c>
      <c r="H59" s="7">
        <f t="shared" si="2"/>
        <v>50.49</v>
      </c>
      <c r="I59" s="7">
        <f t="shared" si="3"/>
        <v>112.2</v>
      </c>
      <c r="J59">
        <f t="shared" si="4"/>
        <v>1.4360934241817713</v>
      </c>
      <c r="K59">
        <f t="shared" si="5"/>
        <v>3.5411566701626449E-12</v>
      </c>
      <c r="L59">
        <f t="shared" si="6"/>
        <v>0.35411566701626451</v>
      </c>
    </row>
    <row r="60" spans="2:12">
      <c r="B60" s="9">
        <v>26</v>
      </c>
      <c r="C60" s="10">
        <v>74.2</v>
      </c>
      <c r="D60" s="10">
        <f t="shared" si="0"/>
        <v>511757.4</v>
      </c>
      <c r="E60" s="9">
        <v>150.80000000000001</v>
      </c>
      <c r="F60" s="3">
        <f t="shared" si="1"/>
        <v>1.2444663540589058</v>
      </c>
      <c r="G60" s="2">
        <v>3.3000000000000002E-2</v>
      </c>
      <c r="H60" s="7">
        <f t="shared" si="2"/>
        <v>51.480000000000004</v>
      </c>
      <c r="I60" s="7">
        <f t="shared" si="3"/>
        <v>114.4</v>
      </c>
      <c r="J60">
        <f t="shared" si="4"/>
        <v>1.2444852718987587</v>
      </c>
      <c r="K60">
        <f t="shared" si="5"/>
        <v>3.068684284251456E-12</v>
      </c>
      <c r="L60">
        <f t="shared" si="6"/>
        <v>0.30686842842514561</v>
      </c>
    </row>
    <row r="61" spans="2:12">
      <c r="B61" s="9">
        <v>26.5</v>
      </c>
      <c r="C61" s="10">
        <v>88.2</v>
      </c>
      <c r="D61" s="10">
        <f t="shared" si="0"/>
        <v>608315.4</v>
      </c>
      <c r="E61" s="9">
        <v>151</v>
      </c>
      <c r="F61" s="3">
        <f t="shared" si="1"/>
        <v>1.0469320121447938</v>
      </c>
      <c r="G61" s="2">
        <v>3.3000000000000002E-2</v>
      </c>
      <c r="H61" s="7">
        <f t="shared" si="2"/>
        <v>52.470000000000006</v>
      </c>
      <c r="I61" s="7">
        <f t="shared" si="3"/>
        <v>116.60000000000001</v>
      </c>
      <c r="J61">
        <f t="shared" si="4"/>
        <v>1.0469479271529241</v>
      </c>
      <c r="K61">
        <f t="shared" si="5"/>
        <v>2.5815915407194792E-12</v>
      </c>
      <c r="L61">
        <f t="shared" si="6"/>
        <v>0.25815915407194795</v>
      </c>
    </row>
    <row r="62" spans="2:12">
      <c r="B62" s="9">
        <v>27</v>
      </c>
      <c r="C62" s="10">
        <v>99.7</v>
      </c>
      <c r="D62" s="10">
        <f t="shared" si="0"/>
        <v>687630.9</v>
      </c>
      <c r="E62" s="9">
        <v>150.9</v>
      </c>
      <c r="F62" s="3">
        <f t="shared" si="1"/>
        <v>0.92617255236881446</v>
      </c>
      <c r="G62" s="2">
        <v>3.3000000000000002E-2</v>
      </c>
      <c r="H62" s="7">
        <f t="shared" si="2"/>
        <v>53.46</v>
      </c>
      <c r="I62" s="7">
        <f t="shared" si="3"/>
        <v>118.8</v>
      </c>
      <c r="J62">
        <f t="shared" si="4"/>
        <v>0.92618663164381032</v>
      </c>
      <c r="K62">
        <f t="shared" si="5"/>
        <v>2.2838151844679843E-12</v>
      </c>
      <c r="L62">
        <f t="shared" si="6"/>
        <v>0.22838151844679844</v>
      </c>
    </row>
    <row r="63" spans="2:12">
      <c r="B63" s="9">
        <v>27.5</v>
      </c>
      <c r="C63" s="10">
        <v>107.3</v>
      </c>
      <c r="D63" s="10">
        <f t="shared" si="0"/>
        <v>740048.1</v>
      </c>
      <c r="E63" s="9">
        <v>150.9</v>
      </c>
      <c r="F63" s="3">
        <f t="shared" si="1"/>
        <v>0.86057225974996099</v>
      </c>
      <c r="G63" s="2">
        <v>3.3000000000000002E-2</v>
      </c>
      <c r="H63" s="7">
        <f t="shared" si="2"/>
        <v>54.45</v>
      </c>
      <c r="I63" s="7">
        <f t="shared" si="3"/>
        <v>121</v>
      </c>
      <c r="J63">
        <f t="shared" si="4"/>
        <v>0.86058534179765056</v>
      </c>
      <c r="K63">
        <f t="shared" si="5"/>
        <v>2.1220538107312027E-12</v>
      </c>
      <c r="L63">
        <f t="shared" si="6"/>
        <v>0.21220538107312026</v>
      </c>
    </row>
    <row r="64" spans="2:12">
      <c r="B64" s="9">
        <v>28</v>
      </c>
      <c r="C64" s="10">
        <v>131.9</v>
      </c>
      <c r="D64" s="10">
        <f t="shared" si="0"/>
        <v>909714.3</v>
      </c>
      <c r="E64" s="9">
        <v>150.9</v>
      </c>
      <c r="F64" s="3">
        <f t="shared" si="1"/>
        <v>0.70007129242737531</v>
      </c>
      <c r="G64" s="2">
        <v>3.3000000000000002E-2</v>
      </c>
      <c r="H64" s="7">
        <f t="shared" si="2"/>
        <v>55.440000000000005</v>
      </c>
      <c r="I64" s="7">
        <f t="shared" si="3"/>
        <v>123.2</v>
      </c>
      <c r="J64">
        <f t="shared" si="4"/>
        <v>0.70008193460870272</v>
      </c>
      <c r="K64">
        <f t="shared" si="5"/>
        <v>1.7262803176001369E-12</v>
      </c>
      <c r="L64">
        <f t="shared" si="6"/>
        <v>0.17262803176001371</v>
      </c>
    </row>
    <row r="65" spans="2:12">
      <c r="B65" s="9">
        <v>28.5</v>
      </c>
      <c r="C65" s="10">
        <v>173.8</v>
      </c>
      <c r="D65" s="10">
        <f t="shared" si="0"/>
        <v>1198698.6000000001</v>
      </c>
      <c r="E65" s="9">
        <v>151</v>
      </c>
      <c r="F65" s="3">
        <f t="shared" si="1"/>
        <v>0.53129691295265136</v>
      </c>
      <c r="G65" s="2">
        <v>3.3000000000000002E-2</v>
      </c>
      <c r="H65" s="7">
        <f t="shared" si="2"/>
        <v>56.43</v>
      </c>
      <c r="I65" s="7">
        <f t="shared" si="3"/>
        <v>125.39999999999999</v>
      </c>
      <c r="J65">
        <f t="shared" si="4"/>
        <v>0.53130498949877958</v>
      </c>
      <c r="K65">
        <f t="shared" si="5"/>
        <v>1.3101057185929691E-12</v>
      </c>
      <c r="L65">
        <f t="shared" si="6"/>
        <v>0.1310105718592969</v>
      </c>
    </row>
    <row r="66" spans="2:12">
      <c r="B66" s="9">
        <v>29</v>
      </c>
      <c r="C66" s="10">
        <v>232.1</v>
      </c>
      <c r="D66" s="10">
        <f t="shared" si="0"/>
        <v>1600793.7</v>
      </c>
      <c r="E66" s="9">
        <v>150.80000000000001</v>
      </c>
      <c r="F66" s="3">
        <f t="shared" si="1"/>
        <v>0.39784318600245933</v>
      </c>
      <c r="G66" s="2">
        <v>3.3000000000000002E-2</v>
      </c>
      <c r="H66" s="7">
        <f t="shared" si="2"/>
        <v>57.42</v>
      </c>
      <c r="I66" s="7">
        <f t="shared" si="3"/>
        <v>127.6</v>
      </c>
      <c r="J66">
        <f t="shared" si="4"/>
        <v>0.39784923384268805</v>
      </c>
      <c r="K66">
        <f t="shared" si="5"/>
        <v>9.8102703098430863E-13</v>
      </c>
      <c r="L66">
        <f t="shared" si="6"/>
        <v>9.810270309843086E-2</v>
      </c>
    </row>
    <row r="67" spans="2:12">
      <c r="B67" s="9">
        <v>29.5</v>
      </c>
      <c r="C67" s="10">
        <v>305.89999999999998</v>
      </c>
      <c r="D67" s="10">
        <f t="shared" si="0"/>
        <v>2109792.2999999998</v>
      </c>
      <c r="E67" s="9">
        <v>150.9</v>
      </c>
      <c r="F67" s="3">
        <f t="shared" si="1"/>
        <v>0.3018614039593685</v>
      </c>
      <c r="G67" s="2">
        <v>3.3000000000000002E-2</v>
      </c>
      <c r="H67" s="7">
        <f t="shared" si="2"/>
        <v>58.410000000000004</v>
      </c>
      <c r="I67" s="7">
        <f t="shared" si="3"/>
        <v>129.80000000000001</v>
      </c>
      <c r="J67">
        <f t="shared" si="4"/>
        <v>0.30186599272601472</v>
      </c>
      <c r="K67">
        <f t="shared" si="5"/>
        <v>7.4434904835390019E-13</v>
      </c>
      <c r="L67">
        <f t="shared" si="6"/>
        <v>7.4434904835390017E-2</v>
      </c>
    </row>
    <row r="68" spans="2:12">
      <c r="B68" s="9">
        <v>30</v>
      </c>
      <c r="C68" s="10">
        <v>385.8</v>
      </c>
      <c r="D68" s="10">
        <f t="shared" si="0"/>
        <v>2660862.6</v>
      </c>
      <c r="E68" s="9">
        <v>150.80000000000001</v>
      </c>
      <c r="F68" s="3">
        <f t="shared" si="1"/>
        <v>0.23934526560697461</v>
      </c>
      <c r="G68" s="2">
        <v>3.3000000000000002E-2</v>
      </c>
      <c r="H68" s="7">
        <f t="shared" si="2"/>
        <v>59.4</v>
      </c>
      <c r="I68" s="7">
        <f t="shared" si="3"/>
        <v>132</v>
      </c>
      <c r="J68">
        <f t="shared" si="4"/>
        <v>0.23934890403029524</v>
      </c>
      <c r="K68">
        <f t="shared" si="5"/>
        <v>5.9019277836044075E-13</v>
      </c>
      <c r="L68">
        <f t="shared" si="6"/>
        <v>5.9019277836044076E-2</v>
      </c>
    </row>
    <row r="69" spans="2:12">
      <c r="B69" s="9">
        <v>30.5</v>
      </c>
      <c r="C69" s="10">
        <v>460.7</v>
      </c>
      <c r="D69" s="10">
        <f t="shared" si="0"/>
        <v>3177447.9</v>
      </c>
      <c r="E69" s="9">
        <v>150.80000000000001</v>
      </c>
      <c r="F69" s="3">
        <f t="shared" si="1"/>
        <v>0.20043282715687175</v>
      </c>
      <c r="G69" s="2">
        <v>3.3000000000000002E-2</v>
      </c>
      <c r="H69" s="7">
        <f t="shared" si="2"/>
        <v>60.39</v>
      </c>
      <c r="I69" s="7">
        <f t="shared" si="3"/>
        <v>134.19999999999999</v>
      </c>
      <c r="J69">
        <f t="shared" si="4"/>
        <v>0.20043587405011484</v>
      </c>
      <c r="K69">
        <f t="shared" si="5"/>
        <v>4.942400127880574E-13</v>
      </c>
      <c r="L69">
        <f t="shared" si="6"/>
        <v>4.9424001278805738E-2</v>
      </c>
    </row>
    <row r="70" spans="2:12">
      <c r="B70" s="9">
        <v>31</v>
      </c>
      <c r="C70" s="10">
        <v>497.6</v>
      </c>
      <c r="D70" s="10">
        <f t="shared" si="0"/>
        <v>3431947.2</v>
      </c>
      <c r="E70" s="9">
        <v>150.69999999999999</v>
      </c>
      <c r="F70" s="3">
        <f t="shared" si="1"/>
        <v>0.18556954073788345</v>
      </c>
      <c r="G70" s="2">
        <v>3.3000000000000002E-2</v>
      </c>
      <c r="H70" s="7">
        <f t="shared" si="2"/>
        <v>61.38000000000001</v>
      </c>
      <c r="I70" s="7">
        <f t="shared" si="3"/>
        <v>136.4</v>
      </c>
      <c r="J70">
        <f t="shared" si="4"/>
        <v>0.18557236168586796</v>
      </c>
      <c r="K70">
        <f t="shared" si="5"/>
        <v>4.5758917582688516E-13</v>
      </c>
      <c r="L70">
        <f t="shared" si="6"/>
        <v>4.5758917582688519E-2</v>
      </c>
    </row>
    <row r="71" spans="2:12">
      <c r="B71" s="9">
        <v>31.5</v>
      </c>
      <c r="C71" s="10">
        <v>534.79999999999995</v>
      </c>
      <c r="D71" s="10">
        <f t="shared" si="0"/>
        <v>3688515.5999999996</v>
      </c>
      <c r="E71" s="9">
        <v>150.5</v>
      </c>
      <c r="F71" s="3">
        <f t="shared" si="1"/>
        <v>0.17266156221236129</v>
      </c>
      <c r="G71" s="2">
        <v>3.3000000000000002E-2</v>
      </c>
      <c r="H71" s="7">
        <f t="shared" si="2"/>
        <v>62.370000000000005</v>
      </c>
      <c r="I71" s="7">
        <f t="shared" si="3"/>
        <v>138.6</v>
      </c>
      <c r="J71">
        <f t="shared" si="4"/>
        <v>0.17266418693883304</v>
      </c>
      <c r="K71">
        <f t="shared" si="5"/>
        <v>4.2575986142755813E-13</v>
      </c>
      <c r="L71">
        <f t="shared" si="6"/>
        <v>4.257598614275581E-2</v>
      </c>
    </row>
    <row r="72" spans="2:12">
      <c r="B72" s="9">
        <v>32</v>
      </c>
      <c r="C72" s="10">
        <v>548.79999999999995</v>
      </c>
      <c r="D72" s="10">
        <f t="shared" si="0"/>
        <v>3785073.5999999996</v>
      </c>
      <c r="E72" s="9">
        <v>150.30000000000001</v>
      </c>
      <c r="F72" s="3">
        <f t="shared" si="1"/>
        <v>0.16825693052327045</v>
      </c>
      <c r="G72" s="2">
        <v>3.3000000000000002E-2</v>
      </c>
      <c r="H72" s="7">
        <f t="shared" si="2"/>
        <v>63.36</v>
      </c>
      <c r="I72" s="7">
        <f t="shared" si="3"/>
        <v>140.79999999999998</v>
      </c>
      <c r="J72">
        <f t="shared" si="4"/>
        <v>0.16825948829243423</v>
      </c>
      <c r="K72">
        <f t="shared" si="5"/>
        <v>4.1489864047277348E-13</v>
      </c>
      <c r="L72">
        <f t="shared" si="6"/>
        <v>4.148986404727735E-2</v>
      </c>
    </row>
    <row r="73" spans="2:12">
      <c r="B73" s="9">
        <v>32.5</v>
      </c>
      <c r="C73" s="10">
        <v>578</v>
      </c>
      <c r="D73" s="10">
        <f t="shared" ref="D73:D136" si="7">C73*6897</f>
        <v>3986466</v>
      </c>
      <c r="E73" s="9">
        <v>150.19999999999999</v>
      </c>
      <c r="F73" s="3">
        <f t="shared" ref="F73:F136" si="8">(14700*G73*$C$3)/((($C$4/2)*($C$4/2)*3.14159265359)*C73)</f>
        <v>0.1597567534103301</v>
      </c>
      <c r="G73" s="2">
        <v>3.3000000000000002E-2</v>
      </c>
      <c r="H73" s="7">
        <f t="shared" ref="H73:H136" si="9">(G73*B73)*60</f>
        <v>64.349999999999994</v>
      </c>
      <c r="I73" s="7">
        <f t="shared" ref="I73:I136" si="10">H73/$C$5</f>
        <v>142.99999999999997</v>
      </c>
      <c r="J73">
        <f t="shared" ref="J73:J136" si="11">(G73*(14700)*2.08)/(10.927*C73)</f>
        <v>0.15975918196347388</v>
      </c>
      <c r="K73">
        <f t="shared" ref="K73:K136" si="12">(G73*(1/4000)*2.08)/(10.927*D73)</f>
        <v>3.9393836313401046E-13</v>
      </c>
      <c r="L73">
        <f t="shared" ref="L73:L136" si="13">K73*100000000000</f>
        <v>3.939383631340105E-2</v>
      </c>
    </row>
    <row r="74" spans="2:12">
      <c r="B74" s="9">
        <v>33</v>
      </c>
      <c r="C74" s="10">
        <v>605.29999999999995</v>
      </c>
      <c r="D74" s="10">
        <f t="shared" si="7"/>
        <v>4174754.0999999996</v>
      </c>
      <c r="E74" s="9">
        <v>150.1</v>
      </c>
      <c r="F74" s="3">
        <f t="shared" si="8"/>
        <v>0.15255146781954537</v>
      </c>
      <c r="G74" s="2">
        <v>3.3000000000000002E-2</v>
      </c>
      <c r="H74" s="7">
        <f t="shared" si="9"/>
        <v>65.34</v>
      </c>
      <c r="I74" s="7">
        <f t="shared" si="10"/>
        <v>145.20000000000002</v>
      </c>
      <c r="J74">
        <f t="shared" si="11"/>
        <v>0.15255378684105056</v>
      </c>
      <c r="K74">
        <f t="shared" si="12"/>
        <v>3.7617111166604668E-13</v>
      </c>
      <c r="L74">
        <f t="shared" si="13"/>
        <v>3.7617111166604669E-2</v>
      </c>
    </row>
    <row r="75" spans="2:12">
      <c r="B75" s="9">
        <v>33.5</v>
      </c>
      <c r="C75" s="10">
        <v>628.20000000000005</v>
      </c>
      <c r="D75" s="10">
        <f t="shared" si="7"/>
        <v>4332695.4000000004</v>
      </c>
      <c r="E75" s="9">
        <v>150</v>
      </c>
      <c r="F75" s="3">
        <f t="shared" si="8"/>
        <v>0.14699045442720599</v>
      </c>
      <c r="G75" s="2">
        <v>3.3000000000000002E-2</v>
      </c>
      <c r="H75" s="7">
        <f t="shared" si="9"/>
        <v>66.330000000000013</v>
      </c>
      <c r="I75" s="7">
        <f t="shared" si="10"/>
        <v>147.40000000000003</v>
      </c>
      <c r="J75">
        <f t="shared" si="11"/>
        <v>0.14699268891258818</v>
      </c>
      <c r="K75">
        <f t="shared" si="12"/>
        <v>3.6245841116118752E-13</v>
      </c>
      <c r="L75">
        <f t="shared" si="13"/>
        <v>3.6245841116118754E-2</v>
      </c>
    </row>
    <row r="76" spans="2:12">
      <c r="B76" s="9">
        <v>34</v>
      </c>
      <c r="C76" s="10">
        <v>649.5</v>
      </c>
      <c r="D76" s="10">
        <f t="shared" si="7"/>
        <v>4479601.5</v>
      </c>
      <c r="E76" s="9">
        <v>149.80000000000001</v>
      </c>
      <c r="F76" s="3">
        <f t="shared" si="8"/>
        <v>0.14216998224968561</v>
      </c>
      <c r="G76" s="2">
        <v>3.3000000000000002E-2</v>
      </c>
      <c r="H76" s="7">
        <f t="shared" si="9"/>
        <v>67.320000000000007</v>
      </c>
      <c r="I76" s="7">
        <f t="shared" si="10"/>
        <v>149.60000000000002</v>
      </c>
      <c r="J76">
        <f t="shared" si="11"/>
        <v>0.14217214345633242</v>
      </c>
      <c r="K76">
        <f t="shared" si="12"/>
        <v>3.5057178428246044E-13</v>
      </c>
      <c r="L76">
        <f t="shared" si="13"/>
        <v>3.5057178428246044E-2</v>
      </c>
    </row>
    <row r="77" spans="2:12">
      <c r="B77" s="9">
        <v>34.5</v>
      </c>
      <c r="C77" s="10">
        <v>667.1</v>
      </c>
      <c r="D77" s="10">
        <f t="shared" si="7"/>
        <v>4600988.7</v>
      </c>
      <c r="E77" s="9">
        <v>149.80000000000001</v>
      </c>
      <c r="F77" s="3">
        <f t="shared" si="8"/>
        <v>0.13841913277045542</v>
      </c>
      <c r="G77" s="2">
        <v>3.3000000000000002E-2</v>
      </c>
      <c r="H77" s="7">
        <f t="shared" si="9"/>
        <v>68.31</v>
      </c>
      <c r="I77" s="7">
        <f t="shared" si="10"/>
        <v>151.80000000000001</v>
      </c>
      <c r="J77">
        <f t="shared" si="11"/>
        <v>0.13842123695830894</v>
      </c>
      <c r="K77">
        <f t="shared" si="12"/>
        <v>3.4132270108148412E-13</v>
      </c>
      <c r="L77">
        <f t="shared" si="13"/>
        <v>3.4132270108148413E-2</v>
      </c>
    </row>
    <row r="78" spans="2:12">
      <c r="B78" s="9">
        <v>35</v>
      </c>
      <c r="C78" s="10">
        <v>674.9</v>
      </c>
      <c r="D78" s="10">
        <f t="shared" si="7"/>
        <v>4654785.3</v>
      </c>
      <c r="E78" s="9">
        <v>149.69999999999999</v>
      </c>
      <c r="F78" s="3">
        <f t="shared" si="8"/>
        <v>0.13681938579222228</v>
      </c>
      <c r="G78" s="2">
        <v>3.3000000000000002E-2</v>
      </c>
      <c r="H78" s="7">
        <f t="shared" si="9"/>
        <v>69.3</v>
      </c>
      <c r="I78" s="7">
        <f t="shared" si="10"/>
        <v>154</v>
      </c>
      <c r="J78">
        <f t="shared" si="11"/>
        <v>0.1368214656614134</v>
      </c>
      <c r="K78">
        <f t="shared" si="12"/>
        <v>3.3737794323819537E-13</v>
      </c>
      <c r="L78">
        <f t="shared" si="13"/>
        <v>3.3737794323819535E-2</v>
      </c>
    </row>
    <row r="79" spans="2:12">
      <c r="B79" s="9">
        <v>35.5</v>
      </c>
      <c r="C79" s="10">
        <v>671.2</v>
      </c>
      <c r="D79" s="10">
        <f t="shared" si="7"/>
        <v>4629266.4000000004</v>
      </c>
      <c r="E79" s="9">
        <v>149.69999999999999</v>
      </c>
      <c r="F79" s="3">
        <f t="shared" si="8"/>
        <v>0.13757360469483135</v>
      </c>
      <c r="G79" s="2">
        <v>3.3000000000000002E-2</v>
      </c>
      <c r="H79" s="7">
        <f t="shared" si="9"/>
        <v>70.289999999999992</v>
      </c>
      <c r="I79" s="7">
        <f t="shared" si="10"/>
        <v>156.19999999999999</v>
      </c>
      <c r="J79">
        <f t="shared" si="11"/>
        <v>0.13757569602933239</v>
      </c>
      <c r="K79">
        <f t="shared" si="12"/>
        <v>3.3923774417678489E-13</v>
      </c>
      <c r="L79">
        <f t="shared" si="13"/>
        <v>3.3923774417678493E-2</v>
      </c>
    </row>
    <row r="80" spans="2:12">
      <c r="B80" s="9">
        <v>36</v>
      </c>
      <c r="C80" s="10">
        <v>671.3</v>
      </c>
      <c r="D80" s="10">
        <f t="shared" si="7"/>
        <v>4629956.0999999996</v>
      </c>
      <c r="E80" s="9">
        <v>149.69999999999999</v>
      </c>
      <c r="F80" s="3">
        <f t="shared" si="8"/>
        <v>0.13755311108471743</v>
      </c>
      <c r="G80" s="2">
        <v>3.3000000000000002E-2</v>
      </c>
      <c r="H80" s="7">
        <f t="shared" si="9"/>
        <v>71.280000000000015</v>
      </c>
      <c r="I80" s="7">
        <f t="shared" si="10"/>
        <v>158.40000000000003</v>
      </c>
      <c r="J80">
        <f t="shared" si="11"/>
        <v>0.13755520210768346</v>
      </c>
      <c r="K80">
        <f t="shared" si="12"/>
        <v>3.3918720972956659E-13</v>
      </c>
      <c r="L80">
        <f t="shared" si="13"/>
        <v>3.3918720972956659E-2</v>
      </c>
    </row>
    <row r="81" spans="2:12">
      <c r="B81" s="9">
        <v>36.5</v>
      </c>
      <c r="C81" s="10">
        <v>671.2</v>
      </c>
      <c r="D81" s="10">
        <f t="shared" si="7"/>
        <v>4629266.4000000004</v>
      </c>
      <c r="E81" s="9">
        <v>149.5</v>
      </c>
      <c r="F81" s="3">
        <f t="shared" si="8"/>
        <v>0.13757360469483135</v>
      </c>
      <c r="G81" s="2">
        <v>3.3000000000000002E-2</v>
      </c>
      <c r="H81" s="7">
        <f t="shared" si="9"/>
        <v>72.27000000000001</v>
      </c>
      <c r="I81" s="7">
        <f t="shared" si="10"/>
        <v>160.60000000000002</v>
      </c>
      <c r="J81">
        <f t="shared" si="11"/>
        <v>0.13757569602933239</v>
      </c>
      <c r="K81">
        <f t="shared" si="12"/>
        <v>3.3923774417678489E-13</v>
      </c>
      <c r="L81">
        <f t="shared" si="13"/>
        <v>3.3923774417678493E-2</v>
      </c>
    </row>
    <row r="82" spans="2:12">
      <c r="B82" s="9">
        <v>37</v>
      </c>
      <c r="C82" s="10">
        <v>671.1</v>
      </c>
      <c r="D82" s="10">
        <f t="shared" si="7"/>
        <v>4628576.7</v>
      </c>
      <c r="E82" s="9">
        <v>149.6</v>
      </c>
      <c r="F82" s="3">
        <f t="shared" si="8"/>
        <v>0.13759410441241368</v>
      </c>
      <c r="G82" s="2">
        <v>3.3000000000000002E-2</v>
      </c>
      <c r="H82" s="7">
        <f t="shared" si="9"/>
        <v>73.260000000000005</v>
      </c>
      <c r="I82" s="7">
        <f t="shared" si="10"/>
        <v>162.80000000000001</v>
      </c>
      <c r="J82">
        <f t="shared" si="11"/>
        <v>0.13759619605854254</v>
      </c>
      <c r="K82">
        <f t="shared" si="12"/>
        <v>3.3928829368418718E-13</v>
      </c>
      <c r="L82">
        <f t="shared" si="13"/>
        <v>3.392882936841872E-2</v>
      </c>
    </row>
    <row r="83" spans="2:12">
      <c r="B83" s="9">
        <v>37.5</v>
      </c>
      <c r="C83" s="10">
        <v>671.2</v>
      </c>
      <c r="D83" s="10">
        <f t="shared" si="7"/>
        <v>4629266.4000000004</v>
      </c>
      <c r="E83" s="9">
        <v>149.69999999999999</v>
      </c>
      <c r="F83" s="3">
        <f t="shared" si="8"/>
        <v>0.13757360469483135</v>
      </c>
      <c r="G83" s="2">
        <v>3.3000000000000002E-2</v>
      </c>
      <c r="H83" s="7">
        <f t="shared" si="9"/>
        <v>74.25</v>
      </c>
      <c r="I83" s="7">
        <f t="shared" si="10"/>
        <v>165</v>
      </c>
      <c r="J83">
        <f t="shared" si="11"/>
        <v>0.13757569602933239</v>
      </c>
      <c r="K83">
        <f t="shared" si="12"/>
        <v>3.3923774417678489E-13</v>
      </c>
      <c r="L83">
        <f t="shared" si="13"/>
        <v>3.3923774417678493E-2</v>
      </c>
    </row>
    <row r="84" spans="2:12">
      <c r="B84" s="9">
        <v>38</v>
      </c>
      <c r="C84" s="10">
        <v>670.9</v>
      </c>
      <c r="D84" s="10">
        <f t="shared" si="7"/>
        <v>4627197.3</v>
      </c>
      <c r="E84" s="9">
        <v>149.69999999999999</v>
      </c>
      <c r="F84" s="3">
        <f t="shared" si="8"/>
        <v>0.13763512218090745</v>
      </c>
      <c r="G84" s="2">
        <v>3.3000000000000002E-2</v>
      </c>
      <c r="H84" s="7">
        <f t="shared" si="9"/>
        <v>75.239999999999995</v>
      </c>
      <c r="I84" s="7">
        <f t="shared" si="10"/>
        <v>167.2</v>
      </c>
      <c r="J84">
        <f t="shared" si="11"/>
        <v>0.13763721445057073</v>
      </c>
      <c r="K84">
        <f t="shared" si="12"/>
        <v>3.3938943790648092E-13</v>
      </c>
      <c r="L84">
        <f t="shared" si="13"/>
        <v>3.3938943790648095E-2</v>
      </c>
    </row>
    <row r="85" spans="2:12">
      <c r="B85" s="9">
        <v>38.5</v>
      </c>
      <c r="C85" s="10">
        <v>671.3</v>
      </c>
      <c r="D85" s="10">
        <f t="shared" si="7"/>
        <v>4629956.0999999996</v>
      </c>
      <c r="E85" s="9">
        <v>149.69999999999999</v>
      </c>
      <c r="F85" s="3">
        <f t="shared" si="8"/>
        <v>0.13755311108471743</v>
      </c>
      <c r="G85" s="2">
        <v>3.3000000000000002E-2</v>
      </c>
      <c r="H85" s="7">
        <f t="shared" si="9"/>
        <v>76.23</v>
      </c>
      <c r="I85" s="7">
        <f t="shared" si="10"/>
        <v>169.4</v>
      </c>
      <c r="J85">
        <f t="shared" si="11"/>
        <v>0.13755520210768346</v>
      </c>
      <c r="K85">
        <f t="shared" si="12"/>
        <v>3.3918720972956659E-13</v>
      </c>
      <c r="L85">
        <f t="shared" si="13"/>
        <v>3.3918720972956659E-2</v>
      </c>
    </row>
    <row r="86" spans="2:12">
      <c r="B86" s="9">
        <v>39</v>
      </c>
      <c r="C86" s="10">
        <v>671.4</v>
      </c>
      <c r="D86" s="10">
        <f t="shared" si="7"/>
        <v>4630645.8</v>
      </c>
      <c r="E86" s="9">
        <v>149.69999999999999</v>
      </c>
      <c r="F86" s="3">
        <f t="shared" si="8"/>
        <v>0.13753262357934287</v>
      </c>
      <c r="G86" s="2">
        <v>3.3000000000000002E-2</v>
      </c>
      <c r="H86" s="7">
        <f t="shared" si="9"/>
        <v>77.220000000000013</v>
      </c>
      <c r="I86" s="7">
        <f t="shared" si="10"/>
        <v>171.60000000000002</v>
      </c>
      <c r="J86">
        <f t="shared" si="11"/>
        <v>0.13753471429086669</v>
      </c>
      <c r="K86">
        <f t="shared" si="12"/>
        <v>3.3913669033580285E-13</v>
      </c>
      <c r="L86">
        <f t="shared" si="13"/>
        <v>3.3913669033580285E-2</v>
      </c>
    </row>
    <row r="87" spans="2:12">
      <c r="B87" s="9">
        <v>39.5</v>
      </c>
      <c r="C87" s="10">
        <v>671.1</v>
      </c>
      <c r="D87" s="10">
        <f t="shared" si="7"/>
        <v>4628576.7</v>
      </c>
      <c r="E87" s="9">
        <v>149.69999999999999</v>
      </c>
      <c r="F87" s="3">
        <f t="shared" si="8"/>
        <v>0.13759410441241368</v>
      </c>
      <c r="G87" s="2">
        <v>3.3000000000000002E-2</v>
      </c>
      <c r="H87" s="7">
        <f t="shared" si="9"/>
        <v>78.210000000000008</v>
      </c>
      <c r="I87" s="7">
        <f t="shared" si="10"/>
        <v>173.8</v>
      </c>
      <c r="J87">
        <f t="shared" si="11"/>
        <v>0.13759619605854254</v>
      </c>
      <c r="K87">
        <f t="shared" si="12"/>
        <v>3.3928829368418718E-13</v>
      </c>
      <c r="L87">
        <f t="shared" si="13"/>
        <v>3.392882936841872E-2</v>
      </c>
    </row>
    <row r="88" spans="2:12">
      <c r="B88" s="9">
        <v>40</v>
      </c>
      <c r="C88" s="10">
        <v>671.3</v>
      </c>
      <c r="D88" s="10">
        <f t="shared" si="7"/>
        <v>4629956.0999999996</v>
      </c>
      <c r="E88" s="9">
        <v>149.6</v>
      </c>
      <c r="F88" s="3">
        <f t="shared" si="8"/>
        <v>0.13755311108471743</v>
      </c>
      <c r="G88" s="2">
        <v>3.3000000000000002E-2</v>
      </c>
      <c r="H88" s="7">
        <f t="shared" si="9"/>
        <v>79.2</v>
      </c>
      <c r="I88" s="7">
        <f t="shared" si="10"/>
        <v>176</v>
      </c>
      <c r="J88">
        <f t="shared" si="11"/>
        <v>0.13755520210768346</v>
      </c>
      <c r="K88">
        <f t="shared" si="12"/>
        <v>3.3918720972956659E-13</v>
      </c>
      <c r="L88">
        <f t="shared" si="13"/>
        <v>3.3918720972956659E-2</v>
      </c>
    </row>
    <row r="89" spans="2:12">
      <c r="B89" s="9">
        <v>40.5</v>
      </c>
      <c r="C89" s="10">
        <v>671</v>
      </c>
      <c r="D89" s="10">
        <f t="shared" si="7"/>
        <v>4627887</v>
      </c>
      <c r="E89" s="9">
        <v>149.5</v>
      </c>
      <c r="F89" s="3">
        <f t="shared" si="8"/>
        <v>0.13761461024019495</v>
      </c>
      <c r="G89" s="2">
        <v>3.3000000000000002E-2</v>
      </c>
      <c r="H89" s="7">
        <f t="shared" si="9"/>
        <v>80.19</v>
      </c>
      <c r="I89" s="7">
        <f t="shared" si="10"/>
        <v>178.2</v>
      </c>
      <c r="J89">
        <f t="shared" si="11"/>
        <v>0.13761670219804456</v>
      </c>
      <c r="K89">
        <f t="shared" si="12"/>
        <v>3.3933885825850675E-13</v>
      </c>
      <c r="L89">
        <f t="shared" si="13"/>
        <v>3.3933885825850676E-2</v>
      </c>
    </row>
    <row r="90" spans="2:12">
      <c r="B90" s="9">
        <v>41</v>
      </c>
      <c r="C90" s="10">
        <v>671.1</v>
      </c>
      <c r="D90" s="10">
        <f t="shared" si="7"/>
        <v>4628576.7</v>
      </c>
      <c r="E90" s="9">
        <v>149.69999999999999</v>
      </c>
      <c r="F90" s="3">
        <f t="shared" si="8"/>
        <v>0.13759410441241368</v>
      </c>
      <c r="G90" s="2">
        <v>3.3000000000000002E-2</v>
      </c>
      <c r="H90" s="7">
        <f t="shared" si="9"/>
        <v>81.179999999999993</v>
      </c>
      <c r="I90" s="7">
        <f t="shared" si="10"/>
        <v>180.39999999999998</v>
      </c>
      <c r="J90">
        <f t="shared" si="11"/>
        <v>0.13759619605854254</v>
      </c>
      <c r="K90">
        <f t="shared" si="12"/>
        <v>3.3928829368418718E-13</v>
      </c>
      <c r="L90">
        <f t="shared" si="13"/>
        <v>3.392882936841872E-2</v>
      </c>
    </row>
    <row r="91" spans="2:12">
      <c r="B91" s="9">
        <v>41.5</v>
      </c>
      <c r="C91" s="10">
        <v>671</v>
      </c>
      <c r="D91" s="10">
        <f t="shared" si="7"/>
        <v>4627887</v>
      </c>
      <c r="E91" s="9">
        <v>149.6</v>
      </c>
      <c r="F91" s="3">
        <f t="shared" si="8"/>
        <v>0.13761461024019495</v>
      </c>
      <c r="G91" s="2">
        <v>3.3000000000000002E-2</v>
      </c>
      <c r="H91" s="7">
        <f t="shared" si="9"/>
        <v>82.170000000000016</v>
      </c>
      <c r="I91" s="7">
        <f t="shared" si="10"/>
        <v>182.60000000000002</v>
      </c>
      <c r="J91">
        <f t="shared" si="11"/>
        <v>0.13761670219804456</v>
      </c>
      <c r="K91">
        <f t="shared" si="12"/>
        <v>3.3933885825850675E-13</v>
      </c>
      <c r="L91">
        <f t="shared" si="13"/>
        <v>3.3933885825850676E-2</v>
      </c>
    </row>
    <row r="92" spans="2:12">
      <c r="B92" s="9">
        <v>42</v>
      </c>
      <c r="C92" s="10">
        <v>671.1</v>
      </c>
      <c r="D92" s="10">
        <f t="shared" si="7"/>
        <v>4628576.7</v>
      </c>
      <c r="E92" s="9">
        <v>149.6</v>
      </c>
      <c r="F92" s="3">
        <f t="shared" si="8"/>
        <v>0.13759410441241368</v>
      </c>
      <c r="G92" s="2">
        <v>3.3000000000000002E-2</v>
      </c>
      <c r="H92" s="7">
        <f t="shared" si="9"/>
        <v>83.160000000000011</v>
      </c>
      <c r="I92" s="7">
        <f t="shared" si="10"/>
        <v>184.8</v>
      </c>
      <c r="J92">
        <f t="shared" si="11"/>
        <v>0.13759619605854254</v>
      </c>
      <c r="K92">
        <f t="shared" si="12"/>
        <v>3.3928829368418718E-13</v>
      </c>
      <c r="L92">
        <f t="shared" si="13"/>
        <v>3.392882936841872E-2</v>
      </c>
    </row>
    <row r="93" spans="2:12">
      <c r="B93" s="9">
        <v>42.5</v>
      </c>
      <c r="C93" s="10">
        <v>671.1</v>
      </c>
      <c r="D93" s="10">
        <f t="shared" si="7"/>
        <v>4628576.7</v>
      </c>
      <c r="E93" s="9">
        <v>149.69999999999999</v>
      </c>
      <c r="F93" s="3">
        <f t="shared" si="8"/>
        <v>0.13759410441241368</v>
      </c>
      <c r="G93" s="2">
        <v>3.3000000000000002E-2</v>
      </c>
      <c r="H93" s="7">
        <f t="shared" si="9"/>
        <v>84.15</v>
      </c>
      <c r="I93" s="7">
        <f t="shared" si="10"/>
        <v>187</v>
      </c>
      <c r="J93">
        <f t="shared" si="11"/>
        <v>0.13759619605854254</v>
      </c>
      <c r="K93">
        <f t="shared" si="12"/>
        <v>3.3928829368418718E-13</v>
      </c>
      <c r="L93">
        <f t="shared" si="13"/>
        <v>3.392882936841872E-2</v>
      </c>
    </row>
    <row r="94" spans="2:12">
      <c r="B94" s="9">
        <v>43</v>
      </c>
      <c r="C94" s="10">
        <v>670.9</v>
      </c>
      <c r="D94" s="10">
        <f t="shared" si="7"/>
        <v>4627197.3</v>
      </c>
      <c r="E94" s="9">
        <v>149.80000000000001</v>
      </c>
      <c r="F94" s="3">
        <f t="shared" si="8"/>
        <v>0.13763512218090745</v>
      </c>
      <c r="G94" s="2">
        <v>3.3000000000000002E-2</v>
      </c>
      <c r="H94" s="7">
        <f t="shared" si="9"/>
        <v>85.14</v>
      </c>
      <c r="I94" s="7">
        <f t="shared" si="10"/>
        <v>189.2</v>
      </c>
      <c r="J94">
        <f t="shared" si="11"/>
        <v>0.13763721445057073</v>
      </c>
      <c r="K94">
        <f t="shared" si="12"/>
        <v>3.3938943790648092E-13</v>
      </c>
      <c r="L94">
        <f t="shared" si="13"/>
        <v>3.3938943790648095E-2</v>
      </c>
    </row>
    <row r="95" spans="2:12">
      <c r="B95" s="9">
        <v>43.5</v>
      </c>
      <c r="C95" s="10">
        <v>671</v>
      </c>
      <c r="D95" s="10">
        <f t="shared" si="7"/>
        <v>4627887</v>
      </c>
      <c r="E95" s="9">
        <v>149.80000000000001</v>
      </c>
      <c r="F95" s="3">
        <f t="shared" si="8"/>
        <v>0.13761461024019495</v>
      </c>
      <c r="G95" s="2">
        <v>3.3000000000000002E-2</v>
      </c>
      <c r="H95" s="7">
        <f t="shared" si="9"/>
        <v>86.13</v>
      </c>
      <c r="I95" s="7">
        <f t="shared" si="10"/>
        <v>191.39999999999998</v>
      </c>
      <c r="J95">
        <f t="shared" si="11"/>
        <v>0.13761670219804456</v>
      </c>
      <c r="K95">
        <f t="shared" si="12"/>
        <v>3.3933885825850675E-13</v>
      </c>
      <c r="L95">
        <f t="shared" si="13"/>
        <v>3.3933885825850676E-2</v>
      </c>
    </row>
    <row r="96" spans="2:12">
      <c r="B96" s="9">
        <v>44</v>
      </c>
      <c r="C96" s="10">
        <v>671.2</v>
      </c>
      <c r="D96" s="10">
        <f t="shared" si="7"/>
        <v>4629266.4000000004</v>
      </c>
      <c r="E96" s="9">
        <v>149.80000000000001</v>
      </c>
      <c r="F96" s="3">
        <f t="shared" si="8"/>
        <v>0.13757360469483135</v>
      </c>
      <c r="G96" s="2">
        <v>3.3000000000000002E-2</v>
      </c>
      <c r="H96" s="7">
        <f t="shared" si="9"/>
        <v>87.12</v>
      </c>
      <c r="I96" s="7">
        <f t="shared" si="10"/>
        <v>193.6</v>
      </c>
      <c r="J96">
        <f t="shared" si="11"/>
        <v>0.13757569602933239</v>
      </c>
      <c r="K96">
        <f t="shared" si="12"/>
        <v>3.3923774417678489E-13</v>
      </c>
      <c r="L96">
        <f t="shared" si="13"/>
        <v>3.3923774417678493E-2</v>
      </c>
    </row>
    <row r="97" spans="2:12">
      <c r="B97" s="9">
        <v>44.5</v>
      </c>
      <c r="C97" s="10">
        <v>671.1</v>
      </c>
      <c r="D97" s="10">
        <f t="shared" si="7"/>
        <v>4628576.7</v>
      </c>
      <c r="E97" s="9">
        <v>149.69999999999999</v>
      </c>
      <c r="F97" s="3">
        <f t="shared" si="8"/>
        <v>0.13759410441241368</v>
      </c>
      <c r="G97" s="2">
        <v>3.3000000000000002E-2</v>
      </c>
      <c r="H97" s="7">
        <f t="shared" si="9"/>
        <v>88.110000000000014</v>
      </c>
      <c r="I97" s="7">
        <f t="shared" si="10"/>
        <v>195.8</v>
      </c>
      <c r="J97">
        <f t="shared" si="11"/>
        <v>0.13759619605854254</v>
      </c>
      <c r="K97">
        <f t="shared" si="12"/>
        <v>3.3928829368418718E-13</v>
      </c>
      <c r="L97">
        <f t="shared" si="13"/>
        <v>3.392882936841872E-2</v>
      </c>
    </row>
    <row r="98" spans="2:12">
      <c r="B98" s="9">
        <v>45</v>
      </c>
      <c r="C98" s="10">
        <v>671.4</v>
      </c>
      <c r="D98" s="10">
        <f t="shared" si="7"/>
        <v>4630645.8</v>
      </c>
      <c r="E98" s="9">
        <v>149.69999999999999</v>
      </c>
      <c r="F98" s="3">
        <f t="shared" si="8"/>
        <v>0.13753262357934287</v>
      </c>
      <c r="G98" s="2">
        <v>3.3000000000000002E-2</v>
      </c>
      <c r="H98" s="7">
        <f t="shared" si="9"/>
        <v>89.100000000000009</v>
      </c>
      <c r="I98" s="7">
        <f t="shared" si="10"/>
        <v>198</v>
      </c>
      <c r="J98">
        <f t="shared" si="11"/>
        <v>0.13753471429086669</v>
      </c>
      <c r="K98">
        <f t="shared" si="12"/>
        <v>3.3913669033580285E-13</v>
      </c>
      <c r="L98">
        <f t="shared" si="13"/>
        <v>3.3913669033580285E-2</v>
      </c>
    </row>
    <row r="99" spans="2:12">
      <c r="B99" s="9">
        <v>45.5</v>
      </c>
      <c r="C99" s="10">
        <v>671.2</v>
      </c>
      <c r="D99" s="10">
        <f t="shared" si="7"/>
        <v>4629266.4000000004</v>
      </c>
      <c r="E99" s="9">
        <v>149.80000000000001</v>
      </c>
      <c r="F99" s="3">
        <f t="shared" si="8"/>
        <v>0.13757360469483135</v>
      </c>
      <c r="G99" s="2">
        <v>3.3000000000000002E-2</v>
      </c>
      <c r="H99" s="7">
        <f t="shared" si="9"/>
        <v>90.09</v>
      </c>
      <c r="I99" s="7">
        <f t="shared" si="10"/>
        <v>200.2</v>
      </c>
      <c r="J99">
        <f t="shared" si="11"/>
        <v>0.13757569602933239</v>
      </c>
      <c r="K99">
        <f t="shared" si="12"/>
        <v>3.3923774417678489E-13</v>
      </c>
      <c r="L99">
        <f t="shared" si="13"/>
        <v>3.3923774417678493E-2</v>
      </c>
    </row>
    <row r="100" spans="2:12">
      <c r="B100" s="9">
        <v>46</v>
      </c>
      <c r="C100" s="10">
        <v>671.1</v>
      </c>
      <c r="D100" s="10">
        <f t="shared" si="7"/>
        <v>4628576.7</v>
      </c>
      <c r="E100" s="9">
        <v>149.9</v>
      </c>
      <c r="F100" s="3">
        <f t="shared" si="8"/>
        <v>0.13759410441241368</v>
      </c>
      <c r="G100" s="2">
        <v>3.3000000000000002E-2</v>
      </c>
      <c r="H100" s="7">
        <f t="shared" si="9"/>
        <v>91.08</v>
      </c>
      <c r="I100" s="7">
        <f t="shared" si="10"/>
        <v>202.39999999999998</v>
      </c>
      <c r="J100">
        <f t="shared" si="11"/>
        <v>0.13759619605854254</v>
      </c>
      <c r="K100">
        <f t="shared" si="12"/>
        <v>3.3928829368418718E-13</v>
      </c>
      <c r="L100">
        <f t="shared" si="13"/>
        <v>3.392882936841872E-2</v>
      </c>
    </row>
    <row r="101" spans="2:12">
      <c r="B101" s="9">
        <v>46.5</v>
      </c>
      <c r="C101" s="10">
        <v>671.2</v>
      </c>
      <c r="D101" s="10">
        <f t="shared" si="7"/>
        <v>4629266.4000000004</v>
      </c>
      <c r="E101" s="9">
        <v>149.9</v>
      </c>
      <c r="F101" s="3">
        <f t="shared" si="8"/>
        <v>0.13757360469483135</v>
      </c>
      <c r="G101" s="2">
        <v>3.3000000000000002E-2</v>
      </c>
      <c r="H101" s="7">
        <f t="shared" si="9"/>
        <v>92.07</v>
      </c>
      <c r="I101" s="7">
        <f t="shared" si="10"/>
        <v>204.59999999999997</v>
      </c>
      <c r="J101">
        <f t="shared" si="11"/>
        <v>0.13757569602933239</v>
      </c>
      <c r="K101">
        <f t="shared" si="12"/>
        <v>3.3923774417678489E-13</v>
      </c>
      <c r="L101">
        <f t="shared" si="13"/>
        <v>3.3923774417678493E-2</v>
      </c>
    </row>
    <row r="102" spans="2:12">
      <c r="B102" s="9">
        <v>47</v>
      </c>
      <c r="C102" s="10">
        <v>670.9</v>
      </c>
      <c r="D102" s="10">
        <f t="shared" si="7"/>
        <v>4627197.3</v>
      </c>
      <c r="E102" s="9">
        <v>149.80000000000001</v>
      </c>
      <c r="F102" s="3">
        <f t="shared" si="8"/>
        <v>0.13763512218090745</v>
      </c>
      <c r="G102" s="2">
        <v>3.3000000000000002E-2</v>
      </c>
      <c r="H102" s="7">
        <f t="shared" si="9"/>
        <v>93.06</v>
      </c>
      <c r="I102" s="7">
        <f t="shared" si="10"/>
        <v>206.8</v>
      </c>
      <c r="J102">
        <f t="shared" si="11"/>
        <v>0.13763721445057073</v>
      </c>
      <c r="K102">
        <f t="shared" si="12"/>
        <v>3.3938943790648092E-13</v>
      </c>
      <c r="L102">
        <f t="shared" si="13"/>
        <v>3.3938943790648095E-2</v>
      </c>
    </row>
    <row r="103" spans="2:12">
      <c r="B103" s="9">
        <v>47.5</v>
      </c>
      <c r="C103" s="10">
        <v>671.2</v>
      </c>
      <c r="D103" s="10">
        <f t="shared" si="7"/>
        <v>4629266.4000000004</v>
      </c>
      <c r="E103" s="9">
        <v>149.80000000000001</v>
      </c>
      <c r="F103" s="3">
        <f t="shared" si="8"/>
        <v>0.13757360469483135</v>
      </c>
      <c r="G103" s="2">
        <v>3.3000000000000002E-2</v>
      </c>
      <c r="H103" s="7">
        <f t="shared" si="9"/>
        <v>94.050000000000011</v>
      </c>
      <c r="I103" s="7">
        <f t="shared" si="10"/>
        <v>209.00000000000003</v>
      </c>
      <c r="J103">
        <f t="shared" si="11"/>
        <v>0.13757569602933239</v>
      </c>
      <c r="K103">
        <f t="shared" si="12"/>
        <v>3.3923774417678489E-13</v>
      </c>
      <c r="L103">
        <f t="shared" si="13"/>
        <v>3.3923774417678493E-2</v>
      </c>
    </row>
    <row r="104" spans="2:12">
      <c r="B104" s="9">
        <v>48</v>
      </c>
      <c r="C104" s="10">
        <v>670.9</v>
      </c>
      <c r="D104" s="10">
        <f t="shared" si="7"/>
        <v>4627197.3</v>
      </c>
      <c r="E104" s="9">
        <v>149.9</v>
      </c>
      <c r="F104" s="3">
        <f t="shared" si="8"/>
        <v>0.13763512218090745</v>
      </c>
      <c r="G104" s="2">
        <v>3.3000000000000002E-2</v>
      </c>
      <c r="H104" s="7">
        <f t="shared" si="9"/>
        <v>95.04</v>
      </c>
      <c r="I104" s="7">
        <f t="shared" si="10"/>
        <v>211.20000000000002</v>
      </c>
      <c r="J104">
        <f t="shared" si="11"/>
        <v>0.13763721445057073</v>
      </c>
      <c r="K104">
        <f t="shared" si="12"/>
        <v>3.3938943790648092E-13</v>
      </c>
      <c r="L104">
        <f t="shared" si="13"/>
        <v>3.3938943790648095E-2</v>
      </c>
    </row>
    <row r="105" spans="2:12">
      <c r="B105" s="9">
        <v>48.5</v>
      </c>
      <c r="C105" s="10">
        <v>671</v>
      </c>
      <c r="D105" s="10">
        <f t="shared" si="7"/>
        <v>4627887</v>
      </c>
      <c r="E105" s="9">
        <v>149.80000000000001</v>
      </c>
      <c r="F105" s="3">
        <f t="shared" si="8"/>
        <v>0.13761461024019495</v>
      </c>
      <c r="G105" s="2">
        <v>3.3000000000000002E-2</v>
      </c>
      <c r="H105" s="7">
        <f t="shared" si="9"/>
        <v>96.03</v>
      </c>
      <c r="I105" s="7">
        <f t="shared" si="10"/>
        <v>213.4</v>
      </c>
      <c r="J105">
        <f t="shared" si="11"/>
        <v>0.13761670219804456</v>
      </c>
      <c r="K105">
        <f t="shared" si="12"/>
        <v>3.3933885825850675E-13</v>
      </c>
      <c r="L105">
        <f t="shared" si="13"/>
        <v>3.3933885825850676E-2</v>
      </c>
    </row>
    <row r="106" spans="2:12">
      <c r="B106" s="9">
        <v>49</v>
      </c>
      <c r="C106" s="10">
        <v>671.3</v>
      </c>
      <c r="D106" s="10">
        <f t="shared" si="7"/>
        <v>4629956.0999999996</v>
      </c>
      <c r="E106" s="9">
        <v>149.9</v>
      </c>
      <c r="F106" s="3">
        <f t="shared" si="8"/>
        <v>0.13755311108471743</v>
      </c>
      <c r="G106" s="2">
        <v>3.3000000000000002E-2</v>
      </c>
      <c r="H106" s="7">
        <f t="shared" si="9"/>
        <v>97.02</v>
      </c>
      <c r="I106" s="7">
        <f t="shared" si="10"/>
        <v>215.6</v>
      </c>
      <c r="J106">
        <f t="shared" si="11"/>
        <v>0.13755520210768346</v>
      </c>
      <c r="K106">
        <f t="shared" si="12"/>
        <v>3.3918720972956659E-13</v>
      </c>
      <c r="L106">
        <f t="shared" si="13"/>
        <v>3.3918720972956659E-2</v>
      </c>
    </row>
    <row r="107" spans="2:12">
      <c r="B107" s="9">
        <v>49.5</v>
      </c>
      <c r="C107" s="10">
        <v>671.2</v>
      </c>
      <c r="D107" s="10">
        <f t="shared" si="7"/>
        <v>4629266.4000000004</v>
      </c>
      <c r="E107" s="9">
        <v>149.9</v>
      </c>
      <c r="F107" s="3">
        <f t="shared" si="8"/>
        <v>0.13757360469483135</v>
      </c>
      <c r="G107" s="2">
        <v>3.3000000000000002E-2</v>
      </c>
      <c r="H107" s="7">
        <f t="shared" si="9"/>
        <v>98.01</v>
      </c>
      <c r="I107" s="7">
        <f t="shared" si="10"/>
        <v>217.8</v>
      </c>
      <c r="J107">
        <f t="shared" si="11"/>
        <v>0.13757569602933239</v>
      </c>
      <c r="K107">
        <f t="shared" si="12"/>
        <v>3.3923774417678489E-13</v>
      </c>
      <c r="L107">
        <f t="shared" si="13"/>
        <v>3.3923774417678493E-2</v>
      </c>
    </row>
    <row r="108" spans="2:12">
      <c r="B108" s="9">
        <v>50</v>
      </c>
      <c r="C108" s="10">
        <v>671</v>
      </c>
      <c r="D108" s="10">
        <f t="shared" si="7"/>
        <v>4627887</v>
      </c>
      <c r="E108" s="9">
        <v>149.80000000000001</v>
      </c>
      <c r="F108" s="3">
        <f t="shared" si="8"/>
        <v>0.13761461024019495</v>
      </c>
      <c r="G108" s="2">
        <v>3.3000000000000002E-2</v>
      </c>
      <c r="H108" s="7">
        <f t="shared" si="9"/>
        <v>99.000000000000014</v>
      </c>
      <c r="I108" s="7">
        <f t="shared" si="10"/>
        <v>220.00000000000003</v>
      </c>
      <c r="J108">
        <f t="shared" si="11"/>
        <v>0.13761670219804456</v>
      </c>
      <c r="K108">
        <f t="shared" si="12"/>
        <v>3.3933885825850675E-13</v>
      </c>
      <c r="L108">
        <f t="shared" si="13"/>
        <v>3.3933885825850676E-2</v>
      </c>
    </row>
    <row r="109" spans="2:12">
      <c r="B109" s="9">
        <v>50.5</v>
      </c>
      <c r="C109" s="10">
        <v>671.3</v>
      </c>
      <c r="D109" s="10">
        <f t="shared" si="7"/>
        <v>4629956.0999999996</v>
      </c>
      <c r="E109" s="9">
        <v>149.9</v>
      </c>
      <c r="F109" s="3">
        <f t="shared" si="8"/>
        <v>0.13755311108471743</v>
      </c>
      <c r="G109" s="2">
        <v>3.3000000000000002E-2</v>
      </c>
      <c r="H109" s="7">
        <f t="shared" si="9"/>
        <v>99.990000000000009</v>
      </c>
      <c r="I109" s="7">
        <f t="shared" si="10"/>
        <v>222.20000000000002</v>
      </c>
      <c r="J109">
        <f t="shared" si="11"/>
        <v>0.13755520210768346</v>
      </c>
      <c r="K109">
        <f t="shared" si="12"/>
        <v>3.3918720972956659E-13</v>
      </c>
      <c r="L109">
        <f t="shared" si="13"/>
        <v>3.3918720972956659E-2</v>
      </c>
    </row>
    <row r="110" spans="2:12">
      <c r="B110" s="9">
        <v>51</v>
      </c>
      <c r="C110" s="10">
        <v>671.2</v>
      </c>
      <c r="D110" s="10">
        <f t="shared" si="7"/>
        <v>4629266.4000000004</v>
      </c>
      <c r="E110" s="9">
        <v>149.9</v>
      </c>
      <c r="F110" s="3">
        <f t="shared" si="8"/>
        <v>0.13757360469483135</v>
      </c>
      <c r="G110" s="2">
        <v>3.3000000000000002E-2</v>
      </c>
      <c r="H110" s="7">
        <f t="shared" si="9"/>
        <v>100.98</v>
      </c>
      <c r="I110" s="7">
        <f t="shared" si="10"/>
        <v>224.4</v>
      </c>
      <c r="J110">
        <f t="shared" si="11"/>
        <v>0.13757569602933239</v>
      </c>
      <c r="K110">
        <f t="shared" si="12"/>
        <v>3.3923774417678489E-13</v>
      </c>
      <c r="L110">
        <f t="shared" si="13"/>
        <v>3.3923774417678493E-2</v>
      </c>
    </row>
    <row r="111" spans="2:12">
      <c r="B111" s="9">
        <v>51.5</v>
      </c>
      <c r="C111" s="10">
        <v>671.2</v>
      </c>
      <c r="D111" s="10">
        <f t="shared" si="7"/>
        <v>4629266.4000000004</v>
      </c>
      <c r="E111" s="9">
        <v>149.5</v>
      </c>
      <c r="F111" s="3">
        <f t="shared" si="8"/>
        <v>0.13757360469483135</v>
      </c>
      <c r="G111" s="2">
        <v>3.3000000000000002E-2</v>
      </c>
      <c r="H111" s="7">
        <f t="shared" si="9"/>
        <v>101.97</v>
      </c>
      <c r="I111" s="7">
        <f t="shared" si="10"/>
        <v>226.6</v>
      </c>
      <c r="J111">
        <f t="shared" si="11"/>
        <v>0.13757569602933239</v>
      </c>
      <c r="K111">
        <f t="shared" si="12"/>
        <v>3.3923774417678489E-13</v>
      </c>
      <c r="L111">
        <f t="shared" si="13"/>
        <v>3.3923774417678493E-2</v>
      </c>
    </row>
    <row r="112" spans="2:12">
      <c r="B112" s="9">
        <v>52</v>
      </c>
      <c r="C112" s="10">
        <v>671.1</v>
      </c>
      <c r="D112" s="10">
        <f t="shared" si="7"/>
        <v>4628576.7</v>
      </c>
      <c r="E112" s="9">
        <v>149.6</v>
      </c>
      <c r="F112" s="3">
        <f t="shared" si="8"/>
        <v>0.13759410441241368</v>
      </c>
      <c r="G112" s="2">
        <v>3.3000000000000002E-2</v>
      </c>
      <c r="H112" s="7">
        <f t="shared" si="9"/>
        <v>102.96000000000001</v>
      </c>
      <c r="I112" s="7">
        <f t="shared" si="10"/>
        <v>228.8</v>
      </c>
      <c r="J112">
        <f t="shared" si="11"/>
        <v>0.13759619605854254</v>
      </c>
      <c r="K112">
        <f t="shared" si="12"/>
        <v>3.3928829368418718E-13</v>
      </c>
      <c r="L112">
        <f t="shared" si="13"/>
        <v>3.392882936841872E-2</v>
      </c>
    </row>
    <row r="113" spans="2:12">
      <c r="B113" s="9">
        <v>52.5</v>
      </c>
      <c r="C113" s="10">
        <v>671.2</v>
      </c>
      <c r="D113" s="10">
        <f t="shared" si="7"/>
        <v>4629266.4000000004</v>
      </c>
      <c r="E113" s="9">
        <v>149.69999999999999</v>
      </c>
      <c r="F113" s="3">
        <f t="shared" si="8"/>
        <v>0.13757360469483135</v>
      </c>
      <c r="G113" s="2">
        <v>3.3000000000000002E-2</v>
      </c>
      <c r="H113" s="7">
        <f t="shared" si="9"/>
        <v>103.95</v>
      </c>
      <c r="I113" s="7">
        <f t="shared" si="10"/>
        <v>231</v>
      </c>
      <c r="J113">
        <f t="shared" si="11"/>
        <v>0.13757569602933239</v>
      </c>
      <c r="K113">
        <f t="shared" si="12"/>
        <v>3.3923774417678489E-13</v>
      </c>
      <c r="L113">
        <f t="shared" si="13"/>
        <v>3.3923774417678493E-2</v>
      </c>
    </row>
    <row r="114" spans="2:12">
      <c r="B114" s="9">
        <v>53</v>
      </c>
      <c r="C114" s="10">
        <v>670.9</v>
      </c>
      <c r="D114" s="10">
        <f t="shared" si="7"/>
        <v>4627197.3</v>
      </c>
      <c r="E114" s="9">
        <v>149.69999999999999</v>
      </c>
      <c r="F114" s="3">
        <f t="shared" si="8"/>
        <v>0.13763512218090745</v>
      </c>
      <c r="G114" s="2">
        <v>3.3000000000000002E-2</v>
      </c>
      <c r="H114" s="7">
        <f t="shared" si="9"/>
        <v>104.94000000000001</v>
      </c>
      <c r="I114" s="7">
        <f t="shared" si="10"/>
        <v>233.20000000000002</v>
      </c>
      <c r="J114">
        <f t="shared" si="11"/>
        <v>0.13763721445057073</v>
      </c>
      <c r="K114">
        <f t="shared" si="12"/>
        <v>3.3938943790648092E-13</v>
      </c>
      <c r="L114">
        <f t="shared" si="13"/>
        <v>3.3938943790648095E-2</v>
      </c>
    </row>
    <row r="115" spans="2:12">
      <c r="B115" s="9">
        <v>53.5</v>
      </c>
      <c r="C115" s="10">
        <v>671.3</v>
      </c>
      <c r="D115" s="10">
        <f t="shared" si="7"/>
        <v>4629956.0999999996</v>
      </c>
      <c r="E115" s="9">
        <v>149.69999999999999</v>
      </c>
      <c r="F115" s="3">
        <f t="shared" si="8"/>
        <v>0.13755311108471743</v>
      </c>
      <c r="G115" s="2">
        <v>3.3000000000000002E-2</v>
      </c>
      <c r="H115" s="7">
        <f t="shared" si="9"/>
        <v>105.93</v>
      </c>
      <c r="I115" s="7">
        <f t="shared" si="10"/>
        <v>235.4</v>
      </c>
      <c r="J115">
        <f t="shared" si="11"/>
        <v>0.13755520210768346</v>
      </c>
      <c r="K115">
        <f t="shared" si="12"/>
        <v>3.3918720972956659E-13</v>
      </c>
      <c r="L115">
        <f t="shared" si="13"/>
        <v>3.3918720972956659E-2</v>
      </c>
    </row>
    <row r="116" spans="2:12">
      <c r="B116" s="9">
        <v>54</v>
      </c>
      <c r="C116" s="10">
        <v>671.4</v>
      </c>
      <c r="D116" s="10">
        <f t="shared" si="7"/>
        <v>4630645.8</v>
      </c>
      <c r="E116" s="9">
        <v>149.69999999999999</v>
      </c>
      <c r="F116" s="3">
        <f t="shared" si="8"/>
        <v>0.13753262357934287</v>
      </c>
      <c r="G116" s="2">
        <v>3.3000000000000002E-2</v>
      </c>
      <c r="H116" s="7">
        <f t="shared" si="9"/>
        <v>106.92</v>
      </c>
      <c r="I116" s="7">
        <f t="shared" si="10"/>
        <v>237.6</v>
      </c>
      <c r="J116">
        <f t="shared" si="11"/>
        <v>0.13753471429086669</v>
      </c>
      <c r="K116">
        <f t="shared" si="12"/>
        <v>3.3913669033580285E-13</v>
      </c>
      <c r="L116">
        <f t="shared" si="13"/>
        <v>3.3913669033580285E-2</v>
      </c>
    </row>
    <row r="117" spans="2:12">
      <c r="B117" s="9">
        <v>54.5</v>
      </c>
      <c r="C117" s="10">
        <v>671.1</v>
      </c>
      <c r="D117" s="10">
        <f t="shared" si="7"/>
        <v>4628576.7</v>
      </c>
      <c r="E117" s="9">
        <v>149.69999999999999</v>
      </c>
      <c r="F117" s="3">
        <f t="shared" si="8"/>
        <v>0.13759410441241368</v>
      </c>
      <c r="G117" s="2">
        <v>3.3000000000000002E-2</v>
      </c>
      <c r="H117" s="7">
        <f t="shared" si="9"/>
        <v>107.91</v>
      </c>
      <c r="I117" s="7">
        <f t="shared" si="10"/>
        <v>239.79999999999998</v>
      </c>
      <c r="J117">
        <f t="shared" si="11"/>
        <v>0.13759619605854254</v>
      </c>
      <c r="K117">
        <f t="shared" si="12"/>
        <v>3.3928829368418718E-13</v>
      </c>
      <c r="L117">
        <f t="shared" si="13"/>
        <v>3.392882936841872E-2</v>
      </c>
    </row>
    <row r="118" spans="2:12">
      <c r="B118" s="9">
        <v>55</v>
      </c>
      <c r="C118" s="10">
        <v>671.3</v>
      </c>
      <c r="D118" s="10">
        <f t="shared" si="7"/>
        <v>4629956.0999999996</v>
      </c>
      <c r="E118" s="9">
        <v>149.6</v>
      </c>
      <c r="F118" s="3">
        <f t="shared" si="8"/>
        <v>0.13755311108471743</v>
      </c>
      <c r="G118" s="2">
        <v>3.3000000000000002E-2</v>
      </c>
      <c r="H118" s="7">
        <f t="shared" si="9"/>
        <v>108.9</v>
      </c>
      <c r="I118" s="7">
        <f t="shared" si="10"/>
        <v>242</v>
      </c>
      <c r="J118">
        <f t="shared" si="11"/>
        <v>0.13755520210768346</v>
      </c>
      <c r="K118">
        <f t="shared" si="12"/>
        <v>3.3918720972956659E-13</v>
      </c>
      <c r="L118">
        <f t="shared" si="13"/>
        <v>3.3918720972956659E-2</v>
      </c>
    </row>
    <row r="119" spans="2:12">
      <c r="B119" s="9">
        <v>55.5</v>
      </c>
      <c r="C119" s="10">
        <v>671</v>
      </c>
      <c r="D119" s="10">
        <f t="shared" si="7"/>
        <v>4627887</v>
      </c>
      <c r="E119" s="9">
        <v>149.5</v>
      </c>
      <c r="F119" s="3">
        <f t="shared" si="8"/>
        <v>0.13761461024019495</v>
      </c>
      <c r="G119" s="2">
        <v>3.3000000000000002E-2</v>
      </c>
      <c r="H119" s="7">
        <f t="shared" si="9"/>
        <v>109.89000000000001</v>
      </c>
      <c r="I119" s="7">
        <f t="shared" si="10"/>
        <v>244.20000000000002</v>
      </c>
      <c r="J119">
        <f t="shared" si="11"/>
        <v>0.13761670219804456</v>
      </c>
      <c r="K119">
        <f t="shared" si="12"/>
        <v>3.3933885825850675E-13</v>
      </c>
      <c r="L119">
        <f t="shared" si="13"/>
        <v>3.3933885825850676E-2</v>
      </c>
    </row>
    <row r="120" spans="2:12">
      <c r="B120" s="9">
        <v>56</v>
      </c>
      <c r="C120" s="10">
        <v>671.1</v>
      </c>
      <c r="D120" s="10">
        <f t="shared" si="7"/>
        <v>4628576.7</v>
      </c>
      <c r="E120" s="9">
        <v>149.69999999999999</v>
      </c>
      <c r="F120" s="3">
        <f t="shared" si="8"/>
        <v>0.13759410441241368</v>
      </c>
      <c r="G120" s="2">
        <v>3.3000000000000002E-2</v>
      </c>
      <c r="H120" s="7">
        <f t="shared" si="9"/>
        <v>110.88000000000001</v>
      </c>
      <c r="I120" s="7">
        <f t="shared" si="10"/>
        <v>246.4</v>
      </c>
      <c r="J120">
        <f t="shared" si="11"/>
        <v>0.13759619605854254</v>
      </c>
      <c r="K120">
        <f t="shared" si="12"/>
        <v>3.3928829368418718E-13</v>
      </c>
      <c r="L120">
        <f t="shared" si="13"/>
        <v>3.392882936841872E-2</v>
      </c>
    </row>
    <row r="121" spans="2:12">
      <c r="B121" s="9">
        <v>56.5</v>
      </c>
      <c r="C121" s="10">
        <v>671</v>
      </c>
      <c r="D121" s="10">
        <f t="shared" si="7"/>
        <v>4627887</v>
      </c>
      <c r="E121" s="9">
        <v>149.6</v>
      </c>
      <c r="F121" s="3">
        <f t="shared" si="8"/>
        <v>0.13761461024019495</v>
      </c>
      <c r="G121" s="2">
        <v>3.3000000000000002E-2</v>
      </c>
      <c r="H121" s="7">
        <f t="shared" si="9"/>
        <v>111.87</v>
      </c>
      <c r="I121" s="7">
        <f t="shared" si="10"/>
        <v>248.6</v>
      </c>
      <c r="J121">
        <f t="shared" si="11"/>
        <v>0.13761670219804456</v>
      </c>
      <c r="K121">
        <f t="shared" si="12"/>
        <v>3.3933885825850675E-13</v>
      </c>
      <c r="L121">
        <f t="shared" si="13"/>
        <v>3.3933885825850676E-2</v>
      </c>
    </row>
    <row r="122" spans="2:12">
      <c r="B122" s="9">
        <v>57</v>
      </c>
      <c r="C122" s="10">
        <v>671.1</v>
      </c>
      <c r="D122" s="10">
        <f t="shared" si="7"/>
        <v>4628576.7</v>
      </c>
      <c r="E122" s="9">
        <v>149.6</v>
      </c>
      <c r="F122" s="3">
        <f t="shared" si="8"/>
        <v>0.13759410441241368</v>
      </c>
      <c r="G122" s="2">
        <v>3.3000000000000002E-2</v>
      </c>
      <c r="H122" s="7">
        <f t="shared" si="9"/>
        <v>112.86</v>
      </c>
      <c r="I122" s="7">
        <f t="shared" si="10"/>
        <v>250.79999999999998</v>
      </c>
      <c r="J122">
        <f t="shared" si="11"/>
        <v>0.13759619605854254</v>
      </c>
      <c r="K122">
        <f t="shared" si="12"/>
        <v>3.3928829368418718E-13</v>
      </c>
      <c r="L122">
        <f t="shared" si="13"/>
        <v>3.392882936841872E-2</v>
      </c>
    </row>
    <row r="123" spans="2:12">
      <c r="B123" s="9">
        <v>57.5</v>
      </c>
      <c r="C123" s="10">
        <v>671.1</v>
      </c>
      <c r="D123" s="10">
        <f t="shared" si="7"/>
        <v>4628576.7</v>
      </c>
      <c r="E123" s="9">
        <v>149.69999999999999</v>
      </c>
      <c r="F123" s="3">
        <f t="shared" si="8"/>
        <v>0.13759410441241368</v>
      </c>
      <c r="G123" s="2">
        <v>3.3000000000000002E-2</v>
      </c>
      <c r="H123" s="7">
        <f t="shared" si="9"/>
        <v>113.85000000000001</v>
      </c>
      <c r="I123" s="7">
        <f t="shared" si="10"/>
        <v>253</v>
      </c>
      <c r="J123">
        <f t="shared" si="11"/>
        <v>0.13759619605854254</v>
      </c>
      <c r="K123">
        <f t="shared" si="12"/>
        <v>3.3928829368418718E-13</v>
      </c>
      <c r="L123">
        <f t="shared" si="13"/>
        <v>3.392882936841872E-2</v>
      </c>
    </row>
    <row r="124" spans="2:12">
      <c r="B124" s="9">
        <v>58</v>
      </c>
      <c r="C124" s="10">
        <v>670.9</v>
      </c>
      <c r="D124" s="10">
        <f t="shared" si="7"/>
        <v>4627197.3</v>
      </c>
      <c r="E124" s="9">
        <v>149.80000000000001</v>
      </c>
      <c r="F124" s="3">
        <f t="shared" si="8"/>
        <v>0.13763512218090745</v>
      </c>
      <c r="G124" s="2">
        <v>3.3000000000000002E-2</v>
      </c>
      <c r="H124" s="7">
        <f t="shared" si="9"/>
        <v>114.84</v>
      </c>
      <c r="I124" s="7">
        <f t="shared" si="10"/>
        <v>255.2</v>
      </c>
      <c r="J124">
        <f t="shared" si="11"/>
        <v>0.13763721445057073</v>
      </c>
      <c r="K124">
        <f t="shared" si="12"/>
        <v>3.3938943790648092E-13</v>
      </c>
      <c r="L124">
        <f t="shared" si="13"/>
        <v>3.3938943790648095E-2</v>
      </c>
    </row>
    <row r="125" spans="2:12">
      <c r="B125" s="9">
        <v>58.5</v>
      </c>
      <c r="C125" s="10">
        <v>671</v>
      </c>
      <c r="D125" s="10">
        <f t="shared" si="7"/>
        <v>4627887</v>
      </c>
      <c r="E125" s="9">
        <v>149.80000000000001</v>
      </c>
      <c r="F125" s="3">
        <f t="shared" si="8"/>
        <v>0.13761461024019495</v>
      </c>
      <c r="G125" s="2">
        <v>3.3000000000000002E-2</v>
      </c>
      <c r="H125" s="7">
        <f t="shared" si="9"/>
        <v>115.83000000000001</v>
      </c>
      <c r="I125" s="7">
        <f t="shared" si="10"/>
        <v>257.40000000000003</v>
      </c>
      <c r="J125">
        <f t="shared" si="11"/>
        <v>0.13761670219804456</v>
      </c>
      <c r="K125">
        <f t="shared" si="12"/>
        <v>3.3933885825850675E-13</v>
      </c>
      <c r="L125">
        <f t="shared" si="13"/>
        <v>3.3933885825850676E-2</v>
      </c>
    </row>
    <row r="126" spans="2:12">
      <c r="B126" s="9">
        <v>59</v>
      </c>
      <c r="C126" s="10">
        <v>671.2</v>
      </c>
      <c r="D126" s="10">
        <f t="shared" si="7"/>
        <v>4629266.4000000004</v>
      </c>
      <c r="E126" s="9">
        <v>149.80000000000001</v>
      </c>
      <c r="F126" s="3">
        <f t="shared" si="8"/>
        <v>0.13757360469483135</v>
      </c>
      <c r="G126" s="2">
        <v>3.3000000000000002E-2</v>
      </c>
      <c r="H126" s="7">
        <f t="shared" si="9"/>
        <v>116.82000000000001</v>
      </c>
      <c r="I126" s="7">
        <f t="shared" si="10"/>
        <v>259.60000000000002</v>
      </c>
      <c r="J126">
        <f t="shared" si="11"/>
        <v>0.13757569602933239</v>
      </c>
      <c r="K126">
        <f t="shared" si="12"/>
        <v>3.3923774417678489E-13</v>
      </c>
      <c r="L126">
        <f t="shared" si="13"/>
        <v>3.3923774417678493E-2</v>
      </c>
    </row>
    <row r="127" spans="2:12">
      <c r="B127" s="9">
        <v>59.5</v>
      </c>
      <c r="C127" s="10">
        <v>671.1</v>
      </c>
      <c r="D127" s="10">
        <f t="shared" si="7"/>
        <v>4628576.7</v>
      </c>
      <c r="E127" s="9">
        <v>149.69999999999999</v>
      </c>
      <c r="F127" s="3">
        <f t="shared" si="8"/>
        <v>0.13759410441241368</v>
      </c>
      <c r="G127" s="2">
        <v>3.3000000000000002E-2</v>
      </c>
      <c r="H127" s="7">
        <f t="shared" si="9"/>
        <v>117.81</v>
      </c>
      <c r="I127" s="7">
        <f t="shared" si="10"/>
        <v>261.8</v>
      </c>
      <c r="J127">
        <f t="shared" si="11"/>
        <v>0.13759619605854254</v>
      </c>
      <c r="K127">
        <f t="shared" si="12"/>
        <v>3.3928829368418718E-13</v>
      </c>
      <c r="L127">
        <f t="shared" si="13"/>
        <v>3.392882936841872E-2</v>
      </c>
    </row>
    <row r="128" spans="2:12">
      <c r="B128" s="9">
        <v>60</v>
      </c>
      <c r="C128" s="10">
        <v>671.4</v>
      </c>
      <c r="D128" s="10">
        <f t="shared" si="7"/>
        <v>4630645.8</v>
      </c>
      <c r="E128" s="9">
        <v>149.69999999999999</v>
      </c>
      <c r="F128" s="3">
        <f t="shared" si="8"/>
        <v>0.13753262357934287</v>
      </c>
      <c r="G128" s="2">
        <v>3.3000000000000002E-2</v>
      </c>
      <c r="H128" s="7">
        <f t="shared" si="9"/>
        <v>118.8</v>
      </c>
      <c r="I128" s="7">
        <f t="shared" si="10"/>
        <v>264</v>
      </c>
      <c r="J128">
        <f t="shared" si="11"/>
        <v>0.13753471429086669</v>
      </c>
      <c r="K128">
        <f t="shared" si="12"/>
        <v>3.3913669033580285E-13</v>
      </c>
      <c r="L128">
        <f t="shared" si="13"/>
        <v>3.3913669033580285E-2</v>
      </c>
    </row>
    <row r="129" spans="2:12">
      <c r="B129" s="9">
        <v>60.5</v>
      </c>
      <c r="C129" s="10">
        <v>671.2</v>
      </c>
      <c r="D129" s="10">
        <f t="shared" si="7"/>
        <v>4629266.4000000004</v>
      </c>
      <c r="E129" s="9">
        <v>149.80000000000001</v>
      </c>
      <c r="F129" s="3">
        <f t="shared" si="8"/>
        <v>0.13757360469483135</v>
      </c>
      <c r="G129" s="2">
        <v>3.3000000000000002E-2</v>
      </c>
      <c r="H129" s="7">
        <f t="shared" si="9"/>
        <v>119.79</v>
      </c>
      <c r="I129" s="7">
        <f t="shared" si="10"/>
        <v>266.2</v>
      </c>
      <c r="J129">
        <f t="shared" si="11"/>
        <v>0.13757569602933239</v>
      </c>
      <c r="K129">
        <f t="shared" si="12"/>
        <v>3.3923774417678489E-13</v>
      </c>
      <c r="L129">
        <f t="shared" si="13"/>
        <v>3.3923774417678493E-2</v>
      </c>
    </row>
    <row r="130" spans="2:12">
      <c r="B130" s="9">
        <v>61</v>
      </c>
      <c r="C130" s="10">
        <v>671.1</v>
      </c>
      <c r="D130" s="10">
        <f t="shared" si="7"/>
        <v>4628576.7</v>
      </c>
      <c r="E130" s="9">
        <v>149.9</v>
      </c>
      <c r="F130" s="3">
        <f t="shared" si="8"/>
        <v>0.13759410441241368</v>
      </c>
      <c r="G130" s="2">
        <v>3.3000000000000002E-2</v>
      </c>
      <c r="H130" s="7">
        <f t="shared" si="9"/>
        <v>120.78</v>
      </c>
      <c r="I130" s="7">
        <f t="shared" si="10"/>
        <v>268.39999999999998</v>
      </c>
      <c r="J130">
        <f t="shared" si="11"/>
        <v>0.13759619605854254</v>
      </c>
      <c r="K130">
        <f t="shared" si="12"/>
        <v>3.3928829368418718E-13</v>
      </c>
      <c r="L130">
        <f t="shared" si="13"/>
        <v>3.392882936841872E-2</v>
      </c>
    </row>
    <row r="131" spans="2:12">
      <c r="B131" s="9">
        <v>61.5</v>
      </c>
      <c r="C131" s="10">
        <v>671.2</v>
      </c>
      <c r="D131" s="10">
        <f t="shared" si="7"/>
        <v>4629266.4000000004</v>
      </c>
      <c r="E131" s="9">
        <v>149.9</v>
      </c>
      <c r="F131" s="3">
        <f t="shared" si="8"/>
        <v>0.13757360469483135</v>
      </c>
      <c r="G131" s="2">
        <v>3.3000000000000002E-2</v>
      </c>
      <c r="H131" s="7">
        <f t="shared" si="9"/>
        <v>121.77000000000001</v>
      </c>
      <c r="I131" s="7">
        <f t="shared" si="10"/>
        <v>270.60000000000002</v>
      </c>
      <c r="J131">
        <f t="shared" si="11"/>
        <v>0.13757569602933239</v>
      </c>
      <c r="K131">
        <f t="shared" si="12"/>
        <v>3.3923774417678489E-13</v>
      </c>
      <c r="L131">
        <f t="shared" si="13"/>
        <v>3.3923774417678493E-2</v>
      </c>
    </row>
    <row r="132" spans="2:12">
      <c r="B132" s="9">
        <v>62</v>
      </c>
      <c r="C132" s="10">
        <v>670.9</v>
      </c>
      <c r="D132" s="10">
        <f t="shared" si="7"/>
        <v>4627197.3</v>
      </c>
      <c r="E132" s="9">
        <v>149.80000000000001</v>
      </c>
      <c r="F132" s="3">
        <f t="shared" si="8"/>
        <v>0.13763512218090745</v>
      </c>
      <c r="G132" s="2">
        <v>3.3000000000000002E-2</v>
      </c>
      <c r="H132" s="7">
        <f t="shared" si="9"/>
        <v>122.76000000000002</v>
      </c>
      <c r="I132" s="7">
        <f t="shared" si="10"/>
        <v>272.8</v>
      </c>
      <c r="J132">
        <f t="shared" si="11"/>
        <v>0.13763721445057073</v>
      </c>
      <c r="K132">
        <f t="shared" si="12"/>
        <v>3.3938943790648092E-13</v>
      </c>
      <c r="L132">
        <f t="shared" si="13"/>
        <v>3.3938943790648095E-2</v>
      </c>
    </row>
    <row r="133" spans="2:12">
      <c r="B133" s="9">
        <v>62.5</v>
      </c>
      <c r="C133" s="10">
        <v>671.2</v>
      </c>
      <c r="D133" s="10">
        <f t="shared" si="7"/>
        <v>4629266.4000000004</v>
      </c>
      <c r="E133" s="9">
        <v>149.80000000000001</v>
      </c>
      <c r="F133" s="3">
        <f t="shared" si="8"/>
        <v>0.13757360469483135</v>
      </c>
      <c r="G133" s="2">
        <v>3.3000000000000002E-2</v>
      </c>
      <c r="H133" s="7">
        <f t="shared" si="9"/>
        <v>123.75</v>
      </c>
      <c r="I133" s="7">
        <f t="shared" si="10"/>
        <v>275</v>
      </c>
      <c r="J133">
        <f t="shared" si="11"/>
        <v>0.13757569602933239</v>
      </c>
      <c r="K133">
        <f t="shared" si="12"/>
        <v>3.3923774417678489E-13</v>
      </c>
      <c r="L133">
        <f t="shared" si="13"/>
        <v>3.3923774417678493E-2</v>
      </c>
    </row>
    <row r="134" spans="2:12">
      <c r="B134" s="9">
        <v>63</v>
      </c>
      <c r="C134" s="10">
        <v>670.9</v>
      </c>
      <c r="D134" s="10">
        <f t="shared" si="7"/>
        <v>4627197.3</v>
      </c>
      <c r="E134" s="9">
        <v>149.9</v>
      </c>
      <c r="F134" s="3">
        <f t="shared" si="8"/>
        <v>0.13763512218090745</v>
      </c>
      <c r="G134" s="2">
        <v>3.3000000000000002E-2</v>
      </c>
      <c r="H134" s="7">
        <f t="shared" si="9"/>
        <v>124.74000000000001</v>
      </c>
      <c r="I134" s="7">
        <f t="shared" si="10"/>
        <v>277.2</v>
      </c>
      <c r="J134">
        <f t="shared" si="11"/>
        <v>0.13763721445057073</v>
      </c>
      <c r="K134">
        <f t="shared" si="12"/>
        <v>3.3938943790648092E-13</v>
      </c>
      <c r="L134">
        <f t="shared" si="13"/>
        <v>3.3938943790648095E-2</v>
      </c>
    </row>
    <row r="135" spans="2:12">
      <c r="B135" s="9">
        <v>63.5</v>
      </c>
      <c r="C135" s="10">
        <v>671</v>
      </c>
      <c r="D135" s="10">
        <f t="shared" si="7"/>
        <v>4627887</v>
      </c>
      <c r="E135" s="9">
        <v>149.80000000000001</v>
      </c>
      <c r="F135" s="3">
        <f t="shared" si="8"/>
        <v>0.13761461024019495</v>
      </c>
      <c r="G135" s="2">
        <v>3.3000000000000002E-2</v>
      </c>
      <c r="H135" s="7">
        <f t="shared" si="9"/>
        <v>125.72999999999999</v>
      </c>
      <c r="I135" s="7">
        <f t="shared" si="10"/>
        <v>279.39999999999998</v>
      </c>
      <c r="J135">
        <f t="shared" si="11"/>
        <v>0.13761670219804456</v>
      </c>
      <c r="K135">
        <f t="shared" si="12"/>
        <v>3.3933885825850675E-13</v>
      </c>
      <c r="L135">
        <f t="shared" si="13"/>
        <v>3.3933885825850676E-2</v>
      </c>
    </row>
    <row r="136" spans="2:12">
      <c r="B136" s="9">
        <v>64</v>
      </c>
      <c r="C136" s="10">
        <v>671.3</v>
      </c>
      <c r="D136" s="10">
        <f t="shared" si="7"/>
        <v>4629956.0999999996</v>
      </c>
      <c r="E136" s="9">
        <v>149.9</v>
      </c>
      <c r="F136" s="3">
        <f t="shared" si="8"/>
        <v>0.13755311108471743</v>
      </c>
      <c r="G136" s="2">
        <v>3.3000000000000002E-2</v>
      </c>
      <c r="H136" s="7">
        <f t="shared" si="9"/>
        <v>126.72</v>
      </c>
      <c r="I136" s="7">
        <f t="shared" si="10"/>
        <v>281.59999999999997</v>
      </c>
      <c r="J136">
        <f t="shared" si="11"/>
        <v>0.13755520210768346</v>
      </c>
      <c r="K136">
        <f t="shared" si="12"/>
        <v>3.3918720972956659E-13</v>
      </c>
      <c r="L136">
        <f t="shared" si="13"/>
        <v>3.3918720972956659E-2</v>
      </c>
    </row>
    <row r="137" spans="2:12">
      <c r="B137" s="9">
        <v>64.5</v>
      </c>
      <c r="C137" s="10">
        <v>671.2</v>
      </c>
      <c r="D137" s="10">
        <f t="shared" ref="D137:D200" si="14">C137*6897</f>
        <v>4629266.4000000004</v>
      </c>
      <c r="E137" s="9">
        <v>149.9</v>
      </c>
      <c r="F137" s="3">
        <f t="shared" ref="F137:F200" si="15">(14700*G137*$C$3)/((($C$4/2)*($C$4/2)*3.14159265359)*C137)</f>
        <v>0.13757360469483135</v>
      </c>
      <c r="G137" s="2">
        <v>3.3000000000000002E-2</v>
      </c>
      <c r="H137" s="7">
        <f t="shared" ref="H137:H200" si="16">(G137*B137)*60</f>
        <v>127.71000000000002</v>
      </c>
      <c r="I137" s="7">
        <f t="shared" ref="I137:I200" si="17">H137/$C$5</f>
        <v>283.80000000000007</v>
      </c>
      <c r="J137">
        <f t="shared" ref="J137:J200" si="18">(G137*(14700)*2.08)/(10.927*C137)</f>
        <v>0.13757569602933239</v>
      </c>
      <c r="K137">
        <f t="shared" ref="K137:K200" si="19">(G137*(1/4000)*2.08)/(10.927*D137)</f>
        <v>3.3923774417678489E-13</v>
      </c>
      <c r="L137">
        <f t="shared" ref="L137:L200" si="20">K137*100000000000</f>
        <v>3.3923774417678493E-2</v>
      </c>
    </row>
    <row r="138" spans="2:12">
      <c r="B138" s="9">
        <v>65</v>
      </c>
      <c r="C138" s="10">
        <v>671.1</v>
      </c>
      <c r="D138" s="10">
        <f t="shared" si="14"/>
        <v>4628576.7</v>
      </c>
      <c r="E138" s="9">
        <v>149.69999999999999</v>
      </c>
      <c r="F138" s="3">
        <f t="shared" si="15"/>
        <v>0.13759410441241368</v>
      </c>
      <c r="G138" s="2">
        <v>3.3000000000000002E-2</v>
      </c>
      <c r="H138" s="7">
        <f t="shared" si="16"/>
        <v>128.69999999999999</v>
      </c>
      <c r="I138" s="7">
        <f t="shared" si="17"/>
        <v>285.99999999999994</v>
      </c>
      <c r="J138">
        <f t="shared" si="18"/>
        <v>0.13759619605854254</v>
      </c>
      <c r="K138">
        <f t="shared" si="19"/>
        <v>3.3928829368418718E-13</v>
      </c>
      <c r="L138">
        <f t="shared" si="20"/>
        <v>3.392882936841872E-2</v>
      </c>
    </row>
    <row r="139" spans="2:12">
      <c r="B139" s="9">
        <v>65.5</v>
      </c>
      <c r="C139" s="10">
        <v>671</v>
      </c>
      <c r="D139" s="10">
        <f t="shared" si="14"/>
        <v>4627887</v>
      </c>
      <c r="E139" s="9">
        <v>149.6</v>
      </c>
      <c r="F139" s="3">
        <f t="shared" si="15"/>
        <v>0.13761461024019495</v>
      </c>
      <c r="G139" s="2">
        <v>3.3000000000000002E-2</v>
      </c>
      <c r="H139" s="7">
        <f t="shared" si="16"/>
        <v>129.69</v>
      </c>
      <c r="I139" s="7">
        <f t="shared" si="17"/>
        <v>288.2</v>
      </c>
      <c r="J139">
        <f t="shared" si="18"/>
        <v>0.13761670219804456</v>
      </c>
      <c r="K139">
        <f t="shared" si="19"/>
        <v>3.3933885825850675E-13</v>
      </c>
      <c r="L139">
        <f t="shared" si="20"/>
        <v>3.3933885825850676E-2</v>
      </c>
    </row>
    <row r="140" spans="2:12">
      <c r="B140" s="9">
        <v>66</v>
      </c>
      <c r="C140" s="10">
        <v>671.1</v>
      </c>
      <c r="D140" s="10">
        <f t="shared" si="14"/>
        <v>4628576.7</v>
      </c>
      <c r="E140" s="9">
        <v>149.6</v>
      </c>
      <c r="F140" s="3">
        <f t="shared" si="15"/>
        <v>0.13759410441241368</v>
      </c>
      <c r="G140" s="2">
        <v>3.3000000000000002E-2</v>
      </c>
      <c r="H140" s="7">
        <f t="shared" si="16"/>
        <v>130.68</v>
      </c>
      <c r="I140" s="7">
        <f t="shared" si="17"/>
        <v>290.40000000000003</v>
      </c>
      <c r="J140">
        <f t="shared" si="18"/>
        <v>0.13759619605854254</v>
      </c>
      <c r="K140">
        <f t="shared" si="19"/>
        <v>3.3928829368418718E-13</v>
      </c>
      <c r="L140">
        <f t="shared" si="20"/>
        <v>3.392882936841872E-2</v>
      </c>
    </row>
    <row r="141" spans="2:12">
      <c r="B141" s="9">
        <v>66.5</v>
      </c>
      <c r="C141" s="10">
        <v>671.1</v>
      </c>
      <c r="D141" s="10">
        <f t="shared" si="14"/>
        <v>4628576.7</v>
      </c>
      <c r="E141" s="9">
        <v>149.69999999999999</v>
      </c>
      <c r="F141" s="3">
        <f t="shared" si="15"/>
        <v>0.13759410441241368</v>
      </c>
      <c r="G141" s="2">
        <v>3.3000000000000002E-2</v>
      </c>
      <c r="H141" s="7">
        <f t="shared" si="16"/>
        <v>131.67000000000002</v>
      </c>
      <c r="I141" s="7">
        <f t="shared" si="17"/>
        <v>292.60000000000002</v>
      </c>
      <c r="J141">
        <f t="shared" si="18"/>
        <v>0.13759619605854254</v>
      </c>
      <c r="K141">
        <f t="shared" si="19"/>
        <v>3.3928829368418718E-13</v>
      </c>
      <c r="L141">
        <f t="shared" si="20"/>
        <v>3.392882936841872E-2</v>
      </c>
    </row>
    <row r="142" spans="2:12">
      <c r="B142" s="9">
        <v>67</v>
      </c>
      <c r="C142" s="10">
        <v>670.9</v>
      </c>
      <c r="D142" s="10">
        <f t="shared" si="14"/>
        <v>4627197.3</v>
      </c>
      <c r="E142" s="9">
        <v>149.80000000000001</v>
      </c>
      <c r="F142" s="3">
        <f t="shared" si="15"/>
        <v>0.13763512218090745</v>
      </c>
      <c r="G142" s="2">
        <v>3.3000000000000002E-2</v>
      </c>
      <c r="H142" s="7">
        <f t="shared" si="16"/>
        <v>132.66000000000003</v>
      </c>
      <c r="I142" s="7">
        <f t="shared" si="17"/>
        <v>294.80000000000007</v>
      </c>
      <c r="J142">
        <f t="shared" si="18"/>
        <v>0.13763721445057073</v>
      </c>
      <c r="K142">
        <f t="shared" si="19"/>
        <v>3.3938943790648092E-13</v>
      </c>
      <c r="L142">
        <f t="shared" si="20"/>
        <v>3.3938943790648095E-2</v>
      </c>
    </row>
    <row r="143" spans="2:12">
      <c r="B143" s="9">
        <v>67.5</v>
      </c>
      <c r="C143" s="10">
        <v>671</v>
      </c>
      <c r="D143" s="10">
        <f t="shared" si="14"/>
        <v>4627887</v>
      </c>
      <c r="E143" s="9">
        <v>149.80000000000001</v>
      </c>
      <c r="F143" s="3">
        <f t="shared" si="15"/>
        <v>0.13761461024019495</v>
      </c>
      <c r="G143" s="2">
        <v>3.3000000000000002E-2</v>
      </c>
      <c r="H143" s="7">
        <f t="shared" si="16"/>
        <v>133.65</v>
      </c>
      <c r="I143" s="7">
        <f t="shared" si="17"/>
        <v>297</v>
      </c>
      <c r="J143">
        <f t="shared" si="18"/>
        <v>0.13761670219804456</v>
      </c>
      <c r="K143">
        <f t="shared" si="19"/>
        <v>3.3933885825850675E-13</v>
      </c>
      <c r="L143">
        <f t="shared" si="20"/>
        <v>3.3933885825850676E-2</v>
      </c>
    </row>
    <row r="144" spans="2:12">
      <c r="B144" s="9">
        <v>68</v>
      </c>
      <c r="C144" s="10">
        <v>671.2</v>
      </c>
      <c r="D144" s="10">
        <f t="shared" si="14"/>
        <v>4629266.4000000004</v>
      </c>
      <c r="E144" s="9">
        <v>149.80000000000001</v>
      </c>
      <c r="F144" s="3">
        <f t="shared" si="15"/>
        <v>0.13757360469483135</v>
      </c>
      <c r="G144" s="2">
        <v>3.3000000000000002E-2</v>
      </c>
      <c r="H144" s="7">
        <f t="shared" si="16"/>
        <v>134.64000000000001</v>
      </c>
      <c r="I144" s="7">
        <f t="shared" si="17"/>
        <v>299.20000000000005</v>
      </c>
      <c r="J144">
        <f t="shared" si="18"/>
        <v>0.13757569602933239</v>
      </c>
      <c r="K144">
        <f t="shared" si="19"/>
        <v>3.3923774417678489E-13</v>
      </c>
      <c r="L144">
        <f t="shared" si="20"/>
        <v>3.3923774417678493E-2</v>
      </c>
    </row>
    <row r="145" spans="2:12">
      <c r="B145" s="9">
        <v>68.5</v>
      </c>
      <c r="C145" s="10">
        <v>671.1</v>
      </c>
      <c r="D145" s="10">
        <f t="shared" si="14"/>
        <v>4628576.7</v>
      </c>
      <c r="E145" s="9">
        <v>149.69999999999999</v>
      </c>
      <c r="F145" s="3">
        <f t="shared" si="15"/>
        <v>0.13759410441241368</v>
      </c>
      <c r="G145" s="2">
        <v>3.3000000000000002E-2</v>
      </c>
      <c r="H145" s="7">
        <f t="shared" si="16"/>
        <v>135.63</v>
      </c>
      <c r="I145" s="7">
        <f t="shared" si="17"/>
        <v>301.39999999999998</v>
      </c>
      <c r="J145">
        <f t="shared" si="18"/>
        <v>0.13759619605854254</v>
      </c>
      <c r="K145">
        <f t="shared" si="19"/>
        <v>3.3928829368418718E-13</v>
      </c>
      <c r="L145">
        <f t="shared" si="20"/>
        <v>3.392882936841872E-2</v>
      </c>
    </row>
    <row r="146" spans="2:12">
      <c r="B146" s="9">
        <v>69</v>
      </c>
      <c r="C146" s="10">
        <v>671.4</v>
      </c>
      <c r="D146" s="10">
        <f t="shared" si="14"/>
        <v>4630645.8</v>
      </c>
      <c r="E146" s="9">
        <v>149.69999999999999</v>
      </c>
      <c r="F146" s="3">
        <f t="shared" si="15"/>
        <v>0.13753262357934287</v>
      </c>
      <c r="G146" s="2">
        <v>3.3000000000000002E-2</v>
      </c>
      <c r="H146" s="7">
        <f t="shared" si="16"/>
        <v>136.62</v>
      </c>
      <c r="I146" s="7">
        <f t="shared" si="17"/>
        <v>303.60000000000002</v>
      </c>
      <c r="J146">
        <f t="shared" si="18"/>
        <v>0.13753471429086669</v>
      </c>
      <c r="K146">
        <f t="shared" si="19"/>
        <v>3.3913669033580285E-13</v>
      </c>
      <c r="L146">
        <f t="shared" si="20"/>
        <v>3.3913669033580285E-2</v>
      </c>
    </row>
    <row r="147" spans="2:12">
      <c r="B147" s="9">
        <v>69.5</v>
      </c>
      <c r="C147" s="10">
        <v>671.2</v>
      </c>
      <c r="D147" s="10">
        <f t="shared" si="14"/>
        <v>4629266.4000000004</v>
      </c>
      <c r="E147" s="9">
        <v>149.80000000000001</v>
      </c>
      <c r="F147" s="3">
        <f t="shared" si="15"/>
        <v>0.13757360469483135</v>
      </c>
      <c r="G147" s="2">
        <v>3.3000000000000002E-2</v>
      </c>
      <c r="H147" s="7">
        <f t="shared" si="16"/>
        <v>137.61000000000001</v>
      </c>
      <c r="I147" s="7">
        <f t="shared" si="17"/>
        <v>305.8</v>
      </c>
      <c r="J147">
        <f t="shared" si="18"/>
        <v>0.13757569602933239</v>
      </c>
      <c r="K147">
        <f t="shared" si="19"/>
        <v>3.3923774417678489E-13</v>
      </c>
      <c r="L147">
        <f t="shared" si="20"/>
        <v>3.3923774417678493E-2</v>
      </c>
    </row>
    <row r="148" spans="2:12">
      <c r="B148" s="9">
        <v>70</v>
      </c>
      <c r="C148" s="10">
        <v>671.1</v>
      </c>
      <c r="D148" s="10">
        <f t="shared" si="14"/>
        <v>4628576.7</v>
      </c>
      <c r="E148" s="9">
        <v>149.9</v>
      </c>
      <c r="F148" s="3">
        <f t="shared" si="15"/>
        <v>0.13759410441241368</v>
      </c>
      <c r="G148" s="2">
        <v>3.3000000000000002E-2</v>
      </c>
      <c r="H148" s="7">
        <f t="shared" si="16"/>
        <v>138.6</v>
      </c>
      <c r="I148" s="7">
        <f t="shared" si="17"/>
        <v>308</v>
      </c>
      <c r="J148">
        <f t="shared" si="18"/>
        <v>0.13759619605854254</v>
      </c>
      <c r="K148">
        <f t="shared" si="19"/>
        <v>3.3928829368418718E-13</v>
      </c>
      <c r="L148">
        <f t="shared" si="20"/>
        <v>3.392882936841872E-2</v>
      </c>
    </row>
    <row r="149" spans="2:12">
      <c r="B149" s="9">
        <v>70.5</v>
      </c>
      <c r="C149" s="10">
        <v>671.2</v>
      </c>
      <c r="D149" s="10">
        <f t="shared" si="14"/>
        <v>4629266.4000000004</v>
      </c>
      <c r="E149" s="9">
        <v>149.9</v>
      </c>
      <c r="F149" s="3">
        <f t="shared" si="15"/>
        <v>0.13757360469483135</v>
      </c>
      <c r="G149" s="2">
        <v>3.3000000000000002E-2</v>
      </c>
      <c r="H149" s="7">
        <f t="shared" si="16"/>
        <v>139.59</v>
      </c>
      <c r="I149" s="7">
        <f t="shared" si="17"/>
        <v>310.2</v>
      </c>
      <c r="J149">
        <f t="shared" si="18"/>
        <v>0.13757569602933239</v>
      </c>
      <c r="K149">
        <f t="shared" si="19"/>
        <v>3.3923774417678489E-13</v>
      </c>
      <c r="L149">
        <f t="shared" si="20"/>
        <v>3.3923774417678493E-2</v>
      </c>
    </row>
    <row r="150" spans="2:12">
      <c r="B150" s="9">
        <v>71</v>
      </c>
      <c r="C150" s="10">
        <v>670.9</v>
      </c>
      <c r="D150" s="10">
        <f t="shared" si="14"/>
        <v>4627197.3</v>
      </c>
      <c r="E150" s="9">
        <v>149.80000000000001</v>
      </c>
      <c r="F150" s="3">
        <f t="shared" si="15"/>
        <v>0.13763512218090745</v>
      </c>
      <c r="G150" s="2">
        <v>3.3000000000000002E-2</v>
      </c>
      <c r="H150" s="7">
        <f t="shared" si="16"/>
        <v>140.57999999999998</v>
      </c>
      <c r="I150" s="7">
        <f t="shared" si="17"/>
        <v>312.39999999999998</v>
      </c>
      <c r="J150">
        <f t="shared" si="18"/>
        <v>0.13763721445057073</v>
      </c>
      <c r="K150">
        <f t="shared" si="19"/>
        <v>3.3938943790648092E-13</v>
      </c>
      <c r="L150">
        <f t="shared" si="20"/>
        <v>3.3938943790648095E-2</v>
      </c>
    </row>
    <row r="151" spans="2:12">
      <c r="B151" s="9">
        <v>71.5</v>
      </c>
      <c r="C151" s="10">
        <v>671.2</v>
      </c>
      <c r="D151" s="10">
        <f t="shared" si="14"/>
        <v>4629266.4000000004</v>
      </c>
      <c r="E151" s="9">
        <v>149.80000000000001</v>
      </c>
      <c r="F151" s="3">
        <f t="shared" si="15"/>
        <v>0.13757360469483135</v>
      </c>
      <c r="G151" s="2">
        <v>3.3000000000000002E-2</v>
      </c>
      <c r="H151" s="7">
        <f t="shared" si="16"/>
        <v>141.57000000000002</v>
      </c>
      <c r="I151" s="7">
        <f t="shared" si="17"/>
        <v>314.60000000000002</v>
      </c>
      <c r="J151">
        <f t="shared" si="18"/>
        <v>0.13757569602933239</v>
      </c>
      <c r="K151">
        <f t="shared" si="19"/>
        <v>3.3923774417678489E-13</v>
      </c>
      <c r="L151">
        <f t="shared" si="20"/>
        <v>3.3923774417678493E-2</v>
      </c>
    </row>
    <row r="152" spans="2:12">
      <c r="B152" s="9">
        <v>72</v>
      </c>
      <c r="C152" s="10">
        <v>670.9</v>
      </c>
      <c r="D152" s="10">
        <f t="shared" si="14"/>
        <v>4627197.3</v>
      </c>
      <c r="E152" s="9">
        <v>149.9</v>
      </c>
      <c r="F152" s="3">
        <f t="shared" si="15"/>
        <v>0.13763512218090745</v>
      </c>
      <c r="G152" s="2">
        <v>3.3000000000000002E-2</v>
      </c>
      <c r="H152" s="7">
        <f t="shared" si="16"/>
        <v>142.56000000000003</v>
      </c>
      <c r="I152" s="7">
        <f t="shared" si="17"/>
        <v>316.80000000000007</v>
      </c>
      <c r="J152">
        <f t="shared" si="18"/>
        <v>0.13763721445057073</v>
      </c>
      <c r="K152">
        <f t="shared" si="19"/>
        <v>3.3938943790648092E-13</v>
      </c>
      <c r="L152">
        <f t="shared" si="20"/>
        <v>3.3938943790648095E-2</v>
      </c>
    </row>
    <row r="153" spans="2:12">
      <c r="B153" s="9">
        <v>72.5</v>
      </c>
      <c r="C153" s="10">
        <v>671</v>
      </c>
      <c r="D153" s="10">
        <f t="shared" si="14"/>
        <v>4627887</v>
      </c>
      <c r="E153" s="9">
        <v>149.80000000000001</v>
      </c>
      <c r="F153" s="3">
        <f t="shared" si="15"/>
        <v>0.13761461024019495</v>
      </c>
      <c r="G153" s="2">
        <v>3.3000000000000002E-2</v>
      </c>
      <c r="H153" s="7">
        <f t="shared" si="16"/>
        <v>143.55000000000001</v>
      </c>
      <c r="I153" s="7">
        <f t="shared" si="17"/>
        <v>319</v>
      </c>
      <c r="J153">
        <f t="shared" si="18"/>
        <v>0.13761670219804456</v>
      </c>
      <c r="K153">
        <f t="shared" si="19"/>
        <v>3.3933885825850675E-13</v>
      </c>
      <c r="L153">
        <f t="shared" si="20"/>
        <v>3.3933885825850676E-2</v>
      </c>
    </row>
    <row r="154" spans="2:12">
      <c r="B154" s="9">
        <v>73</v>
      </c>
      <c r="C154" s="10">
        <v>671.3</v>
      </c>
      <c r="D154" s="10">
        <f t="shared" si="14"/>
        <v>4629956.0999999996</v>
      </c>
      <c r="E154" s="9">
        <v>149.9</v>
      </c>
      <c r="F154" s="3">
        <f t="shared" si="15"/>
        <v>0.13755311108471743</v>
      </c>
      <c r="G154" s="2">
        <v>3.3000000000000002E-2</v>
      </c>
      <c r="H154" s="7">
        <f t="shared" si="16"/>
        <v>144.54000000000002</v>
      </c>
      <c r="I154" s="7">
        <f t="shared" si="17"/>
        <v>321.20000000000005</v>
      </c>
      <c r="J154">
        <f t="shared" si="18"/>
        <v>0.13755520210768346</v>
      </c>
      <c r="K154">
        <f t="shared" si="19"/>
        <v>3.3918720972956659E-13</v>
      </c>
      <c r="L154">
        <f t="shared" si="20"/>
        <v>3.3918720972956659E-2</v>
      </c>
    </row>
    <row r="155" spans="2:12">
      <c r="B155" s="9">
        <v>73.5</v>
      </c>
      <c r="C155" s="10">
        <v>671.2</v>
      </c>
      <c r="D155" s="10">
        <f t="shared" si="14"/>
        <v>4629266.4000000004</v>
      </c>
      <c r="E155" s="9">
        <v>149.9</v>
      </c>
      <c r="F155" s="3">
        <f t="shared" si="15"/>
        <v>0.13757360469483135</v>
      </c>
      <c r="G155" s="2">
        <v>3.3000000000000002E-2</v>
      </c>
      <c r="H155" s="7">
        <f t="shared" si="16"/>
        <v>145.53</v>
      </c>
      <c r="I155" s="7">
        <f t="shared" si="17"/>
        <v>323.39999999999998</v>
      </c>
      <c r="J155">
        <f t="shared" si="18"/>
        <v>0.13757569602933239</v>
      </c>
      <c r="K155">
        <f t="shared" si="19"/>
        <v>3.3923774417678489E-13</v>
      </c>
      <c r="L155">
        <f t="shared" si="20"/>
        <v>3.3923774417678493E-2</v>
      </c>
    </row>
    <row r="156" spans="2:12">
      <c r="B156" s="9">
        <v>74</v>
      </c>
      <c r="C156" s="10">
        <v>671.3</v>
      </c>
      <c r="D156" s="10">
        <f t="shared" si="14"/>
        <v>4629956.0999999996</v>
      </c>
      <c r="E156" s="9">
        <v>149.9</v>
      </c>
      <c r="F156" s="3">
        <f t="shared" si="15"/>
        <v>0.13755311108471743</v>
      </c>
      <c r="G156" s="2">
        <v>3.3000000000000002E-2</v>
      </c>
      <c r="H156" s="7">
        <f t="shared" si="16"/>
        <v>146.52000000000001</v>
      </c>
      <c r="I156" s="7">
        <f t="shared" si="17"/>
        <v>325.60000000000002</v>
      </c>
      <c r="J156">
        <f t="shared" si="18"/>
        <v>0.13755520210768346</v>
      </c>
      <c r="K156">
        <f t="shared" si="19"/>
        <v>3.3918720972956659E-13</v>
      </c>
      <c r="L156">
        <f t="shared" si="20"/>
        <v>3.3918720972956659E-2</v>
      </c>
    </row>
    <row r="157" spans="2:12">
      <c r="B157" s="9">
        <v>74.5</v>
      </c>
      <c r="C157" s="10">
        <v>671</v>
      </c>
      <c r="D157" s="10">
        <f t="shared" si="14"/>
        <v>4627887</v>
      </c>
      <c r="E157" s="9">
        <v>149.80000000000001</v>
      </c>
      <c r="F157" s="3">
        <f t="shared" si="15"/>
        <v>0.13761461024019495</v>
      </c>
      <c r="G157" s="2">
        <v>3.3000000000000002E-2</v>
      </c>
      <c r="H157" s="7">
        <f t="shared" si="16"/>
        <v>147.51</v>
      </c>
      <c r="I157" s="7">
        <f t="shared" si="17"/>
        <v>327.79999999999995</v>
      </c>
      <c r="J157">
        <f t="shared" si="18"/>
        <v>0.13761670219804456</v>
      </c>
      <c r="K157">
        <f t="shared" si="19"/>
        <v>3.3933885825850675E-13</v>
      </c>
      <c r="L157">
        <f t="shared" si="20"/>
        <v>3.3933885825850676E-2</v>
      </c>
    </row>
    <row r="158" spans="2:12">
      <c r="B158" s="9">
        <v>75</v>
      </c>
      <c r="C158" s="10">
        <v>671.1</v>
      </c>
      <c r="D158" s="10">
        <f t="shared" si="14"/>
        <v>4628576.7</v>
      </c>
      <c r="E158" s="9">
        <v>149.9</v>
      </c>
      <c r="F158" s="3">
        <f t="shared" si="15"/>
        <v>0.13759410441241368</v>
      </c>
      <c r="G158" s="2">
        <v>3.3000000000000002E-2</v>
      </c>
      <c r="H158" s="7">
        <f t="shared" si="16"/>
        <v>148.5</v>
      </c>
      <c r="I158" s="7">
        <f t="shared" si="17"/>
        <v>330</v>
      </c>
      <c r="J158">
        <f t="shared" si="18"/>
        <v>0.13759619605854254</v>
      </c>
      <c r="K158">
        <f t="shared" si="19"/>
        <v>3.3928829368418718E-13</v>
      </c>
      <c r="L158">
        <f t="shared" si="20"/>
        <v>3.392882936841872E-2</v>
      </c>
    </row>
    <row r="159" spans="2:12">
      <c r="B159" s="9">
        <v>75.5</v>
      </c>
      <c r="C159" s="10">
        <v>671.3</v>
      </c>
      <c r="D159" s="10">
        <f t="shared" si="14"/>
        <v>4629956.0999999996</v>
      </c>
      <c r="E159" s="9">
        <v>150</v>
      </c>
      <c r="F159" s="3">
        <f t="shared" si="15"/>
        <v>0.13755311108471743</v>
      </c>
      <c r="G159" s="2">
        <v>3.3000000000000002E-2</v>
      </c>
      <c r="H159" s="7">
        <f t="shared" si="16"/>
        <v>149.49</v>
      </c>
      <c r="I159" s="7">
        <f t="shared" si="17"/>
        <v>332.2</v>
      </c>
      <c r="J159">
        <f t="shared" si="18"/>
        <v>0.13755520210768346</v>
      </c>
      <c r="K159">
        <f t="shared" si="19"/>
        <v>3.3918720972956659E-13</v>
      </c>
      <c r="L159">
        <f t="shared" si="20"/>
        <v>3.3918720972956659E-2</v>
      </c>
    </row>
    <row r="160" spans="2:12">
      <c r="B160" s="9">
        <v>76</v>
      </c>
      <c r="C160" s="10">
        <v>671</v>
      </c>
      <c r="D160" s="10">
        <f t="shared" si="14"/>
        <v>4627887</v>
      </c>
      <c r="E160" s="9">
        <v>149.9</v>
      </c>
      <c r="F160" s="3">
        <f t="shared" si="15"/>
        <v>0.13761461024019495</v>
      </c>
      <c r="G160" s="2">
        <v>3.3000000000000002E-2</v>
      </c>
      <c r="H160" s="7">
        <f t="shared" si="16"/>
        <v>150.47999999999999</v>
      </c>
      <c r="I160" s="7">
        <f t="shared" si="17"/>
        <v>334.4</v>
      </c>
      <c r="J160">
        <f t="shared" si="18"/>
        <v>0.13761670219804456</v>
      </c>
      <c r="K160">
        <f t="shared" si="19"/>
        <v>3.3933885825850675E-13</v>
      </c>
      <c r="L160">
        <f t="shared" si="20"/>
        <v>3.3933885825850676E-2</v>
      </c>
    </row>
    <row r="161" spans="2:12">
      <c r="B161" s="9">
        <v>76.5</v>
      </c>
      <c r="C161" s="10">
        <v>671.1</v>
      </c>
      <c r="D161" s="10">
        <f t="shared" si="14"/>
        <v>4628576.7</v>
      </c>
      <c r="E161" s="9">
        <v>150</v>
      </c>
      <c r="F161" s="3">
        <f t="shared" si="15"/>
        <v>0.13759410441241368</v>
      </c>
      <c r="G161" s="2">
        <v>3.3000000000000002E-2</v>
      </c>
      <c r="H161" s="7">
        <f t="shared" si="16"/>
        <v>151.47</v>
      </c>
      <c r="I161" s="7">
        <f t="shared" si="17"/>
        <v>336.59999999999997</v>
      </c>
      <c r="J161">
        <f t="shared" si="18"/>
        <v>0.13759619605854254</v>
      </c>
      <c r="K161">
        <f t="shared" si="19"/>
        <v>3.3928829368418718E-13</v>
      </c>
      <c r="L161">
        <f t="shared" si="20"/>
        <v>3.392882936841872E-2</v>
      </c>
    </row>
    <row r="162" spans="2:12">
      <c r="B162" s="9">
        <v>77</v>
      </c>
      <c r="C162" s="10">
        <v>670.9</v>
      </c>
      <c r="D162" s="10">
        <f t="shared" si="14"/>
        <v>4627197.3</v>
      </c>
      <c r="E162" s="9">
        <v>150</v>
      </c>
      <c r="F162" s="3">
        <f t="shared" si="15"/>
        <v>0.13763512218090745</v>
      </c>
      <c r="G162" s="2">
        <v>3.3000000000000002E-2</v>
      </c>
      <c r="H162" s="7">
        <f t="shared" si="16"/>
        <v>152.46</v>
      </c>
      <c r="I162" s="7">
        <f t="shared" si="17"/>
        <v>338.8</v>
      </c>
      <c r="J162">
        <f t="shared" si="18"/>
        <v>0.13763721445057073</v>
      </c>
      <c r="K162">
        <f t="shared" si="19"/>
        <v>3.3938943790648092E-13</v>
      </c>
      <c r="L162">
        <f t="shared" si="20"/>
        <v>3.3938943790648095E-2</v>
      </c>
    </row>
    <row r="163" spans="2:12">
      <c r="B163" s="9">
        <v>77.5</v>
      </c>
      <c r="C163" s="10">
        <v>670.9</v>
      </c>
      <c r="D163" s="10">
        <f t="shared" si="14"/>
        <v>4627197.3</v>
      </c>
      <c r="E163" s="9">
        <v>150</v>
      </c>
      <c r="F163" s="3">
        <f t="shared" si="15"/>
        <v>0.13763512218090745</v>
      </c>
      <c r="G163" s="2">
        <v>3.3000000000000002E-2</v>
      </c>
      <c r="H163" s="7">
        <f t="shared" si="16"/>
        <v>153.45000000000002</v>
      </c>
      <c r="I163" s="7">
        <f t="shared" si="17"/>
        <v>341.00000000000006</v>
      </c>
      <c r="J163">
        <f t="shared" si="18"/>
        <v>0.13763721445057073</v>
      </c>
      <c r="K163">
        <f t="shared" si="19"/>
        <v>3.3938943790648092E-13</v>
      </c>
      <c r="L163">
        <f t="shared" si="20"/>
        <v>3.3938943790648095E-2</v>
      </c>
    </row>
    <row r="164" spans="2:12">
      <c r="B164" s="9">
        <v>78</v>
      </c>
      <c r="C164" s="10">
        <v>670.9</v>
      </c>
      <c r="D164" s="10">
        <f t="shared" si="14"/>
        <v>4627197.3</v>
      </c>
      <c r="E164" s="9">
        <v>150</v>
      </c>
      <c r="F164" s="3">
        <f t="shared" si="15"/>
        <v>0.13763512218090745</v>
      </c>
      <c r="G164" s="2">
        <v>3.3000000000000002E-2</v>
      </c>
      <c r="H164" s="7">
        <f t="shared" si="16"/>
        <v>154.44000000000003</v>
      </c>
      <c r="I164" s="7">
        <f t="shared" si="17"/>
        <v>343.20000000000005</v>
      </c>
      <c r="J164">
        <f t="shared" si="18"/>
        <v>0.13763721445057073</v>
      </c>
      <c r="K164">
        <f t="shared" si="19"/>
        <v>3.3938943790648092E-13</v>
      </c>
      <c r="L164">
        <f t="shared" si="20"/>
        <v>3.3938943790648095E-2</v>
      </c>
    </row>
    <row r="165" spans="2:12">
      <c r="B165" s="9">
        <v>78.5</v>
      </c>
      <c r="C165" s="10">
        <v>671.1</v>
      </c>
      <c r="D165" s="10">
        <f t="shared" si="14"/>
        <v>4628576.7</v>
      </c>
      <c r="E165" s="9">
        <v>149.80000000000001</v>
      </c>
      <c r="F165" s="3">
        <f t="shared" si="15"/>
        <v>0.13759410441241368</v>
      </c>
      <c r="G165" s="2">
        <v>3.3000000000000002E-2</v>
      </c>
      <c r="H165" s="7">
        <f t="shared" si="16"/>
        <v>155.43</v>
      </c>
      <c r="I165" s="7">
        <f t="shared" si="17"/>
        <v>345.40000000000003</v>
      </c>
      <c r="J165">
        <f t="shared" si="18"/>
        <v>0.13759619605854254</v>
      </c>
      <c r="K165">
        <f t="shared" si="19"/>
        <v>3.3928829368418718E-13</v>
      </c>
      <c r="L165">
        <f t="shared" si="20"/>
        <v>3.392882936841872E-2</v>
      </c>
    </row>
    <row r="166" spans="2:12">
      <c r="B166" s="9">
        <v>79</v>
      </c>
      <c r="C166" s="10">
        <v>671</v>
      </c>
      <c r="D166" s="10">
        <f t="shared" si="14"/>
        <v>4627887</v>
      </c>
      <c r="E166" s="9">
        <v>149.9</v>
      </c>
      <c r="F166" s="3">
        <f t="shared" si="15"/>
        <v>0.13761461024019495</v>
      </c>
      <c r="G166" s="2">
        <v>3.3000000000000002E-2</v>
      </c>
      <c r="H166" s="7">
        <f t="shared" si="16"/>
        <v>156.42000000000002</v>
      </c>
      <c r="I166" s="7">
        <f t="shared" si="17"/>
        <v>347.6</v>
      </c>
      <c r="J166">
        <f t="shared" si="18"/>
        <v>0.13761670219804456</v>
      </c>
      <c r="K166">
        <f t="shared" si="19"/>
        <v>3.3933885825850675E-13</v>
      </c>
      <c r="L166">
        <f t="shared" si="20"/>
        <v>3.3933885825850676E-2</v>
      </c>
    </row>
    <row r="167" spans="2:12">
      <c r="B167" s="9">
        <v>79.5</v>
      </c>
      <c r="C167" s="10">
        <v>670.9</v>
      </c>
      <c r="D167" s="10">
        <f t="shared" si="14"/>
        <v>4627197.3</v>
      </c>
      <c r="E167" s="9">
        <v>149.80000000000001</v>
      </c>
      <c r="F167" s="3">
        <f t="shared" si="15"/>
        <v>0.13763512218090745</v>
      </c>
      <c r="G167" s="2">
        <v>3.3000000000000002E-2</v>
      </c>
      <c r="H167" s="7">
        <f t="shared" si="16"/>
        <v>157.41</v>
      </c>
      <c r="I167" s="7">
        <f t="shared" si="17"/>
        <v>349.8</v>
      </c>
      <c r="J167">
        <f t="shared" si="18"/>
        <v>0.13763721445057073</v>
      </c>
      <c r="K167">
        <f t="shared" si="19"/>
        <v>3.3938943790648092E-13</v>
      </c>
      <c r="L167">
        <f t="shared" si="20"/>
        <v>3.3938943790648095E-2</v>
      </c>
    </row>
    <row r="168" spans="2:12">
      <c r="B168" s="9">
        <v>80</v>
      </c>
      <c r="C168" s="10">
        <v>671</v>
      </c>
      <c r="D168" s="10">
        <f t="shared" si="14"/>
        <v>4627887</v>
      </c>
      <c r="E168" s="9">
        <v>149.9</v>
      </c>
      <c r="F168" s="3">
        <f t="shared" si="15"/>
        <v>0.13761461024019495</v>
      </c>
      <c r="G168" s="2">
        <v>3.3000000000000002E-2</v>
      </c>
      <c r="H168" s="7">
        <f t="shared" si="16"/>
        <v>158.4</v>
      </c>
      <c r="I168" s="7">
        <f t="shared" si="17"/>
        <v>352</v>
      </c>
      <c r="J168">
        <f t="shared" si="18"/>
        <v>0.13761670219804456</v>
      </c>
      <c r="K168">
        <f t="shared" si="19"/>
        <v>3.3933885825850675E-13</v>
      </c>
      <c r="L168">
        <f t="shared" si="20"/>
        <v>3.3933885825850676E-2</v>
      </c>
    </row>
    <row r="169" spans="2:12">
      <c r="B169" s="9">
        <v>80.5</v>
      </c>
      <c r="C169" s="10">
        <v>671.2</v>
      </c>
      <c r="D169" s="10">
        <f t="shared" si="14"/>
        <v>4629266.4000000004</v>
      </c>
      <c r="E169" s="9">
        <v>150</v>
      </c>
      <c r="F169" s="3">
        <f t="shared" si="15"/>
        <v>0.13757360469483135</v>
      </c>
      <c r="G169" s="2">
        <v>3.3000000000000002E-2</v>
      </c>
      <c r="H169" s="7">
        <f t="shared" si="16"/>
        <v>159.39000000000001</v>
      </c>
      <c r="I169" s="7">
        <f t="shared" si="17"/>
        <v>354.20000000000005</v>
      </c>
      <c r="J169">
        <f t="shared" si="18"/>
        <v>0.13757569602933239</v>
      </c>
      <c r="K169">
        <f t="shared" si="19"/>
        <v>3.3923774417678489E-13</v>
      </c>
      <c r="L169">
        <f t="shared" si="20"/>
        <v>3.3923774417678493E-2</v>
      </c>
    </row>
    <row r="170" spans="2:12">
      <c r="B170" s="9">
        <v>81</v>
      </c>
      <c r="C170" s="10">
        <v>671</v>
      </c>
      <c r="D170" s="10">
        <f t="shared" si="14"/>
        <v>4627887</v>
      </c>
      <c r="E170" s="9">
        <v>149.9</v>
      </c>
      <c r="F170" s="3">
        <f t="shared" si="15"/>
        <v>0.13761461024019495</v>
      </c>
      <c r="G170" s="2">
        <v>3.3000000000000002E-2</v>
      </c>
      <c r="H170" s="7">
        <f t="shared" si="16"/>
        <v>160.38</v>
      </c>
      <c r="I170" s="7">
        <f t="shared" si="17"/>
        <v>356.4</v>
      </c>
      <c r="J170">
        <f t="shared" si="18"/>
        <v>0.13761670219804456</v>
      </c>
      <c r="K170">
        <f t="shared" si="19"/>
        <v>3.3933885825850675E-13</v>
      </c>
      <c r="L170">
        <f t="shared" si="20"/>
        <v>3.3933885825850676E-2</v>
      </c>
    </row>
    <row r="171" spans="2:12">
      <c r="B171" s="9">
        <v>81.5</v>
      </c>
      <c r="C171" s="10">
        <v>671</v>
      </c>
      <c r="D171" s="10">
        <f t="shared" si="14"/>
        <v>4627887</v>
      </c>
      <c r="E171" s="9">
        <v>149.9</v>
      </c>
      <c r="F171" s="3">
        <f t="shared" si="15"/>
        <v>0.13761461024019495</v>
      </c>
      <c r="G171" s="2">
        <v>3.3000000000000002E-2</v>
      </c>
      <c r="H171" s="7">
        <f t="shared" si="16"/>
        <v>161.37</v>
      </c>
      <c r="I171" s="7">
        <f t="shared" si="17"/>
        <v>358.6</v>
      </c>
      <c r="J171">
        <f t="shared" si="18"/>
        <v>0.13761670219804456</v>
      </c>
      <c r="K171">
        <f t="shared" si="19"/>
        <v>3.3933885825850675E-13</v>
      </c>
      <c r="L171">
        <f t="shared" si="20"/>
        <v>3.3933885825850676E-2</v>
      </c>
    </row>
    <row r="172" spans="2:12">
      <c r="B172" s="9">
        <v>82</v>
      </c>
      <c r="C172" s="10">
        <v>671.2</v>
      </c>
      <c r="D172" s="10">
        <f t="shared" si="14"/>
        <v>4629266.4000000004</v>
      </c>
      <c r="E172" s="9">
        <v>150.1</v>
      </c>
      <c r="F172" s="3">
        <f t="shared" si="15"/>
        <v>0.13757360469483135</v>
      </c>
      <c r="G172" s="2">
        <v>3.3000000000000002E-2</v>
      </c>
      <c r="H172" s="7">
        <f t="shared" si="16"/>
        <v>162.35999999999999</v>
      </c>
      <c r="I172" s="7">
        <f t="shared" si="17"/>
        <v>360.79999999999995</v>
      </c>
      <c r="J172">
        <f t="shared" si="18"/>
        <v>0.13757569602933239</v>
      </c>
      <c r="K172">
        <f t="shared" si="19"/>
        <v>3.3923774417678489E-13</v>
      </c>
      <c r="L172">
        <f t="shared" si="20"/>
        <v>3.3923774417678493E-2</v>
      </c>
    </row>
    <row r="173" spans="2:12">
      <c r="B173" s="9">
        <v>82.5</v>
      </c>
      <c r="C173" s="10">
        <v>671</v>
      </c>
      <c r="D173" s="10">
        <f t="shared" si="14"/>
        <v>4627887</v>
      </c>
      <c r="E173" s="9">
        <v>149.9</v>
      </c>
      <c r="F173" s="3">
        <f t="shared" si="15"/>
        <v>0.13761461024019495</v>
      </c>
      <c r="G173" s="2">
        <v>3.3000000000000002E-2</v>
      </c>
      <c r="H173" s="7">
        <f t="shared" si="16"/>
        <v>163.35000000000002</v>
      </c>
      <c r="I173" s="7">
        <f t="shared" si="17"/>
        <v>363.00000000000006</v>
      </c>
      <c r="J173">
        <f t="shared" si="18"/>
        <v>0.13761670219804456</v>
      </c>
      <c r="K173">
        <f t="shared" si="19"/>
        <v>3.3933885825850675E-13</v>
      </c>
      <c r="L173">
        <f t="shared" si="20"/>
        <v>3.3933885825850676E-2</v>
      </c>
    </row>
    <row r="174" spans="2:12">
      <c r="B174" s="9">
        <v>83</v>
      </c>
      <c r="C174" s="10">
        <v>670.8</v>
      </c>
      <c r="D174" s="10">
        <f t="shared" si="14"/>
        <v>4626507.5999999996</v>
      </c>
      <c r="E174" s="9">
        <v>150</v>
      </c>
      <c r="F174" s="3">
        <f t="shared" si="15"/>
        <v>0.13765564023728505</v>
      </c>
      <c r="G174" s="2">
        <v>3.3000000000000002E-2</v>
      </c>
      <c r="H174" s="7">
        <f t="shared" si="16"/>
        <v>164.34000000000003</v>
      </c>
      <c r="I174" s="7">
        <f t="shared" si="17"/>
        <v>365.20000000000005</v>
      </c>
      <c r="J174">
        <f t="shared" si="18"/>
        <v>0.13765773281885496</v>
      </c>
      <c r="K174">
        <f t="shared" si="19"/>
        <v>3.3944003263485098E-13</v>
      </c>
      <c r="L174">
        <f t="shared" si="20"/>
        <v>3.3944003263485095E-2</v>
      </c>
    </row>
    <row r="175" spans="2:12">
      <c r="B175" s="9">
        <v>83.5</v>
      </c>
      <c r="C175" s="10">
        <v>670.9</v>
      </c>
      <c r="D175" s="10">
        <f t="shared" si="14"/>
        <v>4627197.3</v>
      </c>
      <c r="E175" s="9">
        <v>149.9</v>
      </c>
      <c r="F175" s="3">
        <f t="shared" si="15"/>
        <v>0.13763512218090745</v>
      </c>
      <c r="G175" s="2">
        <v>3.3000000000000002E-2</v>
      </c>
      <c r="H175" s="7">
        <f t="shared" si="16"/>
        <v>165.33</v>
      </c>
      <c r="I175" s="7">
        <f t="shared" si="17"/>
        <v>367.40000000000003</v>
      </c>
      <c r="J175">
        <f t="shared" si="18"/>
        <v>0.13763721445057073</v>
      </c>
      <c r="K175">
        <f t="shared" si="19"/>
        <v>3.3938943790648092E-13</v>
      </c>
      <c r="L175">
        <f t="shared" si="20"/>
        <v>3.3938943790648095E-2</v>
      </c>
    </row>
    <row r="176" spans="2:12">
      <c r="B176" s="9">
        <v>84</v>
      </c>
      <c r="C176" s="10">
        <v>671.2</v>
      </c>
      <c r="D176" s="10">
        <f t="shared" si="14"/>
        <v>4629266.4000000004</v>
      </c>
      <c r="E176" s="9">
        <v>150.1</v>
      </c>
      <c r="F176" s="3">
        <f t="shared" si="15"/>
        <v>0.13757360469483135</v>
      </c>
      <c r="G176" s="2">
        <v>3.3000000000000002E-2</v>
      </c>
      <c r="H176" s="7">
        <f t="shared" si="16"/>
        <v>166.32000000000002</v>
      </c>
      <c r="I176" s="7">
        <f t="shared" si="17"/>
        <v>369.6</v>
      </c>
      <c r="J176">
        <f t="shared" si="18"/>
        <v>0.13757569602933239</v>
      </c>
      <c r="K176">
        <f t="shared" si="19"/>
        <v>3.3923774417678489E-13</v>
      </c>
      <c r="L176">
        <f t="shared" si="20"/>
        <v>3.3923774417678493E-2</v>
      </c>
    </row>
    <row r="177" spans="2:12">
      <c r="B177" s="9">
        <v>84.5</v>
      </c>
      <c r="C177" s="10">
        <v>671.1</v>
      </c>
      <c r="D177" s="10">
        <f t="shared" si="14"/>
        <v>4628576.7</v>
      </c>
      <c r="E177" s="9">
        <v>150.1</v>
      </c>
      <c r="F177" s="3">
        <f t="shared" si="15"/>
        <v>0.13759410441241368</v>
      </c>
      <c r="G177" s="2">
        <v>3.3000000000000002E-2</v>
      </c>
      <c r="H177" s="7">
        <f t="shared" si="16"/>
        <v>167.31</v>
      </c>
      <c r="I177" s="7">
        <f t="shared" si="17"/>
        <v>371.8</v>
      </c>
      <c r="J177">
        <f t="shared" si="18"/>
        <v>0.13759619605854254</v>
      </c>
      <c r="K177">
        <f t="shared" si="19"/>
        <v>3.3928829368418718E-13</v>
      </c>
      <c r="L177">
        <f t="shared" si="20"/>
        <v>3.392882936841872E-2</v>
      </c>
    </row>
    <row r="178" spans="2:12">
      <c r="B178" s="9">
        <v>85</v>
      </c>
      <c r="C178" s="10">
        <v>671</v>
      </c>
      <c r="D178" s="10">
        <f t="shared" si="14"/>
        <v>4627887</v>
      </c>
      <c r="E178" s="9">
        <v>150.1</v>
      </c>
      <c r="F178" s="3">
        <f t="shared" si="15"/>
        <v>0.13761461024019495</v>
      </c>
      <c r="G178" s="2">
        <v>3.3000000000000002E-2</v>
      </c>
      <c r="H178" s="7">
        <f t="shared" si="16"/>
        <v>168.3</v>
      </c>
      <c r="I178" s="7">
        <f t="shared" si="17"/>
        <v>374</v>
      </c>
      <c r="J178">
        <f t="shared" si="18"/>
        <v>0.13761670219804456</v>
      </c>
      <c r="K178">
        <f t="shared" si="19"/>
        <v>3.3933885825850675E-13</v>
      </c>
      <c r="L178">
        <f t="shared" si="20"/>
        <v>3.3933885825850676E-2</v>
      </c>
    </row>
    <row r="179" spans="2:12">
      <c r="B179" s="9">
        <v>85.5</v>
      </c>
      <c r="C179" s="10">
        <v>670.9</v>
      </c>
      <c r="D179" s="10">
        <f t="shared" si="14"/>
        <v>4627197.3</v>
      </c>
      <c r="E179" s="9">
        <v>150.1</v>
      </c>
      <c r="F179" s="3">
        <f t="shared" si="15"/>
        <v>0.13763512218090745</v>
      </c>
      <c r="G179" s="2">
        <v>3.3000000000000002E-2</v>
      </c>
      <c r="H179" s="7">
        <f t="shared" si="16"/>
        <v>169.29000000000002</v>
      </c>
      <c r="I179" s="7">
        <f t="shared" si="17"/>
        <v>376.20000000000005</v>
      </c>
      <c r="J179">
        <f t="shared" si="18"/>
        <v>0.13763721445057073</v>
      </c>
      <c r="K179">
        <f t="shared" si="19"/>
        <v>3.3938943790648092E-13</v>
      </c>
      <c r="L179">
        <f t="shared" si="20"/>
        <v>3.3938943790648095E-2</v>
      </c>
    </row>
    <row r="180" spans="2:12">
      <c r="B180" s="9">
        <v>86</v>
      </c>
      <c r="C180" s="10">
        <v>671.2</v>
      </c>
      <c r="D180" s="10">
        <f t="shared" si="14"/>
        <v>4629266.4000000004</v>
      </c>
      <c r="E180" s="9">
        <v>150.1</v>
      </c>
      <c r="F180" s="3">
        <f t="shared" si="15"/>
        <v>0.13757360469483135</v>
      </c>
      <c r="G180" s="2">
        <v>3.3000000000000002E-2</v>
      </c>
      <c r="H180" s="7">
        <f t="shared" si="16"/>
        <v>170.28</v>
      </c>
      <c r="I180" s="7">
        <f t="shared" si="17"/>
        <v>378.4</v>
      </c>
      <c r="J180">
        <f t="shared" si="18"/>
        <v>0.13757569602933239</v>
      </c>
      <c r="K180">
        <f t="shared" si="19"/>
        <v>3.3923774417678489E-13</v>
      </c>
      <c r="L180">
        <f t="shared" si="20"/>
        <v>3.3923774417678493E-2</v>
      </c>
    </row>
    <row r="181" spans="2:12">
      <c r="B181" s="9">
        <v>86.5</v>
      </c>
      <c r="C181" s="10">
        <v>671</v>
      </c>
      <c r="D181" s="10">
        <f t="shared" si="14"/>
        <v>4627887</v>
      </c>
      <c r="E181" s="9">
        <v>150.1</v>
      </c>
      <c r="F181" s="3">
        <f t="shared" si="15"/>
        <v>0.13761461024019495</v>
      </c>
      <c r="G181" s="2">
        <v>3.3000000000000002E-2</v>
      </c>
      <c r="H181" s="7">
        <f t="shared" si="16"/>
        <v>171.27</v>
      </c>
      <c r="I181" s="7">
        <f t="shared" si="17"/>
        <v>380.6</v>
      </c>
      <c r="J181">
        <f t="shared" si="18"/>
        <v>0.13761670219804456</v>
      </c>
      <c r="K181">
        <f t="shared" si="19"/>
        <v>3.3933885825850675E-13</v>
      </c>
      <c r="L181">
        <f t="shared" si="20"/>
        <v>3.3933885825850676E-2</v>
      </c>
    </row>
    <row r="182" spans="2:12">
      <c r="B182" s="9">
        <v>87</v>
      </c>
      <c r="C182" s="10">
        <v>671.3</v>
      </c>
      <c r="D182" s="10">
        <f t="shared" si="14"/>
        <v>4629956.0999999996</v>
      </c>
      <c r="E182" s="9">
        <v>150</v>
      </c>
      <c r="F182" s="3">
        <f t="shared" si="15"/>
        <v>0.13755311108471743</v>
      </c>
      <c r="G182" s="2">
        <v>3.3000000000000002E-2</v>
      </c>
      <c r="H182" s="7">
        <f t="shared" si="16"/>
        <v>172.26</v>
      </c>
      <c r="I182" s="7">
        <f t="shared" si="17"/>
        <v>382.79999999999995</v>
      </c>
      <c r="J182">
        <f t="shared" si="18"/>
        <v>0.13755520210768346</v>
      </c>
      <c r="K182">
        <f t="shared" si="19"/>
        <v>3.3918720972956659E-13</v>
      </c>
      <c r="L182">
        <f t="shared" si="20"/>
        <v>3.3918720972956659E-2</v>
      </c>
    </row>
    <row r="183" spans="2:12">
      <c r="B183" s="9">
        <v>87.5</v>
      </c>
      <c r="C183" s="10">
        <v>671.2</v>
      </c>
      <c r="D183" s="10">
        <f t="shared" si="14"/>
        <v>4629266.4000000004</v>
      </c>
      <c r="E183" s="9">
        <v>150.1</v>
      </c>
      <c r="F183" s="3">
        <f t="shared" si="15"/>
        <v>0.13757360469483135</v>
      </c>
      <c r="G183" s="2">
        <v>3.3000000000000002E-2</v>
      </c>
      <c r="H183" s="7">
        <f t="shared" si="16"/>
        <v>173.25</v>
      </c>
      <c r="I183" s="7">
        <f t="shared" si="17"/>
        <v>385</v>
      </c>
      <c r="J183">
        <f t="shared" si="18"/>
        <v>0.13757569602933239</v>
      </c>
      <c r="K183">
        <f t="shared" si="19"/>
        <v>3.3923774417678489E-13</v>
      </c>
      <c r="L183">
        <f t="shared" si="20"/>
        <v>3.3923774417678493E-2</v>
      </c>
    </row>
    <row r="184" spans="2:12">
      <c r="B184" s="9">
        <v>88</v>
      </c>
      <c r="C184" s="10">
        <v>671.3</v>
      </c>
      <c r="D184" s="10">
        <f t="shared" si="14"/>
        <v>4629956.0999999996</v>
      </c>
      <c r="E184" s="9">
        <v>150</v>
      </c>
      <c r="F184" s="3">
        <f t="shared" si="15"/>
        <v>0.13755311108471743</v>
      </c>
      <c r="G184" s="2">
        <v>3.3000000000000002E-2</v>
      </c>
      <c r="H184" s="7">
        <f t="shared" si="16"/>
        <v>174.24</v>
      </c>
      <c r="I184" s="7">
        <f t="shared" si="17"/>
        <v>387.2</v>
      </c>
      <c r="J184">
        <f t="shared" si="18"/>
        <v>0.13755520210768346</v>
      </c>
      <c r="K184">
        <f t="shared" si="19"/>
        <v>3.3918720972956659E-13</v>
      </c>
      <c r="L184">
        <f t="shared" si="20"/>
        <v>3.3918720972956659E-2</v>
      </c>
    </row>
    <row r="185" spans="2:12">
      <c r="B185" s="9">
        <v>88.5</v>
      </c>
      <c r="C185" s="10">
        <v>671.1</v>
      </c>
      <c r="D185" s="10">
        <f t="shared" si="14"/>
        <v>4628576.7</v>
      </c>
      <c r="E185" s="9">
        <v>150</v>
      </c>
      <c r="F185" s="3">
        <f t="shared" si="15"/>
        <v>0.13759410441241368</v>
      </c>
      <c r="G185" s="2">
        <v>3.3000000000000002E-2</v>
      </c>
      <c r="H185" s="7">
        <f t="shared" si="16"/>
        <v>175.23000000000002</v>
      </c>
      <c r="I185" s="7">
        <f t="shared" si="17"/>
        <v>389.40000000000003</v>
      </c>
      <c r="J185">
        <f t="shared" si="18"/>
        <v>0.13759619605854254</v>
      </c>
      <c r="K185">
        <f t="shared" si="19"/>
        <v>3.3928829368418718E-13</v>
      </c>
      <c r="L185">
        <f t="shared" si="20"/>
        <v>3.392882936841872E-2</v>
      </c>
    </row>
    <row r="186" spans="2:12">
      <c r="B186" s="9">
        <v>89</v>
      </c>
      <c r="C186" s="10">
        <v>670.9</v>
      </c>
      <c r="D186" s="10">
        <f t="shared" si="14"/>
        <v>4627197.3</v>
      </c>
      <c r="E186" s="9">
        <v>149.9</v>
      </c>
      <c r="F186" s="3">
        <f t="shared" si="15"/>
        <v>0.13763512218090745</v>
      </c>
      <c r="G186" s="2">
        <v>3.3000000000000002E-2</v>
      </c>
      <c r="H186" s="7">
        <f t="shared" si="16"/>
        <v>176.22000000000003</v>
      </c>
      <c r="I186" s="7">
        <f t="shared" si="17"/>
        <v>391.6</v>
      </c>
      <c r="J186">
        <f t="shared" si="18"/>
        <v>0.13763721445057073</v>
      </c>
      <c r="K186">
        <f t="shared" si="19"/>
        <v>3.3938943790648092E-13</v>
      </c>
      <c r="L186">
        <f t="shared" si="20"/>
        <v>3.3938943790648095E-2</v>
      </c>
    </row>
    <row r="187" spans="2:12">
      <c r="B187" s="9">
        <v>89.5</v>
      </c>
      <c r="C187" s="10">
        <v>671.1</v>
      </c>
      <c r="D187" s="10">
        <f t="shared" si="14"/>
        <v>4628576.7</v>
      </c>
      <c r="E187" s="9">
        <v>150</v>
      </c>
      <c r="F187" s="3">
        <f t="shared" si="15"/>
        <v>0.13759410441241368</v>
      </c>
      <c r="G187" s="2">
        <v>3.3000000000000002E-2</v>
      </c>
      <c r="H187" s="7">
        <f t="shared" si="16"/>
        <v>177.21</v>
      </c>
      <c r="I187" s="7">
        <f t="shared" si="17"/>
        <v>393.8</v>
      </c>
      <c r="J187">
        <f t="shared" si="18"/>
        <v>0.13759619605854254</v>
      </c>
      <c r="K187">
        <f t="shared" si="19"/>
        <v>3.3928829368418718E-13</v>
      </c>
      <c r="L187">
        <f t="shared" si="20"/>
        <v>3.392882936841872E-2</v>
      </c>
    </row>
    <row r="188" spans="2:12">
      <c r="B188" s="9">
        <v>90</v>
      </c>
      <c r="C188" s="10">
        <v>671.2</v>
      </c>
      <c r="D188" s="10">
        <f t="shared" si="14"/>
        <v>4629266.4000000004</v>
      </c>
      <c r="E188" s="9">
        <v>150.1</v>
      </c>
      <c r="F188" s="3">
        <f t="shared" si="15"/>
        <v>0.13757360469483135</v>
      </c>
      <c r="G188" s="2">
        <v>3.3000000000000002E-2</v>
      </c>
      <c r="H188" s="7">
        <f t="shared" si="16"/>
        <v>178.20000000000002</v>
      </c>
      <c r="I188" s="7">
        <f t="shared" si="17"/>
        <v>396</v>
      </c>
      <c r="J188">
        <f t="shared" si="18"/>
        <v>0.13757569602933239</v>
      </c>
      <c r="K188">
        <f t="shared" si="19"/>
        <v>3.3923774417678489E-13</v>
      </c>
      <c r="L188">
        <f t="shared" si="20"/>
        <v>3.3923774417678493E-2</v>
      </c>
    </row>
    <row r="189" spans="2:12">
      <c r="B189" s="9">
        <v>90.5</v>
      </c>
      <c r="C189" s="10">
        <v>671.1</v>
      </c>
      <c r="D189" s="10">
        <f t="shared" si="14"/>
        <v>4628576.7</v>
      </c>
      <c r="E189" s="9">
        <v>150.1</v>
      </c>
      <c r="F189" s="3">
        <f t="shared" si="15"/>
        <v>0.13759410441241368</v>
      </c>
      <c r="G189" s="2">
        <v>3.3000000000000002E-2</v>
      </c>
      <c r="H189" s="7">
        <f t="shared" si="16"/>
        <v>179.19</v>
      </c>
      <c r="I189" s="7">
        <f t="shared" si="17"/>
        <v>398.2</v>
      </c>
      <c r="J189">
        <f t="shared" si="18"/>
        <v>0.13759619605854254</v>
      </c>
      <c r="K189">
        <f t="shared" si="19"/>
        <v>3.3928829368418718E-13</v>
      </c>
      <c r="L189">
        <f t="shared" si="20"/>
        <v>3.392882936841872E-2</v>
      </c>
    </row>
    <row r="190" spans="2:12">
      <c r="B190" s="9">
        <v>91</v>
      </c>
      <c r="C190" s="10">
        <v>671.1</v>
      </c>
      <c r="D190" s="10">
        <f t="shared" si="14"/>
        <v>4628576.7</v>
      </c>
      <c r="E190" s="9">
        <v>150.1</v>
      </c>
      <c r="F190" s="3">
        <f t="shared" si="15"/>
        <v>0.13759410441241368</v>
      </c>
      <c r="G190" s="2">
        <v>3.3000000000000002E-2</v>
      </c>
      <c r="H190" s="7">
        <f t="shared" si="16"/>
        <v>180.18</v>
      </c>
      <c r="I190" s="7">
        <f t="shared" si="17"/>
        <v>400.4</v>
      </c>
      <c r="J190">
        <f t="shared" si="18"/>
        <v>0.13759619605854254</v>
      </c>
      <c r="K190">
        <f t="shared" si="19"/>
        <v>3.3928829368418718E-13</v>
      </c>
      <c r="L190">
        <f t="shared" si="20"/>
        <v>3.392882936841872E-2</v>
      </c>
    </row>
    <row r="191" spans="2:12">
      <c r="B191" s="9">
        <v>91.5</v>
      </c>
      <c r="C191" s="10">
        <v>671</v>
      </c>
      <c r="D191" s="10">
        <f t="shared" si="14"/>
        <v>4627887</v>
      </c>
      <c r="E191" s="9">
        <v>150</v>
      </c>
      <c r="F191" s="3">
        <f t="shared" si="15"/>
        <v>0.13761461024019495</v>
      </c>
      <c r="G191" s="2">
        <v>3.3000000000000002E-2</v>
      </c>
      <c r="H191" s="7">
        <f t="shared" si="16"/>
        <v>181.17000000000002</v>
      </c>
      <c r="I191" s="7">
        <f t="shared" si="17"/>
        <v>402.6</v>
      </c>
      <c r="J191">
        <f t="shared" si="18"/>
        <v>0.13761670219804456</v>
      </c>
      <c r="K191">
        <f t="shared" si="19"/>
        <v>3.3933885825850675E-13</v>
      </c>
      <c r="L191">
        <f t="shared" si="20"/>
        <v>3.3933885825850676E-2</v>
      </c>
    </row>
    <row r="192" spans="2:12">
      <c r="B192" s="9">
        <v>92</v>
      </c>
      <c r="C192" s="10">
        <v>671.1</v>
      </c>
      <c r="D192" s="10">
        <f t="shared" si="14"/>
        <v>4628576.7</v>
      </c>
      <c r="E192" s="9">
        <v>150</v>
      </c>
      <c r="F192" s="3">
        <f t="shared" si="15"/>
        <v>0.13759410441241368</v>
      </c>
      <c r="G192" s="2">
        <v>3.3000000000000002E-2</v>
      </c>
      <c r="H192" s="7">
        <f t="shared" si="16"/>
        <v>182.16</v>
      </c>
      <c r="I192" s="7">
        <f t="shared" si="17"/>
        <v>404.79999999999995</v>
      </c>
      <c r="J192">
        <f t="shared" si="18"/>
        <v>0.13759619605854254</v>
      </c>
      <c r="K192">
        <f t="shared" si="19"/>
        <v>3.3928829368418718E-13</v>
      </c>
      <c r="L192">
        <f t="shared" si="20"/>
        <v>3.392882936841872E-2</v>
      </c>
    </row>
    <row r="193" spans="2:12">
      <c r="B193" s="9">
        <v>92.5</v>
      </c>
      <c r="C193" s="10">
        <v>671.2</v>
      </c>
      <c r="D193" s="10">
        <f t="shared" si="14"/>
        <v>4629266.4000000004</v>
      </c>
      <c r="E193" s="9">
        <v>150</v>
      </c>
      <c r="F193" s="3">
        <f t="shared" si="15"/>
        <v>0.13757360469483135</v>
      </c>
      <c r="G193" s="2">
        <v>3.3000000000000002E-2</v>
      </c>
      <c r="H193" s="7">
        <f t="shared" si="16"/>
        <v>183.15</v>
      </c>
      <c r="I193" s="7">
        <f t="shared" si="17"/>
        <v>407</v>
      </c>
      <c r="J193">
        <f t="shared" si="18"/>
        <v>0.13757569602933239</v>
      </c>
      <c r="K193">
        <f t="shared" si="19"/>
        <v>3.3923774417678489E-13</v>
      </c>
      <c r="L193">
        <f t="shared" si="20"/>
        <v>3.3923774417678493E-2</v>
      </c>
    </row>
    <row r="194" spans="2:12">
      <c r="B194" s="9">
        <v>93</v>
      </c>
      <c r="C194" s="10">
        <v>671.2</v>
      </c>
      <c r="D194" s="10">
        <f t="shared" si="14"/>
        <v>4629266.4000000004</v>
      </c>
      <c r="E194" s="9">
        <v>149.9</v>
      </c>
      <c r="F194" s="3">
        <f t="shared" si="15"/>
        <v>0.13757360469483135</v>
      </c>
      <c r="G194" s="2">
        <v>3.3000000000000002E-2</v>
      </c>
      <c r="H194" s="7">
        <f t="shared" si="16"/>
        <v>184.14</v>
      </c>
      <c r="I194" s="7">
        <f t="shared" si="17"/>
        <v>409.19999999999993</v>
      </c>
      <c r="J194">
        <f t="shared" si="18"/>
        <v>0.13757569602933239</v>
      </c>
      <c r="K194">
        <f t="shared" si="19"/>
        <v>3.3923774417678489E-13</v>
      </c>
      <c r="L194">
        <f t="shared" si="20"/>
        <v>3.3923774417678493E-2</v>
      </c>
    </row>
    <row r="195" spans="2:12">
      <c r="B195" s="9">
        <v>93.5</v>
      </c>
      <c r="C195" s="10">
        <v>671.2</v>
      </c>
      <c r="D195" s="10">
        <f t="shared" si="14"/>
        <v>4629266.4000000004</v>
      </c>
      <c r="E195" s="9">
        <v>150</v>
      </c>
      <c r="F195" s="3">
        <f t="shared" si="15"/>
        <v>0.13757360469483135</v>
      </c>
      <c r="G195" s="2">
        <v>3.3000000000000002E-2</v>
      </c>
      <c r="H195" s="7">
        <f t="shared" si="16"/>
        <v>185.13</v>
      </c>
      <c r="I195" s="7">
        <f t="shared" si="17"/>
        <v>411.4</v>
      </c>
      <c r="J195">
        <f t="shared" si="18"/>
        <v>0.13757569602933239</v>
      </c>
      <c r="K195">
        <f t="shared" si="19"/>
        <v>3.3923774417678489E-13</v>
      </c>
      <c r="L195">
        <f t="shared" si="20"/>
        <v>3.3923774417678493E-2</v>
      </c>
    </row>
    <row r="196" spans="2:12">
      <c r="B196" s="9">
        <v>94</v>
      </c>
      <c r="C196" s="10">
        <v>671</v>
      </c>
      <c r="D196" s="10">
        <f t="shared" si="14"/>
        <v>4627887</v>
      </c>
      <c r="E196" s="9">
        <v>150</v>
      </c>
      <c r="F196" s="3">
        <f t="shared" si="15"/>
        <v>0.13761461024019495</v>
      </c>
      <c r="G196" s="2">
        <v>3.3000000000000002E-2</v>
      </c>
      <c r="H196" s="7">
        <f t="shared" si="16"/>
        <v>186.12</v>
      </c>
      <c r="I196" s="7">
        <f t="shared" si="17"/>
        <v>413.6</v>
      </c>
      <c r="J196">
        <f t="shared" si="18"/>
        <v>0.13761670219804456</v>
      </c>
      <c r="K196">
        <f t="shared" si="19"/>
        <v>3.3933885825850675E-13</v>
      </c>
      <c r="L196">
        <f t="shared" si="20"/>
        <v>3.3933885825850676E-2</v>
      </c>
    </row>
    <row r="197" spans="2:12">
      <c r="B197" s="9">
        <v>94.5</v>
      </c>
      <c r="C197" s="10">
        <v>671.2</v>
      </c>
      <c r="D197" s="10">
        <f t="shared" si="14"/>
        <v>4629266.4000000004</v>
      </c>
      <c r="E197" s="9">
        <v>150</v>
      </c>
      <c r="F197" s="3">
        <f t="shared" si="15"/>
        <v>0.13757360469483135</v>
      </c>
      <c r="G197" s="2">
        <v>3.3000000000000002E-2</v>
      </c>
      <c r="H197" s="7">
        <f t="shared" si="16"/>
        <v>187.11</v>
      </c>
      <c r="I197" s="7">
        <f t="shared" si="17"/>
        <v>415.8</v>
      </c>
      <c r="J197">
        <f t="shared" si="18"/>
        <v>0.13757569602933239</v>
      </c>
      <c r="K197">
        <f t="shared" si="19"/>
        <v>3.3923774417678489E-13</v>
      </c>
      <c r="L197">
        <f t="shared" si="20"/>
        <v>3.3923774417678493E-2</v>
      </c>
    </row>
    <row r="198" spans="2:12">
      <c r="B198" s="9">
        <v>95</v>
      </c>
      <c r="C198" s="10">
        <v>671.3</v>
      </c>
      <c r="D198" s="10">
        <f t="shared" si="14"/>
        <v>4629956.0999999996</v>
      </c>
      <c r="E198" s="9">
        <v>150.1</v>
      </c>
      <c r="F198" s="3">
        <f t="shared" si="15"/>
        <v>0.13755311108471743</v>
      </c>
      <c r="G198" s="2">
        <v>3.3000000000000002E-2</v>
      </c>
      <c r="H198" s="7">
        <f t="shared" si="16"/>
        <v>188.10000000000002</v>
      </c>
      <c r="I198" s="7">
        <f t="shared" si="17"/>
        <v>418.00000000000006</v>
      </c>
      <c r="J198">
        <f t="shared" si="18"/>
        <v>0.13755520210768346</v>
      </c>
      <c r="K198">
        <f t="shared" si="19"/>
        <v>3.3918720972956659E-13</v>
      </c>
      <c r="L198">
        <f t="shared" si="20"/>
        <v>3.3918720972956659E-2</v>
      </c>
    </row>
    <row r="199" spans="2:12">
      <c r="B199" s="9">
        <v>95.5</v>
      </c>
      <c r="C199" s="10">
        <v>671.3</v>
      </c>
      <c r="D199" s="10">
        <f t="shared" si="14"/>
        <v>4629956.0999999996</v>
      </c>
      <c r="E199" s="9">
        <v>149.80000000000001</v>
      </c>
      <c r="F199" s="3">
        <f t="shared" si="15"/>
        <v>0.13755311108471743</v>
      </c>
      <c r="G199" s="2">
        <v>3.3000000000000002E-2</v>
      </c>
      <c r="H199" s="7">
        <f t="shared" si="16"/>
        <v>189.09</v>
      </c>
      <c r="I199" s="7">
        <f t="shared" si="17"/>
        <v>420.2</v>
      </c>
      <c r="J199">
        <f t="shared" si="18"/>
        <v>0.13755520210768346</v>
      </c>
      <c r="K199">
        <f t="shared" si="19"/>
        <v>3.3918720972956659E-13</v>
      </c>
      <c r="L199">
        <f t="shared" si="20"/>
        <v>3.3918720972956659E-2</v>
      </c>
    </row>
    <row r="200" spans="2:12">
      <c r="B200" s="9">
        <v>96</v>
      </c>
      <c r="C200" s="10">
        <v>671.2</v>
      </c>
      <c r="D200" s="10">
        <f t="shared" si="14"/>
        <v>4629266.4000000004</v>
      </c>
      <c r="E200" s="9">
        <v>150.1</v>
      </c>
      <c r="F200" s="3">
        <f t="shared" si="15"/>
        <v>0.13757360469483135</v>
      </c>
      <c r="G200" s="2">
        <v>3.3000000000000002E-2</v>
      </c>
      <c r="H200" s="7">
        <f t="shared" si="16"/>
        <v>190.08</v>
      </c>
      <c r="I200" s="7">
        <f t="shared" si="17"/>
        <v>422.40000000000003</v>
      </c>
      <c r="J200">
        <f t="shared" si="18"/>
        <v>0.13757569602933239</v>
      </c>
      <c r="K200">
        <f t="shared" si="19"/>
        <v>3.3923774417678489E-13</v>
      </c>
      <c r="L200">
        <f t="shared" si="20"/>
        <v>3.3923774417678493E-2</v>
      </c>
    </row>
    <row r="201" spans="2:12">
      <c r="B201" s="9">
        <v>96.5</v>
      </c>
      <c r="C201" s="10">
        <v>671.3</v>
      </c>
      <c r="D201" s="10">
        <f t="shared" ref="D201:D264" si="21">C201*6897</f>
        <v>4629956.0999999996</v>
      </c>
      <c r="E201" s="9">
        <v>149.9</v>
      </c>
      <c r="F201" s="3">
        <f t="shared" ref="F201:F264" si="22">(14700*G201*$C$3)/((($C$4/2)*($C$4/2)*3.14159265359)*C201)</f>
        <v>0.13755311108471743</v>
      </c>
      <c r="G201" s="2">
        <v>3.3000000000000002E-2</v>
      </c>
      <c r="H201" s="7">
        <f t="shared" ref="H201:H264" si="23">(G201*B201)*60</f>
        <v>191.07000000000002</v>
      </c>
      <c r="I201" s="7">
        <f t="shared" ref="I201:I264" si="24">H201/$C$5</f>
        <v>424.6</v>
      </c>
      <c r="J201">
        <f t="shared" ref="J201:J264" si="25">(G201*(14700)*2.08)/(10.927*C201)</f>
        <v>0.13755520210768346</v>
      </c>
      <c r="K201">
        <f t="shared" ref="K201:K264" si="26">(G201*(1/4000)*2.08)/(10.927*D201)</f>
        <v>3.3918720972956659E-13</v>
      </c>
      <c r="L201">
        <f t="shared" ref="L201:L264" si="27">K201*100000000000</f>
        <v>3.3918720972956659E-2</v>
      </c>
    </row>
    <row r="202" spans="2:12">
      <c r="B202" s="9">
        <v>97</v>
      </c>
      <c r="C202" s="10">
        <v>671</v>
      </c>
      <c r="D202" s="10">
        <f t="shared" si="21"/>
        <v>4627887</v>
      </c>
      <c r="E202" s="9">
        <v>150.1</v>
      </c>
      <c r="F202" s="3">
        <f t="shared" si="22"/>
        <v>0.13761461024019495</v>
      </c>
      <c r="G202" s="2">
        <v>3.3000000000000002E-2</v>
      </c>
      <c r="H202" s="7">
        <f t="shared" si="23"/>
        <v>192.06</v>
      </c>
      <c r="I202" s="7">
        <f t="shared" si="24"/>
        <v>426.8</v>
      </c>
      <c r="J202">
        <f t="shared" si="25"/>
        <v>0.13761670219804456</v>
      </c>
      <c r="K202">
        <f t="shared" si="26"/>
        <v>3.3933885825850675E-13</v>
      </c>
      <c r="L202">
        <f t="shared" si="27"/>
        <v>3.3933885825850676E-2</v>
      </c>
    </row>
    <row r="203" spans="2:12">
      <c r="B203" s="9">
        <v>97.5</v>
      </c>
      <c r="C203" s="10">
        <v>671.3</v>
      </c>
      <c r="D203" s="10">
        <f t="shared" si="21"/>
        <v>4629956.0999999996</v>
      </c>
      <c r="E203" s="9">
        <v>150</v>
      </c>
      <c r="F203" s="3">
        <f t="shared" si="22"/>
        <v>0.13755311108471743</v>
      </c>
      <c r="G203" s="2">
        <v>3.3000000000000002E-2</v>
      </c>
      <c r="H203" s="7">
        <f t="shared" si="23"/>
        <v>193.05</v>
      </c>
      <c r="I203" s="7">
        <f t="shared" si="24"/>
        <v>429</v>
      </c>
      <c r="J203">
        <f t="shared" si="25"/>
        <v>0.13755520210768346</v>
      </c>
      <c r="K203">
        <f t="shared" si="26"/>
        <v>3.3918720972956659E-13</v>
      </c>
      <c r="L203">
        <f t="shared" si="27"/>
        <v>3.3918720972956659E-2</v>
      </c>
    </row>
    <row r="204" spans="2:12">
      <c r="B204" s="9">
        <v>98</v>
      </c>
      <c r="C204" s="10">
        <v>671.2</v>
      </c>
      <c r="D204" s="10">
        <f t="shared" si="21"/>
        <v>4629266.4000000004</v>
      </c>
      <c r="E204" s="9">
        <v>150.19999999999999</v>
      </c>
      <c r="F204" s="3">
        <f t="shared" si="22"/>
        <v>0.13757360469483135</v>
      </c>
      <c r="G204" s="2">
        <v>3.3000000000000002E-2</v>
      </c>
      <c r="H204" s="7">
        <f t="shared" si="23"/>
        <v>194.04</v>
      </c>
      <c r="I204" s="7">
        <f t="shared" si="24"/>
        <v>431.2</v>
      </c>
      <c r="J204">
        <f t="shared" si="25"/>
        <v>0.13757569602933239</v>
      </c>
      <c r="K204">
        <f t="shared" si="26"/>
        <v>3.3923774417678489E-13</v>
      </c>
      <c r="L204">
        <f t="shared" si="27"/>
        <v>3.3923774417678493E-2</v>
      </c>
    </row>
    <row r="205" spans="2:12">
      <c r="B205" s="9">
        <v>98.5</v>
      </c>
      <c r="C205" s="10">
        <v>671.2</v>
      </c>
      <c r="D205" s="10">
        <f t="shared" si="21"/>
        <v>4629266.4000000004</v>
      </c>
      <c r="E205" s="9">
        <v>150.1</v>
      </c>
      <c r="F205" s="3">
        <f t="shared" si="22"/>
        <v>0.13757360469483135</v>
      </c>
      <c r="G205" s="2">
        <v>3.3000000000000002E-2</v>
      </c>
      <c r="H205" s="7">
        <f t="shared" si="23"/>
        <v>195.03</v>
      </c>
      <c r="I205" s="7">
        <f t="shared" si="24"/>
        <v>433.4</v>
      </c>
      <c r="J205">
        <f t="shared" si="25"/>
        <v>0.13757569602933239</v>
      </c>
      <c r="K205">
        <f t="shared" si="26"/>
        <v>3.3923774417678489E-13</v>
      </c>
      <c r="L205">
        <f t="shared" si="27"/>
        <v>3.3923774417678493E-2</v>
      </c>
    </row>
    <row r="206" spans="2:12">
      <c r="B206" s="9">
        <v>99</v>
      </c>
      <c r="C206" s="10">
        <v>671</v>
      </c>
      <c r="D206" s="10">
        <f t="shared" si="21"/>
        <v>4627887</v>
      </c>
      <c r="E206" s="9">
        <v>150</v>
      </c>
      <c r="F206" s="3">
        <f t="shared" si="22"/>
        <v>0.13761461024019495</v>
      </c>
      <c r="G206" s="2">
        <v>3.3000000000000002E-2</v>
      </c>
      <c r="H206" s="7">
        <f t="shared" si="23"/>
        <v>196.02</v>
      </c>
      <c r="I206" s="7">
        <f t="shared" si="24"/>
        <v>435.6</v>
      </c>
      <c r="J206">
        <f t="shared" si="25"/>
        <v>0.13761670219804456</v>
      </c>
      <c r="K206">
        <f t="shared" si="26"/>
        <v>3.3933885825850675E-13</v>
      </c>
      <c r="L206">
        <f t="shared" si="27"/>
        <v>3.3933885825850676E-2</v>
      </c>
    </row>
    <row r="207" spans="2:12">
      <c r="B207" s="9">
        <v>99.5</v>
      </c>
      <c r="C207" s="10">
        <v>671.3</v>
      </c>
      <c r="D207" s="10">
        <f t="shared" si="21"/>
        <v>4629956.0999999996</v>
      </c>
      <c r="E207" s="9">
        <v>150.1</v>
      </c>
      <c r="F207" s="3">
        <f t="shared" si="22"/>
        <v>0.13755311108471743</v>
      </c>
      <c r="G207" s="2">
        <v>3.3000000000000002E-2</v>
      </c>
      <c r="H207" s="7">
        <f t="shared" si="23"/>
        <v>197.01</v>
      </c>
      <c r="I207" s="7">
        <f t="shared" si="24"/>
        <v>437.79999999999995</v>
      </c>
      <c r="J207">
        <f t="shared" si="25"/>
        <v>0.13755520210768346</v>
      </c>
      <c r="K207">
        <f t="shared" si="26"/>
        <v>3.3918720972956659E-13</v>
      </c>
      <c r="L207">
        <f t="shared" si="27"/>
        <v>3.3918720972956659E-2</v>
      </c>
    </row>
    <row r="208" spans="2:12">
      <c r="B208" s="9">
        <v>100</v>
      </c>
      <c r="C208" s="10">
        <v>671</v>
      </c>
      <c r="D208" s="10">
        <f t="shared" si="21"/>
        <v>4627887</v>
      </c>
      <c r="E208" s="9">
        <v>150.19999999999999</v>
      </c>
      <c r="F208" s="3">
        <f t="shared" si="22"/>
        <v>0.13761461024019495</v>
      </c>
      <c r="G208" s="2">
        <v>3.3000000000000002E-2</v>
      </c>
      <c r="H208" s="7">
        <f t="shared" si="23"/>
        <v>198.00000000000003</v>
      </c>
      <c r="I208" s="7">
        <f t="shared" si="24"/>
        <v>440.00000000000006</v>
      </c>
      <c r="J208">
        <f t="shared" si="25"/>
        <v>0.13761670219804456</v>
      </c>
      <c r="K208">
        <f t="shared" si="26"/>
        <v>3.3933885825850675E-13</v>
      </c>
      <c r="L208">
        <f t="shared" si="27"/>
        <v>3.3933885825850676E-2</v>
      </c>
    </row>
    <row r="209" spans="2:12">
      <c r="B209" s="9">
        <v>100.5</v>
      </c>
      <c r="C209" s="10">
        <v>671.4</v>
      </c>
      <c r="D209" s="10">
        <f t="shared" si="21"/>
        <v>4630645.8</v>
      </c>
      <c r="E209" s="9">
        <v>150</v>
      </c>
      <c r="F209" s="3">
        <f t="shared" si="22"/>
        <v>0.13753262357934287</v>
      </c>
      <c r="G209" s="2">
        <v>3.3000000000000002E-2</v>
      </c>
      <c r="H209" s="7">
        <f t="shared" si="23"/>
        <v>198.99</v>
      </c>
      <c r="I209" s="7">
        <f t="shared" si="24"/>
        <v>442.2</v>
      </c>
      <c r="J209">
        <f t="shared" si="25"/>
        <v>0.13753471429086669</v>
      </c>
      <c r="K209">
        <f t="shared" si="26"/>
        <v>3.3913669033580285E-13</v>
      </c>
      <c r="L209">
        <f t="shared" si="27"/>
        <v>3.3913669033580285E-2</v>
      </c>
    </row>
    <row r="210" spans="2:12">
      <c r="B210" s="9">
        <v>101</v>
      </c>
      <c r="C210" s="10">
        <v>671.1</v>
      </c>
      <c r="D210" s="10">
        <f t="shared" si="21"/>
        <v>4628576.7</v>
      </c>
      <c r="E210" s="9">
        <v>149.9</v>
      </c>
      <c r="F210" s="3">
        <f t="shared" si="22"/>
        <v>0.13759410441241368</v>
      </c>
      <c r="G210" s="2">
        <v>3.3000000000000002E-2</v>
      </c>
      <c r="H210" s="7">
        <f t="shared" si="23"/>
        <v>199.98000000000002</v>
      </c>
      <c r="I210" s="7">
        <f t="shared" si="24"/>
        <v>444.40000000000003</v>
      </c>
      <c r="J210">
        <f t="shared" si="25"/>
        <v>0.13759619605854254</v>
      </c>
      <c r="K210">
        <f t="shared" si="26"/>
        <v>3.3928829368418718E-13</v>
      </c>
      <c r="L210">
        <f t="shared" si="27"/>
        <v>3.392882936841872E-2</v>
      </c>
    </row>
    <row r="211" spans="2:12">
      <c r="B211" s="9">
        <v>101.5</v>
      </c>
      <c r="C211" s="10">
        <v>671</v>
      </c>
      <c r="D211" s="10">
        <f t="shared" si="21"/>
        <v>4627887</v>
      </c>
      <c r="E211" s="9">
        <v>150.19999999999999</v>
      </c>
      <c r="F211" s="3">
        <f t="shared" si="22"/>
        <v>0.13761461024019495</v>
      </c>
      <c r="G211" s="2">
        <v>3.3000000000000002E-2</v>
      </c>
      <c r="H211" s="7">
        <f t="shared" si="23"/>
        <v>200.97000000000003</v>
      </c>
      <c r="I211" s="7">
        <f t="shared" si="24"/>
        <v>446.6</v>
      </c>
      <c r="J211">
        <f t="shared" si="25"/>
        <v>0.13761670219804456</v>
      </c>
      <c r="K211">
        <f t="shared" si="26"/>
        <v>3.3933885825850675E-13</v>
      </c>
      <c r="L211">
        <f t="shared" si="27"/>
        <v>3.3933885825850676E-2</v>
      </c>
    </row>
    <row r="212" spans="2:12">
      <c r="B212" s="9">
        <v>102</v>
      </c>
      <c r="C212" s="10">
        <v>671</v>
      </c>
      <c r="D212" s="10">
        <f t="shared" si="21"/>
        <v>4627887</v>
      </c>
      <c r="E212" s="9">
        <v>150</v>
      </c>
      <c r="F212" s="3">
        <f t="shared" si="22"/>
        <v>0.13761461024019495</v>
      </c>
      <c r="G212" s="2">
        <v>3.3000000000000002E-2</v>
      </c>
      <c r="H212" s="7">
        <f t="shared" si="23"/>
        <v>201.96</v>
      </c>
      <c r="I212" s="7">
        <f t="shared" si="24"/>
        <v>448.8</v>
      </c>
      <c r="J212">
        <f t="shared" si="25"/>
        <v>0.13761670219804456</v>
      </c>
      <c r="K212">
        <f t="shared" si="26"/>
        <v>3.3933885825850675E-13</v>
      </c>
      <c r="L212">
        <f t="shared" si="27"/>
        <v>3.3933885825850676E-2</v>
      </c>
    </row>
    <row r="213" spans="2:12">
      <c r="B213" s="9">
        <v>102.5</v>
      </c>
      <c r="C213" s="10">
        <v>671</v>
      </c>
      <c r="D213" s="10">
        <f t="shared" si="21"/>
        <v>4627887</v>
      </c>
      <c r="E213" s="9">
        <v>150.1</v>
      </c>
      <c r="F213" s="3">
        <f t="shared" si="22"/>
        <v>0.13761461024019495</v>
      </c>
      <c r="G213" s="2">
        <v>3.3000000000000002E-2</v>
      </c>
      <c r="H213" s="7">
        <f t="shared" si="23"/>
        <v>202.95000000000002</v>
      </c>
      <c r="I213" s="7">
        <f t="shared" si="24"/>
        <v>451</v>
      </c>
      <c r="J213">
        <f t="shared" si="25"/>
        <v>0.13761670219804456</v>
      </c>
      <c r="K213">
        <f t="shared" si="26"/>
        <v>3.3933885825850675E-13</v>
      </c>
      <c r="L213">
        <f t="shared" si="27"/>
        <v>3.3933885825850676E-2</v>
      </c>
    </row>
    <row r="214" spans="2:12">
      <c r="B214" s="9">
        <v>103</v>
      </c>
      <c r="C214" s="10">
        <v>671.3</v>
      </c>
      <c r="D214" s="10">
        <f t="shared" si="21"/>
        <v>4629956.0999999996</v>
      </c>
      <c r="E214" s="9">
        <v>150.1</v>
      </c>
      <c r="F214" s="3">
        <f t="shared" si="22"/>
        <v>0.13755311108471743</v>
      </c>
      <c r="G214" s="2">
        <v>3.3000000000000002E-2</v>
      </c>
      <c r="H214" s="7">
        <f t="shared" si="23"/>
        <v>203.94</v>
      </c>
      <c r="I214" s="7">
        <f t="shared" si="24"/>
        <v>453.2</v>
      </c>
      <c r="J214">
        <f t="shared" si="25"/>
        <v>0.13755520210768346</v>
      </c>
      <c r="K214">
        <f t="shared" si="26"/>
        <v>3.3918720972956659E-13</v>
      </c>
      <c r="L214">
        <f t="shared" si="27"/>
        <v>3.3918720972956659E-2</v>
      </c>
    </row>
    <row r="215" spans="2:12">
      <c r="B215" s="9">
        <v>103.5</v>
      </c>
      <c r="C215" s="10">
        <v>671.3</v>
      </c>
      <c r="D215" s="10">
        <f t="shared" si="21"/>
        <v>4629956.0999999996</v>
      </c>
      <c r="E215" s="9">
        <v>150.19999999999999</v>
      </c>
      <c r="F215" s="3">
        <f t="shared" si="22"/>
        <v>0.13755311108471743</v>
      </c>
      <c r="G215" s="2">
        <v>3.3000000000000002E-2</v>
      </c>
      <c r="H215" s="7">
        <f t="shared" si="23"/>
        <v>204.93</v>
      </c>
      <c r="I215" s="7">
        <f t="shared" si="24"/>
        <v>455.4</v>
      </c>
      <c r="J215">
        <f t="shared" si="25"/>
        <v>0.13755520210768346</v>
      </c>
      <c r="K215">
        <f t="shared" si="26"/>
        <v>3.3918720972956659E-13</v>
      </c>
      <c r="L215">
        <f t="shared" si="27"/>
        <v>3.3918720972956659E-2</v>
      </c>
    </row>
    <row r="216" spans="2:12">
      <c r="B216" s="9">
        <v>104</v>
      </c>
      <c r="C216" s="10">
        <v>671.3</v>
      </c>
      <c r="D216" s="10">
        <f t="shared" si="21"/>
        <v>4629956.0999999996</v>
      </c>
      <c r="E216" s="9">
        <v>150</v>
      </c>
      <c r="F216" s="3">
        <f t="shared" si="22"/>
        <v>0.13755311108471743</v>
      </c>
      <c r="G216" s="2">
        <v>3.3000000000000002E-2</v>
      </c>
      <c r="H216" s="7">
        <f t="shared" si="23"/>
        <v>205.92000000000002</v>
      </c>
      <c r="I216" s="7">
        <f t="shared" si="24"/>
        <v>457.6</v>
      </c>
      <c r="J216">
        <f t="shared" si="25"/>
        <v>0.13755520210768346</v>
      </c>
      <c r="K216">
        <f t="shared" si="26"/>
        <v>3.3918720972956659E-13</v>
      </c>
      <c r="L216">
        <f t="shared" si="27"/>
        <v>3.3918720972956659E-2</v>
      </c>
    </row>
    <row r="217" spans="2:12">
      <c r="B217" s="9">
        <v>104.5</v>
      </c>
      <c r="C217" s="10">
        <v>671.2</v>
      </c>
      <c r="D217" s="10">
        <f t="shared" si="21"/>
        <v>4629266.4000000004</v>
      </c>
      <c r="E217" s="9">
        <v>150.1</v>
      </c>
      <c r="F217" s="3">
        <f t="shared" si="22"/>
        <v>0.13757360469483135</v>
      </c>
      <c r="G217" s="2">
        <v>3.3000000000000002E-2</v>
      </c>
      <c r="H217" s="7">
        <f t="shared" si="23"/>
        <v>206.91</v>
      </c>
      <c r="I217" s="7">
        <f t="shared" si="24"/>
        <v>459.79999999999995</v>
      </c>
      <c r="J217">
        <f t="shared" si="25"/>
        <v>0.13757569602933239</v>
      </c>
      <c r="K217">
        <f t="shared" si="26"/>
        <v>3.3923774417678489E-13</v>
      </c>
      <c r="L217">
        <f t="shared" si="27"/>
        <v>3.3923774417678493E-2</v>
      </c>
    </row>
    <row r="218" spans="2:12">
      <c r="B218" s="9">
        <v>105</v>
      </c>
      <c r="C218" s="10">
        <v>671.3</v>
      </c>
      <c r="D218" s="10">
        <f t="shared" si="21"/>
        <v>4629956.0999999996</v>
      </c>
      <c r="E218" s="9">
        <v>150.1</v>
      </c>
      <c r="F218" s="3">
        <f t="shared" si="22"/>
        <v>0.13755311108471743</v>
      </c>
      <c r="G218" s="2">
        <v>3.3000000000000002E-2</v>
      </c>
      <c r="H218" s="7">
        <f t="shared" si="23"/>
        <v>207.9</v>
      </c>
      <c r="I218" s="7">
        <f t="shared" si="24"/>
        <v>462</v>
      </c>
      <c r="J218">
        <f t="shared" si="25"/>
        <v>0.13755520210768346</v>
      </c>
      <c r="K218">
        <f t="shared" si="26"/>
        <v>3.3918720972956659E-13</v>
      </c>
      <c r="L218">
        <f t="shared" si="27"/>
        <v>3.3918720972956659E-2</v>
      </c>
    </row>
    <row r="219" spans="2:12">
      <c r="B219" s="9">
        <v>105.5</v>
      </c>
      <c r="C219" s="10">
        <v>671.3</v>
      </c>
      <c r="D219" s="10">
        <f t="shared" si="21"/>
        <v>4629956.0999999996</v>
      </c>
      <c r="E219" s="9">
        <v>150.1</v>
      </c>
      <c r="F219" s="3">
        <f t="shared" si="22"/>
        <v>0.13755311108471743</v>
      </c>
      <c r="G219" s="2">
        <v>3.3000000000000002E-2</v>
      </c>
      <c r="H219" s="7">
        <f t="shared" si="23"/>
        <v>208.89000000000001</v>
      </c>
      <c r="I219" s="7">
        <f t="shared" si="24"/>
        <v>464.20000000000005</v>
      </c>
      <c r="J219">
        <f t="shared" si="25"/>
        <v>0.13755520210768346</v>
      </c>
      <c r="K219">
        <f t="shared" si="26"/>
        <v>3.3918720972956659E-13</v>
      </c>
      <c r="L219">
        <f t="shared" si="27"/>
        <v>3.3918720972956659E-2</v>
      </c>
    </row>
    <row r="220" spans="2:12">
      <c r="B220" s="9">
        <v>106</v>
      </c>
      <c r="C220" s="10">
        <v>671.1</v>
      </c>
      <c r="D220" s="10">
        <f t="shared" si="21"/>
        <v>4628576.7</v>
      </c>
      <c r="E220" s="9">
        <v>150.19999999999999</v>
      </c>
      <c r="F220" s="3">
        <f t="shared" si="22"/>
        <v>0.13759410441241368</v>
      </c>
      <c r="G220" s="2">
        <v>3.3000000000000002E-2</v>
      </c>
      <c r="H220" s="7">
        <f t="shared" si="23"/>
        <v>209.88000000000002</v>
      </c>
      <c r="I220" s="7">
        <f t="shared" si="24"/>
        <v>466.40000000000003</v>
      </c>
      <c r="J220">
        <f t="shared" si="25"/>
        <v>0.13759619605854254</v>
      </c>
      <c r="K220">
        <f t="shared" si="26"/>
        <v>3.3928829368418718E-13</v>
      </c>
      <c r="L220">
        <f t="shared" si="27"/>
        <v>3.392882936841872E-2</v>
      </c>
    </row>
    <row r="221" spans="2:12">
      <c r="B221" s="9">
        <v>106.5</v>
      </c>
      <c r="C221" s="10">
        <v>671.1</v>
      </c>
      <c r="D221" s="10">
        <f t="shared" si="21"/>
        <v>4628576.7</v>
      </c>
      <c r="E221" s="9">
        <v>150.1</v>
      </c>
      <c r="F221" s="3">
        <f t="shared" si="22"/>
        <v>0.13759410441241368</v>
      </c>
      <c r="G221" s="2">
        <v>3.3000000000000002E-2</v>
      </c>
      <c r="H221" s="7">
        <f t="shared" si="23"/>
        <v>210.87</v>
      </c>
      <c r="I221" s="7">
        <f t="shared" si="24"/>
        <v>468.6</v>
      </c>
      <c r="J221">
        <f t="shared" si="25"/>
        <v>0.13759619605854254</v>
      </c>
      <c r="K221">
        <f t="shared" si="26"/>
        <v>3.3928829368418718E-13</v>
      </c>
      <c r="L221">
        <f t="shared" si="27"/>
        <v>3.392882936841872E-2</v>
      </c>
    </row>
    <row r="222" spans="2:12">
      <c r="B222" s="9">
        <v>107</v>
      </c>
      <c r="C222" s="10">
        <v>670.8</v>
      </c>
      <c r="D222" s="10">
        <f t="shared" si="21"/>
        <v>4626507.5999999996</v>
      </c>
      <c r="E222" s="9">
        <v>150.19999999999999</v>
      </c>
      <c r="F222" s="3">
        <f t="shared" si="22"/>
        <v>0.13765564023728505</v>
      </c>
      <c r="G222" s="2">
        <v>3.3000000000000002E-2</v>
      </c>
      <c r="H222" s="7">
        <f t="shared" si="23"/>
        <v>211.86</v>
      </c>
      <c r="I222" s="7">
        <f t="shared" si="24"/>
        <v>470.8</v>
      </c>
      <c r="J222">
        <f t="shared" si="25"/>
        <v>0.13765773281885496</v>
      </c>
      <c r="K222">
        <f t="shared" si="26"/>
        <v>3.3944003263485098E-13</v>
      </c>
      <c r="L222">
        <f t="shared" si="27"/>
        <v>3.3944003263485095E-2</v>
      </c>
    </row>
    <row r="223" spans="2:12">
      <c r="B223" s="9">
        <v>107.5</v>
      </c>
      <c r="C223" s="10">
        <v>671</v>
      </c>
      <c r="D223" s="10">
        <f t="shared" si="21"/>
        <v>4627887</v>
      </c>
      <c r="E223" s="9">
        <v>150.19999999999999</v>
      </c>
      <c r="F223" s="3">
        <f t="shared" si="22"/>
        <v>0.13761461024019495</v>
      </c>
      <c r="G223" s="2">
        <v>3.3000000000000002E-2</v>
      </c>
      <c r="H223" s="7">
        <f t="shared" si="23"/>
        <v>212.85000000000002</v>
      </c>
      <c r="I223" s="7">
        <f t="shared" si="24"/>
        <v>473.00000000000006</v>
      </c>
      <c r="J223">
        <f t="shared" si="25"/>
        <v>0.13761670219804456</v>
      </c>
      <c r="K223">
        <f t="shared" si="26"/>
        <v>3.3933885825850675E-13</v>
      </c>
      <c r="L223">
        <f t="shared" si="27"/>
        <v>3.3933885825850676E-2</v>
      </c>
    </row>
    <row r="224" spans="2:12">
      <c r="B224" s="9">
        <v>108</v>
      </c>
      <c r="C224" s="10">
        <v>8.1</v>
      </c>
      <c r="D224" s="10">
        <f t="shared" si="21"/>
        <v>55865.7</v>
      </c>
      <c r="E224" s="9">
        <v>150.19999999999999</v>
      </c>
      <c r="F224" s="3">
        <f t="shared" si="22"/>
        <v>11.399926354465533</v>
      </c>
      <c r="G224" s="2">
        <v>3.3000000000000002E-2</v>
      </c>
      <c r="H224" s="7">
        <f t="shared" si="23"/>
        <v>213.84</v>
      </c>
      <c r="I224" s="7">
        <f t="shared" si="24"/>
        <v>475.2</v>
      </c>
      <c r="J224">
        <f t="shared" si="25"/>
        <v>11.40009965122073</v>
      </c>
      <c r="K224">
        <f t="shared" si="26"/>
        <v>2.8110663443389887E-11</v>
      </c>
      <c r="L224">
        <f t="shared" si="27"/>
        <v>2.8110663443389887</v>
      </c>
    </row>
    <row r="225" spans="2:12">
      <c r="B225" s="9">
        <v>108.5</v>
      </c>
      <c r="C225" s="10">
        <v>10.3</v>
      </c>
      <c r="D225" s="10">
        <f t="shared" si="21"/>
        <v>71039.100000000006</v>
      </c>
      <c r="E225" s="9">
        <v>150.19999999999999</v>
      </c>
      <c r="F225" s="3">
        <f t="shared" si="22"/>
        <v>8.9649906282690104</v>
      </c>
      <c r="G225" s="2">
        <v>3.3000000000000002E-2</v>
      </c>
      <c r="H225" s="7">
        <f t="shared" si="23"/>
        <v>214.83</v>
      </c>
      <c r="I225" s="7">
        <f t="shared" si="24"/>
        <v>477.40000000000003</v>
      </c>
      <c r="J225">
        <f t="shared" si="25"/>
        <v>8.9651269101832902</v>
      </c>
      <c r="K225">
        <f t="shared" si="26"/>
        <v>2.2106444067131847E-11</v>
      </c>
      <c r="L225">
        <f t="shared" si="27"/>
        <v>2.2106444067131847</v>
      </c>
    </row>
    <row r="226" spans="2:12">
      <c r="B226" s="9">
        <v>109</v>
      </c>
      <c r="C226" s="10">
        <v>12.7</v>
      </c>
      <c r="D226" s="10">
        <f t="shared" si="21"/>
        <v>87591.9</v>
      </c>
      <c r="E226" s="9">
        <v>150.19999999999999</v>
      </c>
      <c r="F226" s="3">
        <f t="shared" si="22"/>
        <v>7.2708191709583314</v>
      </c>
      <c r="G226" s="2">
        <v>3.3000000000000002E-2</v>
      </c>
      <c r="H226" s="7">
        <f t="shared" si="23"/>
        <v>215.82</v>
      </c>
      <c r="I226" s="7">
        <f t="shared" si="24"/>
        <v>479.59999999999997</v>
      </c>
      <c r="J226">
        <f t="shared" si="25"/>
        <v>7.2709296988100709</v>
      </c>
      <c r="K226">
        <f t="shared" si="26"/>
        <v>1.7928848337910082E-11</v>
      </c>
      <c r="L226">
        <f t="shared" si="27"/>
        <v>1.7928848337910082</v>
      </c>
    </row>
    <row r="227" spans="2:12">
      <c r="B227" s="9">
        <v>109.5</v>
      </c>
      <c r="C227" s="10">
        <v>13</v>
      </c>
      <c r="D227" s="10">
        <f t="shared" si="21"/>
        <v>89661</v>
      </c>
      <c r="E227" s="9">
        <v>150.1</v>
      </c>
      <c r="F227" s="3">
        <f t="shared" si="22"/>
        <v>7.1030310362439089</v>
      </c>
      <c r="G227" s="2">
        <v>3.3000000000000002E-2</v>
      </c>
      <c r="H227" s="7">
        <f t="shared" si="23"/>
        <v>216.81</v>
      </c>
      <c r="I227" s="7">
        <f t="shared" si="24"/>
        <v>481.8</v>
      </c>
      <c r="J227">
        <f t="shared" si="25"/>
        <v>7.1031390134529158</v>
      </c>
      <c r="K227">
        <f t="shared" si="26"/>
        <v>1.7515105683958312E-11</v>
      </c>
      <c r="L227">
        <f t="shared" si="27"/>
        <v>1.7515105683958312</v>
      </c>
    </row>
    <row r="228" spans="2:12">
      <c r="B228" s="9">
        <v>110</v>
      </c>
      <c r="C228" s="10">
        <v>16.2</v>
      </c>
      <c r="D228" s="10">
        <f t="shared" si="21"/>
        <v>111731.4</v>
      </c>
      <c r="E228" s="9">
        <v>150</v>
      </c>
      <c r="F228" s="3">
        <f t="shared" si="22"/>
        <v>5.6999631772327666</v>
      </c>
      <c r="G228" s="2">
        <v>3.3000000000000002E-2</v>
      </c>
      <c r="H228" s="7">
        <f t="shared" si="23"/>
        <v>217.8</v>
      </c>
      <c r="I228" s="7">
        <f t="shared" si="24"/>
        <v>484</v>
      </c>
      <c r="J228">
        <f t="shared" si="25"/>
        <v>5.7000498256103649</v>
      </c>
      <c r="K228">
        <f t="shared" si="26"/>
        <v>1.4055331721694944E-11</v>
      </c>
      <c r="L228">
        <f t="shared" si="27"/>
        <v>1.4055331721694944</v>
      </c>
    </row>
    <row r="229" spans="2:12">
      <c r="B229" s="9">
        <v>110.5</v>
      </c>
      <c r="C229" s="10">
        <v>19.3</v>
      </c>
      <c r="D229" s="10">
        <f t="shared" si="21"/>
        <v>133112.1</v>
      </c>
      <c r="E229" s="9">
        <v>150</v>
      </c>
      <c r="F229" s="3">
        <f t="shared" si="22"/>
        <v>4.7844250503197312</v>
      </c>
      <c r="G229" s="2">
        <v>3.3000000000000002E-2</v>
      </c>
      <c r="H229" s="7">
        <f t="shared" si="23"/>
        <v>218.79</v>
      </c>
      <c r="I229" s="7">
        <f t="shared" si="24"/>
        <v>486.2</v>
      </c>
      <c r="J229">
        <f t="shared" si="25"/>
        <v>4.7844977810822744</v>
      </c>
      <c r="K229">
        <f t="shared" si="26"/>
        <v>1.1797739579868293E-11</v>
      </c>
      <c r="L229">
        <f t="shared" si="27"/>
        <v>1.1797739579868292</v>
      </c>
    </row>
    <row r="230" spans="2:12">
      <c r="B230" s="9">
        <v>111</v>
      </c>
      <c r="C230" s="10">
        <v>23.6</v>
      </c>
      <c r="D230" s="10">
        <f t="shared" si="21"/>
        <v>162769.20000000001</v>
      </c>
      <c r="E230" s="9">
        <v>150.1</v>
      </c>
      <c r="F230" s="3">
        <f t="shared" si="22"/>
        <v>3.9126865877614749</v>
      </c>
      <c r="G230" s="2">
        <v>3.3000000000000002E-2</v>
      </c>
      <c r="H230" s="7">
        <f t="shared" si="23"/>
        <v>219.78000000000003</v>
      </c>
      <c r="I230" s="7">
        <f t="shared" si="24"/>
        <v>488.40000000000003</v>
      </c>
      <c r="J230">
        <f t="shared" si="25"/>
        <v>3.9127460667325376</v>
      </c>
      <c r="K230">
        <f t="shared" si="26"/>
        <v>9.6481514360787307E-12</v>
      </c>
      <c r="L230">
        <f t="shared" si="27"/>
        <v>0.96481514360787302</v>
      </c>
    </row>
    <row r="231" spans="2:12">
      <c r="B231" s="9">
        <v>111.5</v>
      </c>
      <c r="C231" s="10">
        <v>28</v>
      </c>
      <c r="D231" s="10">
        <f t="shared" si="21"/>
        <v>193116</v>
      </c>
      <c r="E231" s="9">
        <v>150</v>
      </c>
      <c r="F231" s="3">
        <f t="shared" si="22"/>
        <v>3.2978358382561006</v>
      </c>
      <c r="G231" s="2">
        <v>3.3000000000000002E-2</v>
      </c>
      <c r="H231" s="7">
        <f t="shared" si="23"/>
        <v>220.77</v>
      </c>
      <c r="I231" s="7">
        <f t="shared" si="24"/>
        <v>490.6</v>
      </c>
      <c r="J231">
        <f t="shared" si="25"/>
        <v>3.2978859705317105</v>
      </c>
      <c r="K231">
        <f t="shared" si="26"/>
        <v>8.1320133532663578E-12</v>
      </c>
      <c r="L231">
        <f t="shared" si="27"/>
        <v>0.81320133532663574</v>
      </c>
    </row>
    <row r="232" spans="2:12">
      <c r="B232" s="9">
        <v>112</v>
      </c>
      <c r="C232" s="10">
        <v>33.299999999999997</v>
      </c>
      <c r="D232" s="10">
        <f t="shared" si="21"/>
        <v>229670.09999999998</v>
      </c>
      <c r="E232" s="9">
        <v>150.1</v>
      </c>
      <c r="F232" s="3">
        <f t="shared" si="22"/>
        <v>2.7729550591943188</v>
      </c>
      <c r="G232" s="2">
        <v>3.3000000000000002E-2</v>
      </c>
      <c r="H232" s="7">
        <f t="shared" si="23"/>
        <v>221.76000000000002</v>
      </c>
      <c r="I232" s="7">
        <f t="shared" si="24"/>
        <v>492.8</v>
      </c>
      <c r="J232">
        <f t="shared" si="25"/>
        <v>2.7729972124590963</v>
      </c>
      <c r="K232">
        <f t="shared" si="26"/>
        <v>6.837728945689431E-12</v>
      </c>
      <c r="L232">
        <f t="shared" si="27"/>
        <v>0.68377289456894308</v>
      </c>
    </row>
    <row r="233" spans="2:12">
      <c r="B233" s="9">
        <v>112.5</v>
      </c>
      <c r="C233" s="10">
        <v>40.200000000000003</v>
      </c>
      <c r="D233" s="10">
        <f t="shared" si="21"/>
        <v>277259.40000000002</v>
      </c>
      <c r="E233" s="9">
        <v>150</v>
      </c>
      <c r="F233" s="3">
        <f t="shared" si="22"/>
        <v>2.2970000863475324</v>
      </c>
      <c r="G233" s="2">
        <v>3.3000000000000002E-2</v>
      </c>
      <c r="H233" s="7">
        <f t="shared" si="23"/>
        <v>222.75000000000003</v>
      </c>
      <c r="I233" s="7">
        <f t="shared" si="24"/>
        <v>495.00000000000006</v>
      </c>
      <c r="J233">
        <f t="shared" si="25"/>
        <v>2.2970350043504451</v>
      </c>
      <c r="K233">
        <f t="shared" si="26"/>
        <v>5.664088902772588E-12</v>
      </c>
      <c r="L233">
        <f t="shared" si="27"/>
        <v>0.56640889027725883</v>
      </c>
    </row>
    <row r="234" spans="2:12">
      <c r="B234" s="9">
        <v>113</v>
      </c>
      <c r="C234" s="10">
        <v>47.6</v>
      </c>
      <c r="D234" s="10">
        <f t="shared" si="21"/>
        <v>328297.2</v>
      </c>
      <c r="E234" s="9">
        <v>150</v>
      </c>
      <c r="F234" s="3">
        <f t="shared" si="22"/>
        <v>1.9399034342682941</v>
      </c>
      <c r="G234" s="2">
        <v>3.3000000000000002E-2</v>
      </c>
      <c r="H234" s="7">
        <f t="shared" si="23"/>
        <v>223.74</v>
      </c>
      <c r="I234" s="7">
        <f t="shared" si="24"/>
        <v>497.2</v>
      </c>
      <c r="J234">
        <f t="shared" si="25"/>
        <v>1.939932923842183</v>
      </c>
      <c r="K234">
        <f t="shared" si="26"/>
        <v>4.7835372666272698E-12</v>
      </c>
      <c r="L234">
        <f t="shared" si="27"/>
        <v>0.47835372666272696</v>
      </c>
    </row>
    <row r="235" spans="2:12">
      <c r="B235" s="9">
        <v>113.5</v>
      </c>
      <c r="C235" s="10">
        <v>54.9</v>
      </c>
      <c r="D235" s="10">
        <f t="shared" si="21"/>
        <v>378645.3</v>
      </c>
      <c r="E235" s="9">
        <v>150</v>
      </c>
      <c r="F235" s="3">
        <f t="shared" si="22"/>
        <v>1.6819563473801604</v>
      </c>
      <c r="G235" s="2">
        <v>3.3000000000000002E-2</v>
      </c>
      <c r="H235" s="7">
        <f t="shared" si="23"/>
        <v>224.73000000000002</v>
      </c>
      <c r="I235" s="7">
        <f t="shared" si="24"/>
        <v>499.40000000000003</v>
      </c>
      <c r="J235">
        <f t="shared" si="25"/>
        <v>1.681981915753878</v>
      </c>
      <c r="K235">
        <f t="shared" si="26"/>
        <v>4.1474749342706383E-12</v>
      </c>
      <c r="L235">
        <f t="shared" si="27"/>
        <v>0.41474749342706385</v>
      </c>
    </row>
    <row r="236" spans="2:12">
      <c r="B236" s="9">
        <v>114</v>
      </c>
      <c r="C236" s="10">
        <v>63.2</v>
      </c>
      <c r="D236" s="10">
        <f t="shared" si="21"/>
        <v>435890.4</v>
      </c>
      <c r="E236" s="9">
        <v>150</v>
      </c>
      <c r="F236" s="3">
        <f t="shared" si="22"/>
        <v>1.4610665106197911</v>
      </c>
      <c r="G236" s="2">
        <v>3.3000000000000002E-2</v>
      </c>
      <c r="H236" s="7">
        <f t="shared" si="23"/>
        <v>225.72</v>
      </c>
      <c r="I236" s="7">
        <f t="shared" si="24"/>
        <v>501.59999999999997</v>
      </c>
      <c r="J236">
        <f t="shared" si="25"/>
        <v>1.4610887211216439</v>
      </c>
      <c r="K236">
        <f t="shared" si="26"/>
        <v>3.6027907261306653E-12</v>
      </c>
      <c r="L236">
        <f t="shared" si="27"/>
        <v>0.36027907261306652</v>
      </c>
    </row>
    <row r="237" spans="2:12">
      <c r="B237" s="9">
        <v>114.5</v>
      </c>
      <c r="C237" s="10">
        <v>71.7</v>
      </c>
      <c r="D237" s="10">
        <f t="shared" si="21"/>
        <v>494514.9</v>
      </c>
      <c r="E237" s="9">
        <v>150.1</v>
      </c>
      <c r="F237" s="3">
        <f t="shared" si="22"/>
        <v>1.2878577889981981</v>
      </c>
      <c r="G237" s="2">
        <v>3.3000000000000002E-2</v>
      </c>
      <c r="H237" s="7">
        <f t="shared" si="23"/>
        <v>226.71</v>
      </c>
      <c r="I237" s="7">
        <f t="shared" si="24"/>
        <v>503.8</v>
      </c>
      <c r="J237">
        <f t="shared" si="25"/>
        <v>1.287877366455898</v>
      </c>
      <c r="K237">
        <f t="shared" si="26"/>
        <v>3.1756816442323295E-12</v>
      </c>
      <c r="L237">
        <f t="shared" si="27"/>
        <v>0.31756816442323293</v>
      </c>
    </row>
    <row r="238" spans="2:12">
      <c r="B238" s="9">
        <v>115</v>
      </c>
      <c r="C238" s="10">
        <v>80.8</v>
      </c>
      <c r="D238" s="10">
        <f t="shared" si="21"/>
        <v>557277.6</v>
      </c>
      <c r="E238" s="9">
        <v>150</v>
      </c>
      <c r="F238" s="3">
        <f t="shared" si="22"/>
        <v>1.1428143993956783</v>
      </c>
      <c r="G238" s="2">
        <v>3.3000000000000002E-2</v>
      </c>
      <c r="H238" s="7">
        <f t="shared" si="23"/>
        <v>227.70000000000002</v>
      </c>
      <c r="I238" s="7">
        <f t="shared" si="24"/>
        <v>506</v>
      </c>
      <c r="J238">
        <f t="shared" si="25"/>
        <v>1.1428317719664345</v>
      </c>
      <c r="K238">
        <f t="shared" si="26"/>
        <v>2.8180244293497283E-12</v>
      </c>
      <c r="L238">
        <f t="shared" si="27"/>
        <v>0.28180244293497281</v>
      </c>
    </row>
    <row r="239" spans="2:12">
      <c r="B239" s="9">
        <v>115.5</v>
      </c>
      <c r="C239" s="10">
        <v>91.6</v>
      </c>
      <c r="D239" s="10">
        <f t="shared" si="21"/>
        <v>631765.19999999995</v>
      </c>
      <c r="E239" s="9">
        <v>150</v>
      </c>
      <c r="F239" s="3">
        <f t="shared" si="22"/>
        <v>1.0080720902966247</v>
      </c>
      <c r="G239" s="2">
        <v>3.3000000000000002E-2</v>
      </c>
      <c r="H239" s="7">
        <f t="shared" si="23"/>
        <v>228.69</v>
      </c>
      <c r="I239" s="7">
        <f t="shared" si="24"/>
        <v>508.2</v>
      </c>
      <c r="J239">
        <f t="shared" si="25"/>
        <v>1.0080874145730121</v>
      </c>
      <c r="K239">
        <f t="shared" si="26"/>
        <v>2.4857682739242145E-12</v>
      </c>
      <c r="L239">
        <f t="shared" si="27"/>
        <v>0.24857682739242146</v>
      </c>
    </row>
    <row r="240" spans="2:12">
      <c r="B240" s="9">
        <v>116</v>
      </c>
      <c r="C240" s="10">
        <v>103.3</v>
      </c>
      <c r="D240" s="10">
        <f t="shared" si="21"/>
        <v>712460.1</v>
      </c>
      <c r="E240" s="9">
        <v>150</v>
      </c>
      <c r="F240" s="3">
        <f t="shared" si="22"/>
        <v>0.89389548374802341</v>
      </c>
      <c r="G240" s="2">
        <v>3.3000000000000002E-2</v>
      </c>
      <c r="H240" s="7">
        <f t="shared" si="23"/>
        <v>229.68</v>
      </c>
      <c r="I240" s="7">
        <f t="shared" si="24"/>
        <v>510.4</v>
      </c>
      <c r="J240">
        <f t="shared" si="25"/>
        <v>0.89390907236096706</v>
      </c>
      <c r="K240">
        <f t="shared" si="26"/>
        <v>2.2042243358321205E-12</v>
      </c>
      <c r="L240">
        <f t="shared" si="27"/>
        <v>0.22042243358321206</v>
      </c>
    </row>
    <row r="241" spans="2:12">
      <c r="B241" s="9">
        <v>116.5</v>
      </c>
      <c r="C241" s="10">
        <v>105.9</v>
      </c>
      <c r="D241" s="10">
        <f t="shared" si="21"/>
        <v>730392.3</v>
      </c>
      <c r="E241" s="9">
        <v>150</v>
      </c>
      <c r="F241" s="3">
        <f t="shared" si="22"/>
        <v>0.87194904127640049</v>
      </c>
      <c r="G241" s="2">
        <v>3.3000000000000002E-2</v>
      </c>
      <c r="H241" s="7">
        <f t="shared" si="23"/>
        <v>230.67000000000002</v>
      </c>
      <c r="I241" s="7">
        <f t="shared" si="24"/>
        <v>512.6</v>
      </c>
      <c r="J241">
        <f t="shared" si="25"/>
        <v>0.87196229626900745</v>
      </c>
      <c r="K241">
        <f t="shared" si="26"/>
        <v>2.1501074021856282E-12</v>
      </c>
      <c r="L241">
        <f t="shared" si="27"/>
        <v>0.21501074021856281</v>
      </c>
    </row>
    <row r="242" spans="2:12">
      <c r="B242" s="9">
        <v>117</v>
      </c>
      <c r="C242" s="10">
        <v>115.9</v>
      </c>
      <c r="D242" s="10">
        <f t="shared" si="21"/>
        <v>799362.3</v>
      </c>
      <c r="E242" s="9">
        <v>150</v>
      </c>
      <c r="F242" s="3">
        <f t="shared" si="22"/>
        <v>0.79671616454849714</v>
      </c>
      <c r="G242" s="2">
        <v>3.3000000000000002E-2</v>
      </c>
      <c r="H242" s="7">
        <f t="shared" si="23"/>
        <v>231.66000000000003</v>
      </c>
      <c r="I242" s="7">
        <f t="shared" si="24"/>
        <v>514.80000000000007</v>
      </c>
      <c r="J242">
        <f t="shared" si="25"/>
        <v>0.79672827588341588</v>
      </c>
      <c r="K242">
        <f t="shared" si="26"/>
        <v>1.964593389917671E-12</v>
      </c>
      <c r="L242">
        <f t="shared" si="27"/>
        <v>0.1964593389917671</v>
      </c>
    </row>
    <row r="243" spans="2:12">
      <c r="B243" s="9">
        <v>117.5</v>
      </c>
      <c r="C243" s="10">
        <v>126.6</v>
      </c>
      <c r="D243" s="10">
        <f t="shared" si="21"/>
        <v>873160.2</v>
      </c>
      <c r="E243" s="9">
        <v>150</v>
      </c>
      <c r="F243" s="3">
        <f t="shared" si="22"/>
        <v>0.72937917433784216</v>
      </c>
      <c r="G243" s="2">
        <v>3.3000000000000002E-2</v>
      </c>
      <c r="H243" s="7">
        <f t="shared" si="23"/>
        <v>232.65000000000003</v>
      </c>
      <c r="I243" s="7">
        <f t="shared" si="24"/>
        <v>517.00000000000011</v>
      </c>
      <c r="J243">
        <f t="shared" si="25"/>
        <v>0.72939026204492818</v>
      </c>
      <c r="K243">
        <f t="shared" si="26"/>
        <v>1.7985495568045662E-12</v>
      </c>
      <c r="L243">
        <f t="shared" si="27"/>
        <v>0.17985495568045662</v>
      </c>
    </row>
    <row r="244" spans="2:12">
      <c r="B244" s="9">
        <v>118</v>
      </c>
      <c r="C244" s="10">
        <v>129.5</v>
      </c>
      <c r="D244" s="10">
        <f t="shared" si="21"/>
        <v>893161.5</v>
      </c>
      <c r="E244" s="9">
        <v>150</v>
      </c>
      <c r="F244" s="3">
        <f t="shared" si="22"/>
        <v>0.71304558664996764</v>
      </c>
      <c r="G244" s="2">
        <v>3.3000000000000002E-2</v>
      </c>
      <c r="H244" s="7">
        <f t="shared" si="23"/>
        <v>233.64000000000001</v>
      </c>
      <c r="I244" s="7">
        <f t="shared" si="24"/>
        <v>519.20000000000005</v>
      </c>
      <c r="J244">
        <f t="shared" si="25"/>
        <v>0.71305642606091046</v>
      </c>
      <c r="K244">
        <f t="shared" si="26"/>
        <v>1.7582731574629965E-12</v>
      </c>
      <c r="L244">
        <f t="shared" si="27"/>
        <v>0.17582731574629964</v>
      </c>
    </row>
    <row r="245" spans="2:12">
      <c r="B245" s="9">
        <v>118.5</v>
      </c>
      <c r="C245" s="10">
        <v>148.30000000000001</v>
      </c>
      <c r="D245" s="10">
        <f t="shared" si="21"/>
        <v>1022825.1000000001</v>
      </c>
      <c r="E245" s="9">
        <v>150</v>
      </c>
      <c r="F245" s="3">
        <f t="shared" si="22"/>
        <v>0.62265275435718681</v>
      </c>
      <c r="G245" s="2">
        <v>3.3000000000000002E-2</v>
      </c>
      <c r="H245" s="7">
        <f t="shared" si="23"/>
        <v>234.63000000000002</v>
      </c>
      <c r="I245" s="7">
        <f t="shared" si="24"/>
        <v>521.40000000000009</v>
      </c>
      <c r="J245">
        <f t="shared" si="25"/>
        <v>0.62266221965534652</v>
      </c>
      <c r="K245">
        <f t="shared" si="26"/>
        <v>1.5353767625856912E-12</v>
      </c>
      <c r="L245">
        <f t="shared" si="27"/>
        <v>0.15353767625856912</v>
      </c>
    </row>
    <row r="246" spans="2:12">
      <c r="B246" s="9">
        <v>119</v>
      </c>
      <c r="C246" s="10">
        <v>170.6</v>
      </c>
      <c r="D246" s="10">
        <f t="shared" si="21"/>
        <v>1176628.2</v>
      </c>
      <c r="E246" s="9">
        <v>150</v>
      </c>
      <c r="F246" s="3">
        <f t="shared" si="22"/>
        <v>0.54126262292597194</v>
      </c>
      <c r="G246" s="2">
        <v>3.3000000000000002E-2</v>
      </c>
      <c r="H246" s="7">
        <f t="shared" si="23"/>
        <v>235.62</v>
      </c>
      <c r="I246" s="7">
        <f t="shared" si="24"/>
        <v>523.6</v>
      </c>
      <c r="J246">
        <f t="shared" si="25"/>
        <v>0.54127085096651761</v>
      </c>
      <c r="K246">
        <f t="shared" si="26"/>
        <v>1.3346798000671632E-12</v>
      </c>
      <c r="L246">
        <f t="shared" si="27"/>
        <v>0.13346798000671631</v>
      </c>
    </row>
    <row r="247" spans="2:12">
      <c r="B247" s="9">
        <v>119.5</v>
      </c>
      <c r="C247" s="10">
        <v>195.4</v>
      </c>
      <c r="D247" s="10">
        <f t="shared" si="21"/>
        <v>1347673.8</v>
      </c>
      <c r="E247" s="9">
        <v>150</v>
      </c>
      <c r="F247" s="3">
        <f t="shared" si="22"/>
        <v>0.47256603618818227</v>
      </c>
      <c r="G247" s="2">
        <v>3.3000000000000002E-2</v>
      </c>
      <c r="H247" s="7">
        <f t="shared" si="23"/>
        <v>236.61</v>
      </c>
      <c r="I247" s="7">
        <f t="shared" si="24"/>
        <v>525.80000000000007</v>
      </c>
      <c r="J247">
        <f t="shared" si="25"/>
        <v>0.47257321993289608</v>
      </c>
      <c r="K247">
        <f t="shared" si="26"/>
        <v>1.1652833873667248E-12</v>
      </c>
      <c r="L247">
        <f t="shared" si="27"/>
        <v>0.11652833873667248</v>
      </c>
    </row>
    <row r="248" spans="2:12">
      <c r="B248" s="9">
        <v>120</v>
      </c>
      <c r="C248" s="10">
        <v>219.7</v>
      </c>
      <c r="D248" s="10">
        <f t="shared" si="21"/>
        <v>1515270.9</v>
      </c>
      <c r="E248" s="9">
        <v>150</v>
      </c>
      <c r="F248" s="3">
        <f t="shared" si="22"/>
        <v>0.42029769445230231</v>
      </c>
      <c r="G248" s="2">
        <v>3.3000000000000002E-2</v>
      </c>
      <c r="H248" s="7">
        <f t="shared" si="23"/>
        <v>237.6</v>
      </c>
      <c r="I248" s="7">
        <f t="shared" si="24"/>
        <v>528</v>
      </c>
      <c r="J248">
        <f t="shared" si="25"/>
        <v>0.42030408363626726</v>
      </c>
      <c r="K248">
        <f t="shared" si="26"/>
        <v>1.0363967860330362E-12</v>
      </c>
      <c r="L248">
        <f t="shared" si="27"/>
        <v>0.10363967860330363</v>
      </c>
    </row>
    <row r="249" spans="2:12">
      <c r="B249" s="9">
        <v>120.5</v>
      </c>
      <c r="C249" s="10">
        <v>244.4</v>
      </c>
      <c r="D249" s="10">
        <f t="shared" si="21"/>
        <v>1685626.8</v>
      </c>
      <c r="E249" s="9">
        <v>149.9</v>
      </c>
      <c r="F249" s="3">
        <f t="shared" si="22"/>
        <v>0.37782079980020788</v>
      </c>
      <c r="G249" s="2">
        <v>3.3000000000000002E-2</v>
      </c>
      <c r="H249" s="7">
        <f t="shared" si="23"/>
        <v>238.59</v>
      </c>
      <c r="I249" s="7">
        <f t="shared" si="24"/>
        <v>530.20000000000005</v>
      </c>
      <c r="J249">
        <f t="shared" si="25"/>
        <v>0.37782654326877213</v>
      </c>
      <c r="K249">
        <f t="shared" si="26"/>
        <v>9.3165455765735691E-13</v>
      </c>
      <c r="L249">
        <f t="shared" si="27"/>
        <v>9.3165455765735691E-2</v>
      </c>
    </row>
    <row r="250" spans="2:12">
      <c r="B250" s="9">
        <v>121</v>
      </c>
      <c r="C250" s="10">
        <v>262.89999999999998</v>
      </c>
      <c r="D250" s="10">
        <f t="shared" si="21"/>
        <v>1813221.2999999998</v>
      </c>
      <c r="E250" s="9">
        <v>149.9</v>
      </c>
      <c r="F250" s="3">
        <f t="shared" si="22"/>
        <v>0.35123394245405409</v>
      </c>
      <c r="G250" s="2">
        <v>3.3000000000000002E-2</v>
      </c>
      <c r="H250" s="7">
        <f t="shared" si="23"/>
        <v>239.58</v>
      </c>
      <c r="I250" s="7">
        <f t="shared" si="24"/>
        <v>532.4</v>
      </c>
      <c r="J250">
        <f t="shared" si="25"/>
        <v>0.35123928176069952</v>
      </c>
      <c r="K250">
        <f t="shared" si="26"/>
        <v>8.6609499388154459E-13</v>
      </c>
      <c r="L250">
        <f t="shared" si="27"/>
        <v>8.6609499388154459E-2</v>
      </c>
    </row>
    <row r="251" spans="2:12">
      <c r="B251" s="9">
        <v>121.5</v>
      </c>
      <c r="C251" s="10">
        <v>275.60000000000002</v>
      </c>
      <c r="D251" s="10">
        <f t="shared" si="21"/>
        <v>1900813.2000000002</v>
      </c>
      <c r="E251" s="9">
        <v>149.9</v>
      </c>
      <c r="F251" s="3">
        <f t="shared" si="22"/>
        <v>0.33504863378508998</v>
      </c>
      <c r="G251" s="2">
        <v>3.3000000000000002E-2</v>
      </c>
      <c r="H251" s="7">
        <f t="shared" si="23"/>
        <v>240.57</v>
      </c>
      <c r="I251" s="7">
        <f t="shared" si="24"/>
        <v>534.6</v>
      </c>
      <c r="J251">
        <f t="shared" si="25"/>
        <v>0.33505372704966579</v>
      </c>
      <c r="K251">
        <f t="shared" si="26"/>
        <v>8.2618423037539195E-13</v>
      </c>
      <c r="L251">
        <f t="shared" si="27"/>
        <v>8.261842303753919E-2</v>
      </c>
    </row>
    <row r="252" spans="2:12">
      <c r="B252" s="9">
        <v>122</v>
      </c>
      <c r="C252" s="10">
        <v>283.8</v>
      </c>
      <c r="D252" s="10">
        <f t="shared" si="21"/>
        <v>1957368.6</v>
      </c>
      <c r="E252" s="9">
        <v>149.80000000000001</v>
      </c>
      <c r="F252" s="3">
        <f t="shared" si="22"/>
        <v>0.32536787692449193</v>
      </c>
      <c r="G252" s="2">
        <v>3.3000000000000002E-2</v>
      </c>
      <c r="H252" s="7">
        <f t="shared" si="23"/>
        <v>241.56</v>
      </c>
      <c r="I252" s="7">
        <f t="shared" si="24"/>
        <v>536.79999999999995</v>
      </c>
      <c r="J252">
        <f t="shared" si="25"/>
        <v>0.32537282302638437</v>
      </c>
      <c r="K252">
        <f t="shared" si="26"/>
        <v>8.0231280440964768E-13</v>
      </c>
      <c r="L252">
        <f t="shared" si="27"/>
        <v>8.0231280440964767E-2</v>
      </c>
    </row>
    <row r="253" spans="2:12">
      <c r="B253" s="9">
        <v>122.5</v>
      </c>
      <c r="C253" s="10">
        <v>291.8</v>
      </c>
      <c r="D253" s="10">
        <f t="shared" si="21"/>
        <v>2012544.6</v>
      </c>
      <c r="E253" s="9">
        <v>149.80000000000001</v>
      </c>
      <c r="F253" s="3">
        <f t="shared" si="22"/>
        <v>0.31644757872231255</v>
      </c>
      <c r="G253" s="2">
        <v>3.3000000000000002E-2</v>
      </c>
      <c r="H253" s="7">
        <f t="shared" si="23"/>
        <v>242.55</v>
      </c>
      <c r="I253" s="7">
        <f t="shared" si="24"/>
        <v>539</v>
      </c>
      <c r="J253">
        <f t="shared" si="25"/>
        <v>0.31645238922168573</v>
      </c>
      <c r="K253">
        <f t="shared" si="26"/>
        <v>7.8031656576921881E-13</v>
      </c>
      <c r="L253">
        <f t="shared" si="27"/>
        <v>7.8031656576921876E-2</v>
      </c>
    </row>
    <row r="254" spans="2:12">
      <c r="B254" s="9">
        <v>123</v>
      </c>
      <c r="C254" s="10">
        <v>299.3</v>
      </c>
      <c r="D254" s="10">
        <f t="shared" si="21"/>
        <v>2064272.1</v>
      </c>
      <c r="E254" s="9">
        <v>149.80000000000001</v>
      </c>
      <c r="F254" s="3">
        <f t="shared" si="22"/>
        <v>0.30851788663939461</v>
      </c>
      <c r="G254" s="2">
        <v>3.3000000000000002E-2</v>
      </c>
      <c r="H254" s="7">
        <f t="shared" si="23"/>
        <v>243.54000000000002</v>
      </c>
      <c r="I254" s="7">
        <f t="shared" si="24"/>
        <v>541.20000000000005</v>
      </c>
      <c r="J254">
        <f t="shared" si="25"/>
        <v>0.30852257659501464</v>
      </c>
      <c r="K254">
        <f t="shared" si="26"/>
        <v>7.6076302670049463E-13</v>
      </c>
      <c r="L254">
        <f t="shared" si="27"/>
        <v>7.6076302670049459E-2</v>
      </c>
    </row>
    <row r="255" spans="2:12">
      <c r="B255" s="9">
        <v>123.5</v>
      </c>
      <c r="C255" s="10">
        <v>305.39999999999998</v>
      </c>
      <c r="D255" s="10">
        <f t="shared" si="21"/>
        <v>2106343.7999999998</v>
      </c>
      <c r="E255" s="9">
        <v>149.80000000000001</v>
      </c>
      <c r="F255" s="3">
        <f t="shared" si="22"/>
        <v>0.30235561058012711</v>
      </c>
      <c r="G255" s="2">
        <v>3.3000000000000002E-2</v>
      </c>
      <c r="H255" s="7">
        <f t="shared" si="23"/>
        <v>244.53</v>
      </c>
      <c r="I255" s="7">
        <f t="shared" si="24"/>
        <v>543.4</v>
      </c>
      <c r="J255">
        <f t="shared" si="25"/>
        <v>0.30236020685948889</v>
      </c>
      <c r="K255">
        <f t="shared" si="26"/>
        <v>7.4556769447104795E-13</v>
      </c>
      <c r="L255">
        <f t="shared" si="27"/>
        <v>7.4556769447104793E-2</v>
      </c>
    </row>
    <row r="256" spans="2:12">
      <c r="B256" s="9">
        <v>124</v>
      </c>
      <c r="C256" s="10">
        <v>310.10000000000002</v>
      </c>
      <c r="D256" s="10">
        <f t="shared" si="21"/>
        <v>2138759.7000000002</v>
      </c>
      <c r="E256" s="9">
        <v>149.80000000000001</v>
      </c>
      <c r="F256" s="3">
        <f t="shared" si="22"/>
        <v>0.29777298765292098</v>
      </c>
      <c r="G256" s="2">
        <v>3.3000000000000002E-2</v>
      </c>
      <c r="H256" s="7">
        <f t="shared" si="23"/>
        <v>245.52000000000004</v>
      </c>
      <c r="I256" s="7">
        <f t="shared" si="24"/>
        <v>545.6</v>
      </c>
      <c r="J256">
        <f t="shared" si="25"/>
        <v>0.29777751426922894</v>
      </c>
      <c r="K256">
        <f t="shared" si="26"/>
        <v>7.3426757140102558E-13</v>
      </c>
      <c r="L256">
        <f t="shared" si="27"/>
        <v>7.3426757140102564E-2</v>
      </c>
    </row>
    <row r="257" spans="2:12">
      <c r="B257" s="9">
        <v>124.5</v>
      </c>
      <c r="C257" s="10">
        <v>314.89999999999998</v>
      </c>
      <c r="D257" s="10">
        <f t="shared" si="21"/>
        <v>2171865.2999999998</v>
      </c>
      <c r="E257" s="9">
        <v>149.80000000000001</v>
      </c>
      <c r="F257" s="3">
        <f t="shared" si="22"/>
        <v>0.2932340535762808</v>
      </c>
      <c r="G257" s="2">
        <v>3.3000000000000002E-2</v>
      </c>
      <c r="H257" s="7">
        <f t="shared" si="23"/>
        <v>246.51000000000002</v>
      </c>
      <c r="I257" s="7">
        <f t="shared" si="24"/>
        <v>547.80000000000007</v>
      </c>
      <c r="J257">
        <f t="shared" si="25"/>
        <v>0.29323851119367389</v>
      </c>
      <c r="K257">
        <f t="shared" si="26"/>
        <v>7.2307517907735179E-13</v>
      </c>
      <c r="L257">
        <f t="shared" si="27"/>
        <v>7.230751790773518E-2</v>
      </c>
    </row>
    <row r="258" spans="2:12">
      <c r="B258" s="9">
        <v>125</v>
      </c>
      <c r="C258" s="10">
        <v>319.5</v>
      </c>
      <c r="D258" s="10">
        <f t="shared" si="21"/>
        <v>2203591.5</v>
      </c>
      <c r="E258" s="9">
        <v>149.80000000000001</v>
      </c>
      <c r="F258" s="3">
        <f t="shared" si="22"/>
        <v>0.28901221743715433</v>
      </c>
      <c r="G258" s="2">
        <v>3.3000000000000002E-2</v>
      </c>
      <c r="H258" s="7">
        <f t="shared" si="23"/>
        <v>247.5</v>
      </c>
      <c r="I258" s="7">
        <f t="shared" si="24"/>
        <v>550</v>
      </c>
      <c r="J258">
        <f t="shared" si="25"/>
        <v>0.28901661087601843</v>
      </c>
      <c r="K258">
        <f t="shared" si="26"/>
        <v>7.126647070155182E-13</v>
      </c>
      <c r="L258">
        <f t="shared" si="27"/>
        <v>7.1266470701551815E-2</v>
      </c>
    </row>
    <row r="259" spans="2:12">
      <c r="B259" s="9">
        <v>125.5</v>
      </c>
      <c r="C259" s="10">
        <v>324.39999999999998</v>
      </c>
      <c r="D259" s="10">
        <f t="shared" si="21"/>
        <v>2237386.7999999998</v>
      </c>
      <c r="E259" s="9">
        <v>149.69999999999999</v>
      </c>
      <c r="F259" s="3">
        <f t="shared" si="22"/>
        <v>0.28464674312937982</v>
      </c>
      <c r="G259" s="2">
        <v>3.3000000000000002E-2</v>
      </c>
      <c r="H259" s="7">
        <f t="shared" si="23"/>
        <v>248.49000000000004</v>
      </c>
      <c r="I259" s="7">
        <f t="shared" si="24"/>
        <v>552.20000000000005</v>
      </c>
      <c r="J259">
        <f t="shared" si="25"/>
        <v>0.28465107020618957</v>
      </c>
      <c r="K259">
        <f t="shared" si="26"/>
        <v>7.0190004282200392E-13</v>
      </c>
      <c r="L259">
        <f t="shared" si="27"/>
        <v>7.0190004282200388E-2</v>
      </c>
    </row>
    <row r="260" spans="2:12">
      <c r="B260" s="9">
        <v>126</v>
      </c>
      <c r="C260" s="10">
        <v>329.5</v>
      </c>
      <c r="D260" s="10">
        <f t="shared" si="21"/>
        <v>2272561.5</v>
      </c>
      <c r="E260" s="9">
        <v>149.69999999999999</v>
      </c>
      <c r="F260" s="3">
        <f t="shared" si="22"/>
        <v>0.28024098170309802</v>
      </c>
      <c r="G260" s="2">
        <v>3.3000000000000002E-2</v>
      </c>
      <c r="H260" s="7">
        <f t="shared" si="23"/>
        <v>249.48000000000002</v>
      </c>
      <c r="I260" s="7">
        <f t="shared" si="24"/>
        <v>554.4</v>
      </c>
      <c r="J260">
        <f t="shared" si="25"/>
        <v>0.28024524180542609</v>
      </c>
      <c r="K260">
        <f t="shared" si="26"/>
        <v>6.9103603608940228E-13</v>
      </c>
      <c r="L260">
        <f t="shared" si="27"/>
        <v>6.9103603608940231E-2</v>
      </c>
    </row>
    <row r="261" spans="2:12">
      <c r="B261" s="9">
        <v>126.5</v>
      </c>
      <c r="C261" s="10">
        <v>332.2</v>
      </c>
      <c r="D261" s="10">
        <f t="shared" si="21"/>
        <v>2291183.4</v>
      </c>
      <c r="E261" s="9">
        <v>149.6</v>
      </c>
      <c r="F261" s="3">
        <f t="shared" si="22"/>
        <v>0.27796328558449973</v>
      </c>
      <c r="G261" s="2">
        <v>3.3000000000000002E-2</v>
      </c>
      <c r="H261" s="7">
        <f t="shared" si="23"/>
        <v>250.47</v>
      </c>
      <c r="I261" s="7">
        <f t="shared" si="24"/>
        <v>556.6</v>
      </c>
      <c r="J261">
        <f t="shared" si="25"/>
        <v>0.27796751106227541</v>
      </c>
      <c r="K261">
        <f t="shared" si="26"/>
        <v>6.8541954813804347E-13</v>
      </c>
      <c r="L261">
        <f t="shared" si="27"/>
        <v>6.8541954813804346E-2</v>
      </c>
    </row>
    <row r="262" spans="2:12">
      <c r="B262" s="9">
        <v>127</v>
      </c>
      <c r="C262" s="10">
        <v>335.4</v>
      </c>
      <c r="D262" s="10">
        <f t="shared" si="21"/>
        <v>2313253.7999999998</v>
      </c>
      <c r="E262" s="9">
        <v>149.6</v>
      </c>
      <c r="F262" s="3">
        <f t="shared" si="22"/>
        <v>0.2753112804745701</v>
      </c>
      <c r="G262" s="2">
        <v>3.3000000000000002E-2</v>
      </c>
      <c r="H262" s="7">
        <f t="shared" si="23"/>
        <v>251.45999999999998</v>
      </c>
      <c r="I262" s="7">
        <f t="shared" si="24"/>
        <v>558.79999999999995</v>
      </c>
      <c r="J262">
        <f t="shared" si="25"/>
        <v>0.27531546563770992</v>
      </c>
      <c r="K262">
        <f t="shared" si="26"/>
        <v>6.7888006526970196E-13</v>
      </c>
      <c r="L262">
        <f t="shared" si="27"/>
        <v>6.788800652697019E-2</v>
      </c>
    </row>
    <row r="263" spans="2:12">
      <c r="B263" s="9">
        <v>127.5</v>
      </c>
      <c r="C263" s="10">
        <v>338.7</v>
      </c>
      <c r="D263" s="10">
        <f t="shared" si="21"/>
        <v>2336013.9</v>
      </c>
      <c r="E263" s="9">
        <v>149.5</v>
      </c>
      <c r="F263" s="3">
        <f t="shared" si="22"/>
        <v>0.27262888535922886</v>
      </c>
      <c r="G263" s="2">
        <v>3.3000000000000002E-2</v>
      </c>
      <c r="H263" s="7">
        <f t="shared" si="23"/>
        <v>252.45000000000002</v>
      </c>
      <c r="I263" s="7">
        <f t="shared" si="24"/>
        <v>561</v>
      </c>
      <c r="J263">
        <f t="shared" si="25"/>
        <v>0.27263302974575704</v>
      </c>
      <c r="K263">
        <f t="shared" si="26"/>
        <v>6.7226564479320353E-13</v>
      </c>
      <c r="L263">
        <f t="shared" si="27"/>
        <v>6.722656447932035E-2</v>
      </c>
    </row>
    <row r="264" spans="2:12">
      <c r="B264" s="9">
        <v>128</v>
      </c>
      <c r="C264" s="10">
        <v>342.1</v>
      </c>
      <c r="D264" s="10">
        <f t="shared" si="21"/>
        <v>2359463.7000000002</v>
      </c>
      <c r="E264" s="9">
        <v>149.6</v>
      </c>
      <c r="F264" s="3">
        <f t="shared" si="22"/>
        <v>0.26991933198237589</v>
      </c>
      <c r="G264" s="2">
        <v>3.3000000000000002E-2</v>
      </c>
      <c r="H264" s="7">
        <f t="shared" si="23"/>
        <v>253.44</v>
      </c>
      <c r="I264" s="7">
        <f t="shared" si="24"/>
        <v>563.19999999999993</v>
      </c>
      <c r="J264">
        <f t="shared" si="25"/>
        <v>0.26992343517944428</v>
      </c>
      <c r="K264">
        <f t="shared" si="26"/>
        <v>6.6558425574819653E-13</v>
      </c>
      <c r="L264">
        <f t="shared" si="27"/>
        <v>6.6558425574819655E-2</v>
      </c>
    </row>
    <row r="265" spans="2:12">
      <c r="B265" s="9">
        <v>128.5</v>
      </c>
      <c r="C265" s="10">
        <v>344.2</v>
      </c>
      <c r="D265" s="10">
        <f t="shared" ref="D265:D328" si="28">C265*6897</f>
        <v>2373947.4</v>
      </c>
      <c r="E265" s="9">
        <v>149.6</v>
      </c>
      <c r="F265" s="3">
        <f t="shared" ref="F265:F328" si="29">(14700*G265*$C$3)/((($C$4/2)*($C$4/2)*3.14159265359)*C265)</f>
        <v>0.26827252606383151</v>
      </c>
      <c r="G265" s="2">
        <v>3.3000000000000002E-2</v>
      </c>
      <c r="H265" s="7">
        <f t="shared" ref="H265:H297" si="30">(G265*B265)*60</f>
        <v>254.43</v>
      </c>
      <c r="I265" s="7">
        <f t="shared" ref="I265:I328" si="31">H265/$C$5</f>
        <v>565.4</v>
      </c>
      <c r="J265">
        <f t="shared" ref="J265:J328" si="32">(G265*(14700)*2.08)/(10.927*C265)</f>
        <v>0.26827660422686783</v>
      </c>
      <c r="K265">
        <f t="shared" ref="K265:K328" si="33">(G265*(1/4000)*2.08)/(10.927*D265)</f>
        <v>6.6152345697692633E-13</v>
      </c>
      <c r="L265">
        <f t="shared" ref="L265:L328" si="34">K265*100000000000</f>
        <v>6.6152345697692627E-2</v>
      </c>
    </row>
    <row r="266" spans="2:12">
      <c r="B266" s="9">
        <v>129</v>
      </c>
      <c r="C266" s="10">
        <v>348.3</v>
      </c>
      <c r="D266" s="10">
        <f t="shared" si="28"/>
        <v>2402225.1</v>
      </c>
      <c r="E266" s="9">
        <v>149.6</v>
      </c>
      <c r="F266" s="3">
        <f t="shared" si="29"/>
        <v>0.2651145663829193</v>
      </c>
      <c r="G266" s="2">
        <v>3.3000000000000002E-2</v>
      </c>
      <c r="H266" s="7">
        <f t="shared" si="30"/>
        <v>255.42000000000004</v>
      </c>
      <c r="I266" s="7">
        <f t="shared" si="31"/>
        <v>567.60000000000014</v>
      </c>
      <c r="J266">
        <f t="shared" si="32"/>
        <v>0.2651185965400169</v>
      </c>
      <c r="K266">
        <f t="shared" si="33"/>
        <v>6.5373635914860184E-13</v>
      </c>
      <c r="L266">
        <f t="shared" si="34"/>
        <v>6.5373635914860187E-2</v>
      </c>
    </row>
    <row r="267" spans="2:12">
      <c r="B267" s="9">
        <v>129.5</v>
      </c>
      <c r="C267" s="10">
        <v>350.8</v>
      </c>
      <c r="D267" s="10">
        <f t="shared" si="28"/>
        <v>2419467.6</v>
      </c>
      <c r="E267" s="9">
        <v>149.6</v>
      </c>
      <c r="F267" s="3">
        <f t="shared" si="29"/>
        <v>0.26322520943891337</v>
      </c>
      <c r="G267" s="2">
        <v>3.3000000000000002E-2</v>
      </c>
      <c r="H267" s="7">
        <f t="shared" si="30"/>
        <v>256.41000000000003</v>
      </c>
      <c r="I267" s="7">
        <f t="shared" si="31"/>
        <v>569.80000000000007</v>
      </c>
      <c r="J267">
        <f t="shared" si="32"/>
        <v>0.26322921087482298</v>
      </c>
      <c r="K267">
        <f t="shared" si="33"/>
        <v>6.4907746263243457E-13</v>
      </c>
      <c r="L267">
        <f t="shared" si="34"/>
        <v>6.4907746263243457E-2</v>
      </c>
    </row>
    <row r="268" spans="2:12">
      <c r="B268" s="9">
        <v>130</v>
      </c>
      <c r="C268" s="10">
        <v>362.6</v>
      </c>
      <c r="D268" s="10">
        <f t="shared" si="28"/>
        <v>2500852.2000000002</v>
      </c>
      <c r="E268" s="9">
        <v>149.69999999999999</v>
      </c>
      <c r="F268" s="3">
        <f t="shared" si="29"/>
        <v>0.25465913808927415</v>
      </c>
      <c r="G268" s="2">
        <v>3.3000000000000002E-2</v>
      </c>
      <c r="H268" s="7">
        <f t="shared" si="30"/>
        <v>257.39999999999998</v>
      </c>
      <c r="I268" s="7">
        <f t="shared" si="31"/>
        <v>571.99999999999989</v>
      </c>
      <c r="J268">
        <f t="shared" si="32"/>
        <v>0.25466300930746799</v>
      </c>
      <c r="K268">
        <f t="shared" si="33"/>
        <v>6.2795469909392729E-13</v>
      </c>
      <c r="L268">
        <f t="shared" si="34"/>
        <v>6.2795469909392734E-2</v>
      </c>
    </row>
    <row r="269" spans="2:12">
      <c r="B269" s="9">
        <v>130.5</v>
      </c>
      <c r="C269" s="10">
        <v>370.5</v>
      </c>
      <c r="D269" s="10">
        <f t="shared" si="28"/>
        <v>2555338.5</v>
      </c>
      <c r="E269" s="9">
        <v>149.69999999999999</v>
      </c>
      <c r="F269" s="3">
        <f t="shared" si="29"/>
        <v>0.24922915916645294</v>
      </c>
      <c r="G269" s="2">
        <v>3.3000000000000002E-2</v>
      </c>
      <c r="H269" s="7">
        <f t="shared" si="30"/>
        <v>258.39</v>
      </c>
      <c r="I269" s="7">
        <f t="shared" si="31"/>
        <v>574.19999999999993</v>
      </c>
      <c r="J269">
        <f t="shared" si="32"/>
        <v>0.24923294784045316</v>
      </c>
      <c r="K269">
        <f t="shared" si="33"/>
        <v>6.1456511171783548E-13</v>
      </c>
      <c r="L269">
        <f t="shared" si="34"/>
        <v>6.1456511171783551E-2</v>
      </c>
    </row>
    <row r="270" spans="2:12">
      <c r="B270" s="9">
        <v>131</v>
      </c>
      <c r="C270" s="10">
        <v>377.2</v>
      </c>
      <c r="D270" s="10">
        <f t="shared" si="28"/>
        <v>2601548.4</v>
      </c>
      <c r="E270" s="9">
        <v>149.80000000000001</v>
      </c>
      <c r="F270" s="3">
        <f t="shared" si="29"/>
        <v>0.24480223613778052</v>
      </c>
      <c r="G270" s="2">
        <v>3.3000000000000002E-2</v>
      </c>
      <c r="H270" s="7">
        <f t="shared" si="30"/>
        <v>259.38</v>
      </c>
      <c r="I270" s="7">
        <f t="shared" si="31"/>
        <v>576.4</v>
      </c>
      <c r="J270">
        <f t="shared" si="32"/>
        <v>0.24480595751560949</v>
      </c>
      <c r="K270">
        <f t="shared" si="33"/>
        <v>6.0364892336017506E-13</v>
      </c>
      <c r="L270">
        <f t="shared" si="34"/>
        <v>6.0364892336017509E-2</v>
      </c>
    </row>
    <row r="271" spans="2:12">
      <c r="B271" s="9">
        <v>131.5</v>
      </c>
      <c r="C271" s="10">
        <v>381.9</v>
      </c>
      <c r="D271" s="10">
        <f t="shared" si="28"/>
        <v>2633964.2999999998</v>
      </c>
      <c r="E271" s="9">
        <v>149.69999999999999</v>
      </c>
      <c r="F271" s="3">
        <f t="shared" si="29"/>
        <v>0.24178948277342452</v>
      </c>
      <c r="G271" s="2">
        <v>3.3000000000000002E-2</v>
      </c>
      <c r="H271" s="7">
        <f t="shared" si="30"/>
        <v>260.37</v>
      </c>
      <c r="I271" s="7">
        <f t="shared" si="31"/>
        <v>578.6</v>
      </c>
      <c r="J271">
        <f t="shared" si="32"/>
        <v>0.24179315835267848</v>
      </c>
      <c r="K271">
        <f t="shared" si="33"/>
        <v>5.9621988450237773E-13</v>
      </c>
      <c r="L271">
        <f t="shared" si="34"/>
        <v>5.9621988450237771E-2</v>
      </c>
    </row>
    <row r="272" spans="2:12">
      <c r="B272" s="9">
        <v>132</v>
      </c>
      <c r="C272" s="10">
        <v>387.8</v>
      </c>
      <c r="D272" s="10">
        <f t="shared" si="28"/>
        <v>2674656.6</v>
      </c>
      <c r="E272" s="9">
        <v>149.80000000000001</v>
      </c>
      <c r="F272" s="3">
        <f t="shared" si="29"/>
        <v>0.2381108908488159</v>
      </c>
      <c r="G272" s="2">
        <v>3.3000000000000002E-2</v>
      </c>
      <c r="H272" s="7">
        <f t="shared" si="30"/>
        <v>261.36</v>
      </c>
      <c r="I272" s="7">
        <f t="shared" si="31"/>
        <v>580.80000000000007</v>
      </c>
      <c r="J272">
        <f t="shared" si="32"/>
        <v>0.23811451050770474</v>
      </c>
      <c r="K272">
        <f t="shared" si="33"/>
        <v>5.871489785751883E-13</v>
      </c>
      <c r="L272">
        <f t="shared" si="34"/>
        <v>5.8714897857518829E-2</v>
      </c>
    </row>
    <row r="273" spans="2:12">
      <c r="B273" s="9">
        <v>132.5</v>
      </c>
      <c r="C273" s="10">
        <v>395.5</v>
      </c>
      <c r="D273" s="10">
        <f t="shared" si="28"/>
        <v>2727763.5</v>
      </c>
      <c r="E273" s="9">
        <v>150</v>
      </c>
      <c r="F273" s="3">
        <f t="shared" si="29"/>
        <v>0.23347510359335227</v>
      </c>
      <c r="G273" s="2">
        <v>3.3000000000000002E-2</v>
      </c>
      <c r="H273" s="7">
        <f t="shared" si="30"/>
        <v>262.35000000000002</v>
      </c>
      <c r="I273" s="7">
        <f t="shared" si="31"/>
        <v>583</v>
      </c>
      <c r="J273">
        <f t="shared" si="32"/>
        <v>0.23347865278100607</v>
      </c>
      <c r="K273">
        <f t="shared" si="33"/>
        <v>5.7571775952328203E-13</v>
      </c>
      <c r="L273">
        <f t="shared" si="34"/>
        <v>5.7571775952328201E-2</v>
      </c>
    </row>
    <row r="274" spans="2:12">
      <c r="B274" s="9">
        <v>133</v>
      </c>
      <c r="C274" s="10">
        <v>404.4</v>
      </c>
      <c r="D274" s="10">
        <f t="shared" si="28"/>
        <v>2789146.8</v>
      </c>
      <c r="E274" s="9">
        <v>149.80000000000001</v>
      </c>
      <c r="F274" s="3">
        <f t="shared" si="29"/>
        <v>0.22833680383573396</v>
      </c>
      <c r="G274" s="2">
        <v>3.3000000000000002E-2</v>
      </c>
      <c r="H274" s="7">
        <f t="shared" si="30"/>
        <v>263.34000000000003</v>
      </c>
      <c r="I274" s="7">
        <f t="shared" si="31"/>
        <v>585.20000000000005</v>
      </c>
      <c r="J274">
        <f t="shared" si="32"/>
        <v>0.22834027491317485</v>
      </c>
      <c r="K274">
        <f t="shared" si="33"/>
        <v>5.6304741318362533E-13</v>
      </c>
      <c r="L274">
        <f t="shared" si="34"/>
        <v>5.6304741318362529E-2</v>
      </c>
    </row>
    <row r="275" spans="2:12">
      <c r="B275" s="9">
        <v>133.5</v>
      </c>
      <c r="C275" s="10">
        <v>416.6</v>
      </c>
      <c r="D275" s="10">
        <f t="shared" si="28"/>
        <v>2873290.2</v>
      </c>
      <c r="E275" s="9">
        <v>149.9</v>
      </c>
      <c r="F275" s="3">
        <f t="shared" si="29"/>
        <v>0.22165003233598371</v>
      </c>
      <c r="G275" s="2">
        <v>3.3000000000000002E-2</v>
      </c>
      <c r="H275" s="7">
        <f t="shared" si="30"/>
        <v>264.33</v>
      </c>
      <c r="I275" s="7">
        <f t="shared" si="31"/>
        <v>587.4</v>
      </c>
      <c r="J275">
        <f t="shared" si="32"/>
        <v>0.22165340176401316</v>
      </c>
      <c r="K275">
        <f t="shared" si="33"/>
        <v>5.4655874673897749E-13</v>
      </c>
      <c r="L275">
        <f t="shared" si="34"/>
        <v>5.465587467389775E-2</v>
      </c>
    </row>
    <row r="276" spans="2:12">
      <c r="B276" s="9">
        <v>134</v>
      </c>
      <c r="C276" s="10">
        <v>427</v>
      </c>
      <c r="D276" s="10">
        <f t="shared" si="28"/>
        <v>2945019</v>
      </c>
      <c r="E276" s="9">
        <v>149.80000000000001</v>
      </c>
      <c r="F276" s="3">
        <f t="shared" si="29"/>
        <v>0.21625153037744921</v>
      </c>
      <c r="G276" s="2">
        <v>3.3000000000000002E-2</v>
      </c>
      <c r="H276" s="7">
        <f t="shared" si="30"/>
        <v>265.32000000000005</v>
      </c>
      <c r="I276" s="7">
        <f t="shared" si="31"/>
        <v>589.60000000000014</v>
      </c>
      <c r="J276">
        <f t="shared" si="32"/>
        <v>0.21625481773978431</v>
      </c>
      <c r="K276">
        <f t="shared" si="33"/>
        <v>5.3324677726336783E-13</v>
      </c>
      <c r="L276">
        <f t="shared" si="34"/>
        <v>5.3324677726336783E-2</v>
      </c>
    </row>
    <row r="277" spans="2:12">
      <c r="B277" s="9">
        <v>134.5</v>
      </c>
      <c r="C277" s="10">
        <v>402.5</v>
      </c>
      <c r="D277" s="10">
        <f t="shared" si="28"/>
        <v>2776042.5</v>
      </c>
      <c r="E277" s="9">
        <v>149.69999999999999</v>
      </c>
      <c r="F277" s="3">
        <f t="shared" si="29"/>
        <v>0.22941466700912</v>
      </c>
      <c r="G277" s="2">
        <v>3.3000000000000002E-2</v>
      </c>
      <c r="H277" s="7">
        <f t="shared" si="30"/>
        <v>266.31</v>
      </c>
      <c r="I277" s="7">
        <f t="shared" si="31"/>
        <v>591.79999999999995</v>
      </c>
      <c r="J277">
        <f t="shared" si="32"/>
        <v>0.22941815447177116</v>
      </c>
      <c r="K277">
        <f t="shared" si="33"/>
        <v>5.6570527674896417E-13</v>
      </c>
      <c r="L277">
        <f t="shared" si="34"/>
        <v>5.6570527674896419E-2</v>
      </c>
    </row>
    <row r="278" spans="2:12">
      <c r="B278" s="9">
        <v>135</v>
      </c>
      <c r="C278" s="10">
        <v>382.9</v>
      </c>
      <c r="D278" s="10">
        <f t="shared" si="28"/>
        <v>2640861.2999999998</v>
      </c>
      <c r="E278" s="9">
        <v>149.9</v>
      </c>
      <c r="F278" s="3">
        <f t="shared" si="29"/>
        <v>0.24115801376644244</v>
      </c>
      <c r="G278" s="2">
        <v>3.3000000000000002E-2</v>
      </c>
      <c r="H278" s="7">
        <f t="shared" si="30"/>
        <v>267.3</v>
      </c>
      <c r="I278" s="7">
        <f t="shared" si="31"/>
        <v>594</v>
      </c>
      <c r="J278">
        <f t="shared" si="32"/>
        <v>0.24116167974637737</v>
      </c>
      <c r="K278">
        <f t="shared" si="33"/>
        <v>5.9466276806335345E-13</v>
      </c>
      <c r="L278">
        <f t="shared" si="34"/>
        <v>5.9466276806335344E-2</v>
      </c>
    </row>
    <row r="279" spans="2:12">
      <c r="B279" s="9">
        <v>135.5</v>
      </c>
      <c r="C279" s="10">
        <v>407.1</v>
      </c>
      <c r="D279" s="10">
        <f t="shared" si="28"/>
        <v>2807768.7</v>
      </c>
      <c r="E279" s="9">
        <v>149.80000000000001</v>
      </c>
      <c r="F279" s="3">
        <f t="shared" si="29"/>
        <v>0.22682241088472319</v>
      </c>
      <c r="G279" s="2">
        <v>3.3000000000000002E-2</v>
      </c>
      <c r="H279" s="7">
        <f t="shared" si="30"/>
        <v>268.28999999999996</v>
      </c>
      <c r="I279" s="7">
        <f t="shared" si="31"/>
        <v>596.19999999999993</v>
      </c>
      <c r="J279">
        <f t="shared" si="32"/>
        <v>0.2268258589410167</v>
      </c>
      <c r="K279">
        <f t="shared" si="33"/>
        <v>5.5931312672920174E-13</v>
      </c>
      <c r="L279">
        <f t="shared" si="34"/>
        <v>5.5931312672920175E-2</v>
      </c>
    </row>
    <row r="280" spans="2:12">
      <c r="B280" s="9">
        <v>136</v>
      </c>
      <c r="C280" s="10">
        <v>451.1</v>
      </c>
      <c r="D280" s="10">
        <f t="shared" si="28"/>
        <v>3111236.7</v>
      </c>
      <c r="E280" s="9">
        <v>149.9</v>
      </c>
      <c r="F280" s="3">
        <f t="shared" si="29"/>
        <v>0.2046983007563086</v>
      </c>
      <c r="G280" s="2">
        <v>3.3000000000000002E-2</v>
      </c>
      <c r="H280" s="7">
        <f t="shared" si="30"/>
        <v>269.28000000000003</v>
      </c>
      <c r="I280" s="7">
        <f t="shared" si="31"/>
        <v>598.40000000000009</v>
      </c>
      <c r="J280">
        <f t="shared" si="32"/>
        <v>0.20470141249143847</v>
      </c>
      <c r="K280">
        <f t="shared" si="33"/>
        <v>5.0475808887487926E-13</v>
      </c>
      <c r="L280">
        <f t="shared" si="34"/>
        <v>5.0475808887487927E-2</v>
      </c>
    </row>
    <row r="281" spans="2:12">
      <c r="B281" s="9">
        <v>136.5</v>
      </c>
      <c r="C281" s="10">
        <v>501.8</v>
      </c>
      <c r="D281" s="10">
        <f t="shared" si="28"/>
        <v>3460914.6</v>
      </c>
      <c r="E281" s="9">
        <v>149.80000000000001</v>
      </c>
      <c r="F281" s="3">
        <f t="shared" si="29"/>
        <v>0.18401634808922043</v>
      </c>
      <c r="G281" s="2">
        <v>3.3000000000000002E-2</v>
      </c>
      <c r="H281" s="7">
        <f t="shared" si="30"/>
        <v>270.27</v>
      </c>
      <c r="I281" s="7">
        <f t="shared" si="31"/>
        <v>600.59999999999991</v>
      </c>
      <c r="J281">
        <f t="shared" si="32"/>
        <v>0.18401914542624132</v>
      </c>
      <c r="K281">
        <f t="shared" si="33"/>
        <v>4.5375921461031892E-13</v>
      </c>
      <c r="L281">
        <f t="shared" si="34"/>
        <v>4.5375921461031893E-2</v>
      </c>
    </row>
    <row r="282" spans="2:12">
      <c r="B282" s="9">
        <v>137</v>
      </c>
      <c r="C282" s="10">
        <v>547.29999999999995</v>
      </c>
      <c r="D282" s="10">
        <f t="shared" si="28"/>
        <v>3774728.0999999996</v>
      </c>
      <c r="E282" s="9">
        <v>149.80000000000001</v>
      </c>
      <c r="F282" s="3">
        <f t="shared" si="29"/>
        <v>0.16871807687040166</v>
      </c>
      <c r="G282" s="2">
        <v>3.3000000000000002E-2</v>
      </c>
      <c r="H282" s="7">
        <f t="shared" si="30"/>
        <v>271.26</v>
      </c>
      <c r="I282" s="7">
        <f t="shared" si="31"/>
        <v>602.79999999999995</v>
      </c>
      <c r="J282">
        <f t="shared" si="32"/>
        <v>0.16872064164971298</v>
      </c>
      <c r="K282">
        <f t="shared" si="33"/>
        <v>4.1603576446456798E-13</v>
      </c>
      <c r="L282">
        <f t="shared" si="34"/>
        <v>4.1603576446456798E-2</v>
      </c>
    </row>
    <row r="283" spans="2:12">
      <c r="B283" s="9">
        <v>137.5</v>
      </c>
      <c r="C283" s="10">
        <v>575.4</v>
      </c>
      <c r="D283" s="10">
        <f t="shared" si="28"/>
        <v>3968533.8</v>
      </c>
      <c r="E283" s="9">
        <v>149.9</v>
      </c>
      <c r="F283" s="3">
        <f t="shared" si="29"/>
        <v>0.16047862959883702</v>
      </c>
      <c r="G283" s="2">
        <v>3.3000000000000002E-2</v>
      </c>
      <c r="H283" s="7">
        <f t="shared" si="30"/>
        <v>272.25000000000006</v>
      </c>
      <c r="I283" s="7">
        <f t="shared" si="31"/>
        <v>605.00000000000011</v>
      </c>
      <c r="J283">
        <f t="shared" si="32"/>
        <v>0.1604810691256307</v>
      </c>
      <c r="K283">
        <f t="shared" si="33"/>
        <v>3.9571841135116103E-13</v>
      </c>
      <c r="L283">
        <f t="shared" si="34"/>
        <v>3.9571841135116102E-2</v>
      </c>
    </row>
    <row r="284" spans="2:12">
      <c r="B284" s="9">
        <v>138</v>
      </c>
      <c r="C284" s="10">
        <v>601.79999999999995</v>
      </c>
      <c r="D284" s="10">
        <f t="shared" si="28"/>
        <v>4150614.5999999996</v>
      </c>
      <c r="E284" s="9">
        <v>150</v>
      </c>
      <c r="F284" s="3">
        <f t="shared" si="29"/>
        <v>0.15343868971613628</v>
      </c>
      <c r="G284" s="2">
        <v>3.3000000000000002E-2</v>
      </c>
      <c r="H284" s="7">
        <f t="shared" si="30"/>
        <v>273.24</v>
      </c>
      <c r="I284" s="7">
        <f t="shared" si="31"/>
        <v>607.20000000000005</v>
      </c>
      <c r="J284">
        <f t="shared" si="32"/>
        <v>0.15344102222480543</v>
      </c>
      <c r="K284">
        <f t="shared" si="33"/>
        <v>3.783588798462248E-13</v>
      </c>
      <c r="L284">
        <f t="shared" si="34"/>
        <v>3.7835887984622479E-2</v>
      </c>
    </row>
    <row r="285" spans="2:12">
      <c r="B285" s="9">
        <v>138.5</v>
      </c>
      <c r="C285" s="10">
        <v>637.1</v>
      </c>
      <c r="D285" s="10">
        <f t="shared" si="28"/>
        <v>4394078.7</v>
      </c>
      <c r="E285" s="9">
        <v>150</v>
      </c>
      <c r="F285" s="3">
        <f t="shared" si="29"/>
        <v>0.14493706399493142</v>
      </c>
      <c r="G285" s="2">
        <v>3.3000000000000002E-2</v>
      </c>
      <c r="H285" s="7">
        <f t="shared" si="30"/>
        <v>274.23</v>
      </c>
      <c r="I285" s="7">
        <f t="shared" si="31"/>
        <v>609.4</v>
      </c>
      <c r="J285">
        <f t="shared" si="32"/>
        <v>0.14493926726555942</v>
      </c>
      <c r="K285">
        <f t="shared" si="33"/>
        <v>3.5739503043707112E-13</v>
      </c>
      <c r="L285">
        <f t="shared" si="34"/>
        <v>3.5739503043707113E-2</v>
      </c>
    </row>
    <row r="286" spans="2:12">
      <c r="B286" s="9">
        <v>139</v>
      </c>
      <c r="C286" s="10">
        <v>669.2</v>
      </c>
      <c r="D286" s="10">
        <f t="shared" si="28"/>
        <v>4615472.4000000004</v>
      </c>
      <c r="E286" s="9">
        <v>150.1</v>
      </c>
      <c r="F286" s="3">
        <f t="shared" si="29"/>
        <v>0.13798476310694979</v>
      </c>
      <c r="G286" s="2">
        <v>3.3000000000000002E-2</v>
      </c>
      <c r="H286" s="7">
        <f t="shared" si="30"/>
        <v>275.22000000000003</v>
      </c>
      <c r="I286" s="7">
        <f t="shared" si="31"/>
        <v>611.6</v>
      </c>
      <c r="J286">
        <f t="shared" si="32"/>
        <v>0.13798686069170338</v>
      </c>
      <c r="K286">
        <f t="shared" si="33"/>
        <v>3.4025160473917815E-13</v>
      </c>
      <c r="L286">
        <f t="shared" si="34"/>
        <v>3.4025160473917813E-2</v>
      </c>
    </row>
    <row r="287" spans="2:12">
      <c r="B287" s="9">
        <v>139.5</v>
      </c>
      <c r="C287" s="10">
        <v>671.3</v>
      </c>
      <c r="D287" s="10">
        <f t="shared" si="28"/>
        <v>4629956.0999999996</v>
      </c>
      <c r="E287" s="9">
        <v>150</v>
      </c>
      <c r="F287" s="3">
        <f t="shared" si="29"/>
        <v>0.13755311108471743</v>
      </c>
      <c r="G287" s="2">
        <v>3.3000000000000002E-2</v>
      </c>
      <c r="H287" s="7">
        <f t="shared" si="30"/>
        <v>276.21000000000004</v>
      </c>
      <c r="I287" s="7">
        <f t="shared" si="31"/>
        <v>613.80000000000007</v>
      </c>
      <c r="J287">
        <f t="shared" si="32"/>
        <v>0.13755520210768346</v>
      </c>
      <c r="K287">
        <f t="shared" si="33"/>
        <v>3.3918720972956659E-13</v>
      </c>
      <c r="L287">
        <f t="shared" si="34"/>
        <v>3.3918720972956659E-2</v>
      </c>
    </row>
    <row r="288" spans="2:12">
      <c r="B288" s="9">
        <v>140</v>
      </c>
      <c r="C288" s="10">
        <v>671.1</v>
      </c>
      <c r="D288" s="10">
        <f t="shared" si="28"/>
        <v>4628576.7</v>
      </c>
      <c r="E288" s="9">
        <v>150</v>
      </c>
      <c r="F288" s="3">
        <f t="shared" si="29"/>
        <v>0.13759410441241368</v>
      </c>
      <c r="G288" s="2">
        <v>3.3000000000000002E-2</v>
      </c>
      <c r="H288" s="7">
        <f t="shared" si="30"/>
        <v>277.2</v>
      </c>
      <c r="I288" s="7">
        <f t="shared" si="31"/>
        <v>616</v>
      </c>
      <c r="J288">
        <f t="shared" si="32"/>
        <v>0.13759619605854254</v>
      </c>
      <c r="K288">
        <f t="shared" si="33"/>
        <v>3.3928829368418718E-13</v>
      </c>
      <c r="L288">
        <f t="shared" si="34"/>
        <v>3.392882936841872E-2</v>
      </c>
    </row>
    <row r="289" spans="2:12">
      <c r="B289" s="9">
        <v>140.5</v>
      </c>
      <c r="C289" s="10">
        <v>671.1</v>
      </c>
      <c r="D289" s="10">
        <f t="shared" si="28"/>
        <v>4628576.7</v>
      </c>
      <c r="E289" s="9">
        <v>150.1</v>
      </c>
      <c r="F289" s="3">
        <f t="shared" si="29"/>
        <v>0.13759410441241368</v>
      </c>
      <c r="G289" s="2">
        <v>3.3000000000000002E-2</v>
      </c>
      <c r="H289" s="7">
        <f t="shared" si="30"/>
        <v>278.19</v>
      </c>
      <c r="I289" s="7">
        <f t="shared" si="31"/>
        <v>618.19999999999993</v>
      </c>
      <c r="J289">
        <f t="shared" si="32"/>
        <v>0.13759619605854254</v>
      </c>
      <c r="K289">
        <f t="shared" si="33"/>
        <v>3.3928829368418718E-13</v>
      </c>
      <c r="L289">
        <f t="shared" si="34"/>
        <v>3.392882936841872E-2</v>
      </c>
    </row>
    <row r="290" spans="2:12">
      <c r="B290" s="9">
        <v>141</v>
      </c>
      <c r="C290" s="10">
        <v>671</v>
      </c>
      <c r="D290" s="10">
        <f t="shared" si="28"/>
        <v>4627887</v>
      </c>
      <c r="E290" s="9">
        <v>150.1</v>
      </c>
      <c r="F290" s="3">
        <f t="shared" si="29"/>
        <v>0.13761461024019495</v>
      </c>
      <c r="G290" s="2">
        <v>3.3000000000000002E-2</v>
      </c>
      <c r="H290" s="7">
        <f t="shared" si="30"/>
        <v>279.18</v>
      </c>
      <c r="I290" s="7">
        <f t="shared" si="31"/>
        <v>620.4</v>
      </c>
      <c r="J290">
        <f t="shared" si="32"/>
        <v>0.13761670219804456</v>
      </c>
      <c r="K290">
        <f t="shared" si="33"/>
        <v>3.3933885825850675E-13</v>
      </c>
      <c r="L290">
        <f t="shared" si="34"/>
        <v>3.3933885825850676E-2</v>
      </c>
    </row>
    <row r="291" spans="2:12">
      <c r="B291" s="9">
        <v>141.5</v>
      </c>
      <c r="C291" s="10">
        <v>670.8</v>
      </c>
      <c r="D291" s="10">
        <f t="shared" si="28"/>
        <v>4626507.5999999996</v>
      </c>
      <c r="E291" s="9">
        <v>150.1</v>
      </c>
      <c r="F291" s="3">
        <f t="shared" si="29"/>
        <v>0.13765564023728505</v>
      </c>
      <c r="G291" s="2">
        <v>3.3000000000000002E-2</v>
      </c>
      <c r="H291" s="7">
        <f t="shared" si="30"/>
        <v>280.17</v>
      </c>
      <c r="I291" s="7">
        <f t="shared" si="31"/>
        <v>622.6</v>
      </c>
      <c r="J291">
        <f t="shared" si="32"/>
        <v>0.13765773281885496</v>
      </c>
      <c r="K291">
        <f t="shared" si="33"/>
        <v>3.3944003263485098E-13</v>
      </c>
      <c r="L291">
        <f t="shared" si="34"/>
        <v>3.3944003263485095E-2</v>
      </c>
    </row>
    <row r="292" spans="2:12">
      <c r="B292" s="9">
        <v>142</v>
      </c>
      <c r="C292" s="10">
        <v>671.2</v>
      </c>
      <c r="D292" s="10">
        <f t="shared" si="28"/>
        <v>4629266.4000000004</v>
      </c>
      <c r="E292" s="9">
        <v>150.1</v>
      </c>
      <c r="F292" s="3">
        <f t="shared" si="29"/>
        <v>0.13757360469483135</v>
      </c>
      <c r="G292" s="2">
        <v>3.3000000000000002E-2</v>
      </c>
      <c r="H292" s="7">
        <f t="shared" si="30"/>
        <v>281.15999999999997</v>
      </c>
      <c r="I292" s="7">
        <f t="shared" si="31"/>
        <v>624.79999999999995</v>
      </c>
      <c r="J292">
        <f t="shared" si="32"/>
        <v>0.13757569602933239</v>
      </c>
      <c r="K292">
        <f t="shared" si="33"/>
        <v>3.3923774417678489E-13</v>
      </c>
      <c r="L292">
        <f t="shared" si="34"/>
        <v>3.3923774417678493E-2</v>
      </c>
    </row>
    <row r="293" spans="2:12">
      <c r="B293" s="9">
        <v>142.5</v>
      </c>
      <c r="C293" s="10">
        <v>671</v>
      </c>
      <c r="D293" s="10">
        <f t="shared" si="28"/>
        <v>4627887</v>
      </c>
      <c r="E293" s="9">
        <v>150</v>
      </c>
      <c r="F293" s="3">
        <f t="shared" si="29"/>
        <v>0.13761461024019495</v>
      </c>
      <c r="G293" s="2">
        <v>3.3000000000000002E-2</v>
      </c>
      <c r="H293" s="7">
        <f t="shared" si="30"/>
        <v>282.15000000000003</v>
      </c>
      <c r="I293" s="7">
        <f t="shared" si="31"/>
        <v>627.00000000000011</v>
      </c>
      <c r="J293">
        <f t="shared" si="32"/>
        <v>0.13761670219804456</v>
      </c>
      <c r="K293">
        <f t="shared" si="33"/>
        <v>3.3933885825850675E-13</v>
      </c>
      <c r="L293">
        <f t="shared" si="34"/>
        <v>3.3933885825850676E-2</v>
      </c>
    </row>
    <row r="294" spans="2:12">
      <c r="B294" s="9">
        <v>143</v>
      </c>
      <c r="C294" s="10">
        <v>670.8</v>
      </c>
      <c r="D294" s="10">
        <f t="shared" si="28"/>
        <v>4626507.5999999996</v>
      </c>
      <c r="E294" s="9">
        <v>149.9</v>
      </c>
      <c r="F294" s="3">
        <f t="shared" si="29"/>
        <v>0.13765564023728505</v>
      </c>
      <c r="G294" s="2">
        <v>3.3000000000000002E-2</v>
      </c>
      <c r="H294" s="7">
        <f t="shared" si="30"/>
        <v>283.14000000000004</v>
      </c>
      <c r="I294" s="7">
        <f t="shared" si="31"/>
        <v>629.20000000000005</v>
      </c>
      <c r="J294">
        <f t="shared" si="32"/>
        <v>0.13765773281885496</v>
      </c>
      <c r="K294">
        <f t="shared" si="33"/>
        <v>3.3944003263485098E-13</v>
      </c>
      <c r="L294">
        <f t="shared" si="34"/>
        <v>3.3944003263485095E-2</v>
      </c>
    </row>
    <row r="295" spans="2:12">
      <c r="B295" s="9">
        <v>143.5</v>
      </c>
      <c r="C295" s="10">
        <v>670.9</v>
      </c>
      <c r="D295" s="10">
        <f t="shared" si="28"/>
        <v>4627197.3</v>
      </c>
      <c r="E295" s="9">
        <v>150</v>
      </c>
      <c r="F295" s="3">
        <f t="shared" si="29"/>
        <v>0.13763512218090745</v>
      </c>
      <c r="G295" s="2">
        <v>3.3000000000000002E-2</v>
      </c>
      <c r="H295" s="7">
        <f t="shared" si="30"/>
        <v>284.13</v>
      </c>
      <c r="I295" s="7">
        <f t="shared" si="31"/>
        <v>631.4</v>
      </c>
      <c r="J295">
        <f t="shared" si="32"/>
        <v>0.13763721445057073</v>
      </c>
      <c r="K295">
        <f t="shared" si="33"/>
        <v>3.3938943790648092E-13</v>
      </c>
      <c r="L295">
        <f t="shared" si="34"/>
        <v>3.3938943790648095E-2</v>
      </c>
    </row>
    <row r="296" spans="2:12">
      <c r="B296" s="9">
        <v>144</v>
      </c>
      <c r="C296" s="10">
        <v>670.7</v>
      </c>
      <c r="D296" s="10">
        <f t="shared" si="28"/>
        <v>4625817.9000000004</v>
      </c>
      <c r="E296" s="9">
        <v>150.1</v>
      </c>
      <c r="F296" s="3">
        <f t="shared" si="29"/>
        <v>0.13767616441206321</v>
      </c>
      <c r="G296" s="2">
        <v>3.3000000000000002E-2</v>
      </c>
      <c r="H296" s="7">
        <f t="shared" si="30"/>
        <v>285.12000000000006</v>
      </c>
      <c r="I296" s="7">
        <f t="shared" si="31"/>
        <v>633.60000000000014</v>
      </c>
      <c r="J296">
        <f t="shared" si="32"/>
        <v>0.13767825730563277</v>
      </c>
      <c r="K296">
        <f t="shared" si="33"/>
        <v>3.3949064245036236E-13</v>
      </c>
      <c r="L296">
        <f t="shared" si="34"/>
        <v>3.3949064245036235E-2</v>
      </c>
    </row>
    <row r="297" spans="2:12">
      <c r="B297" s="9">
        <v>144.5</v>
      </c>
      <c r="C297" s="10">
        <v>670.8</v>
      </c>
      <c r="D297" s="10">
        <f t="shared" si="28"/>
        <v>4626507.5999999996</v>
      </c>
      <c r="E297" s="9">
        <v>150.19999999999999</v>
      </c>
      <c r="F297" s="3">
        <f t="shared" si="29"/>
        <v>0.13765564023728505</v>
      </c>
      <c r="G297" s="2">
        <v>3.3000000000000002E-2</v>
      </c>
      <c r="H297" s="7">
        <f t="shared" si="30"/>
        <v>286.11</v>
      </c>
      <c r="I297" s="7">
        <f t="shared" si="31"/>
        <v>635.80000000000007</v>
      </c>
      <c r="J297">
        <f t="shared" si="32"/>
        <v>0.13765773281885496</v>
      </c>
      <c r="K297">
        <f t="shared" si="33"/>
        <v>3.3944003263485098E-13</v>
      </c>
      <c r="L297">
        <f t="shared" si="34"/>
        <v>3.3944003263485095E-2</v>
      </c>
    </row>
    <row r="298" spans="2:12">
      <c r="B298" s="9">
        <v>145</v>
      </c>
      <c r="C298" s="10">
        <v>670.8</v>
      </c>
      <c r="D298" s="10">
        <f t="shared" si="28"/>
        <v>4626507.5999999996</v>
      </c>
      <c r="E298" s="9">
        <v>150</v>
      </c>
      <c r="F298" s="3">
        <f t="shared" si="29"/>
        <v>0.13765564023728505</v>
      </c>
      <c r="G298" s="2">
        <v>3.3000000000000002E-2</v>
      </c>
      <c r="H298" s="7">
        <f t="shared" ref="H298:H361" si="35">(G298*B198)*60</f>
        <v>188.10000000000002</v>
      </c>
      <c r="I298" s="7">
        <f t="shared" si="31"/>
        <v>418.00000000000006</v>
      </c>
      <c r="J298">
        <f t="shared" si="32"/>
        <v>0.13765773281885496</v>
      </c>
      <c r="K298">
        <f t="shared" si="33"/>
        <v>3.3944003263485098E-13</v>
      </c>
      <c r="L298">
        <f t="shared" si="34"/>
        <v>3.3944003263485095E-2</v>
      </c>
    </row>
    <row r="299" spans="2:12">
      <c r="B299" s="9">
        <v>145.5</v>
      </c>
      <c r="C299" s="10">
        <v>671</v>
      </c>
      <c r="D299" s="10">
        <f t="shared" si="28"/>
        <v>4627887</v>
      </c>
      <c r="E299" s="9">
        <v>150.1</v>
      </c>
      <c r="F299" s="3">
        <f t="shared" si="29"/>
        <v>0.13761461024019495</v>
      </c>
      <c r="G299" s="2">
        <v>3.3000000000000002E-2</v>
      </c>
      <c r="H299" s="7">
        <f t="shared" si="35"/>
        <v>189.09</v>
      </c>
      <c r="I299" s="7">
        <f t="shared" si="31"/>
        <v>420.2</v>
      </c>
      <c r="J299">
        <f t="shared" si="32"/>
        <v>0.13761670219804456</v>
      </c>
      <c r="K299">
        <f t="shared" si="33"/>
        <v>3.3933885825850675E-13</v>
      </c>
      <c r="L299">
        <f t="shared" si="34"/>
        <v>3.3933885825850676E-2</v>
      </c>
    </row>
    <row r="300" spans="2:12">
      <c r="B300" s="9">
        <v>146</v>
      </c>
      <c r="C300" s="10">
        <v>670.7</v>
      </c>
      <c r="D300" s="10">
        <f t="shared" si="28"/>
        <v>4625817.9000000004</v>
      </c>
      <c r="E300" s="9">
        <v>150.1</v>
      </c>
      <c r="F300" s="3">
        <f t="shared" si="29"/>
        <v>0.13767616441206321</v>
      </c>
      <c r="G300" s="2">
        <v>3.3000000000000002E-2</v>
      </c>
      <c r="H300" s="7">
        <f t="shared" si="35"/>
        <v>190.08</v>
      </c>
      <c r="I300" s="7">
        <f t="shared" si="31"/>
        <v>422.40000000000003</v>
      </c>
      <c r="J300">
        <f t="shared" si="32"/>
        <v>0.13767825730563277</v>
      </c>
      <c r="K300">
        <f t="shared" si="33"/>
        <v>3.3949064245036236E-13</v>
      </c>
      <c r="L300">
        <f t="shared" si="34"/>
        <v>3.3949064245036235E-2</v>
      </c>
    </row>
    <row r="301" spans="2:12">
      <c r="B301" s="9">
        <v>146.5</v>
      </c>
      <c r="C301" s="10">
        <v>670.7</v>
      </c>
      <c r="D301" s="10">
        <f t="shared" si="28"/>
        <v>4625817.9000000004</v>
      </c>
      <c r="E301" s="9">
        <v>150</v>
      </c>
      <c r="F301" s="3">
        <f t="shared" si="29"/>
        <v>0.13767616441206321</v>
      </c>
      <c r="G301" s="2">
        <v>3.3000000000000002E-2</v>
      </c>
      <c r="H301" s="7">
        <f t="shared" si="35"/>
        <v>191.07000000000002</v>
      </c>
      <c r="I301" s="7">
        <f t="shared" si="31"/>
        <v>424.6</v>
      </c>
      <c r="J301">
        <f t="shared" si="32"/>
        <v>0.13767825730563277</v>
      </c>
      <c r="K301">
        <f t="shared" si="33"/>
        <v>3.3949064245036236E-13</v>
      </c>
      <c r="L301">
        <f t="shared" si="34"/>
        <v>3.3949064245036235E-2</v>
      </c>
    </row>
    <row r="302" spans="2:12">
      <c r="B302" s="9">
        <v>147</v>
      </c>
      <c r="C302" s="10">
        <v>671</v>
      </c>
      <c r="D302" s="10">
        <f t="shared" si="28"/>
        <v>4627887</v>
      </c>
      <c r="E302" s="9">
        <v>150</v>
      </c>
      <c r="F302" s="3">
        <f t="shared" si="29"/>
        <v>0.13761461024019495</v>
      </c>
      <c r="G302" s="2">
        <v>3.3000000000000002E-2</v>
      </c>
      <c r="H302" s="7">
        <f t="shared" si="35"/>
        <v>192.06</v>
      </c>
      <c r="I302" s="7">
        <f t="shared" si="31"/>
        <v>426.8</v>
      </c>
      <c r="J302">
        <f t="shared" si="32"/>
        <v>0.13761670219804456</v>
      </c>
      <c r="K302">
        <f t="shared" si="33"/>
        <v>3.3933885825850675E-13</v>
      </c>
      <c r="L302">
        <f t="shared" si="34"/>
        <v>3.3933885825850676E-2</v>
      </c>
    </row>
    <row r="303" spans="2:12">
      <c r="B303" s="9">
        <v>147.5</v>
      </c>
      <c r="C303" s="10">
        <v>671.2</v>
      </c>
      <c r="D303" s="10">
        <f t="shared" si="28"/>
        <v>4629266.4000000004</v>
      </c>
      <c r="E303" s="9">
        <v>150.1</v>
      </c>
      <c r="F303" s="3">
        <f t="shared" si="29"/>
        <v>0.13757360469483135</v>
      </c>
      <c r="G303" s="2">
        <v>3.3000000000000002E-2</v>
      </c>
      <c r="H303" s="7">
        <f t="shared" si="35"/>
        <v>193.05</v>
      </c>
      <c r="I303" s="7">
        <f t="shared" si="31"/>
        <v>429</v>
      </c>
      <c r="J303">
        <f t="shared" si="32"/>
        <v>0.13757569602933239</v>
      </c>
      <c r="K303">
        <f t="shared" si="33"/>
        <v>3.3923774417678489E-13</v>
      </c>
      <c r="L303">
        <f t="shared" si="34"/>
        <v>3.3923774417678493E-2</v>
      </c>
    </row>
    <row r="304" spans="2:12">
      <c r="B304" s="9">
        <v>148</v>
      </c>
      <c r="C304" s="10">
        <v>671.1</v>
      </c>
      <c r="D304" s="10">
        <f t="shared" si="28"/>
        <v>4628576.7</v>
      </c>
      <c r="E304" s="9">
        <v>150.1</v>
      </c>
      <c r="F304" s="3">
        <f t="shared" si="29"/>
        <v>0.13759410441241368</v>
      </c>
      <c r="G304" s="2">
        <v>3.3000000000000002E-2</v>
      </c>
      <c r="H304" s="7">
        <f t="shared" si="35"/>
        <v>194.04</v>
      </c>
      <c r="I304" s="7">
        <f t="shared" si="31"/>
        <v>431.2</v>
      </c>
      <c r="J304">
        <f t="shared" si="32"/>
        <v>0.13759619605854254</v>
      </c>
      <c r="K304">
        <f t="shared" si="33"/>
        <v>3.3928829368418718E-13</v>
      </c>
      <c r="L304">
        <f t="shared" si="34"/>
        <v>3.392882936841872E-2</v>
      </c>
    </row>
    <row r="305" spans="2:12">
      <c r="B305" s="9">
        <v>148.5</v>
      </c>
      <c r="C305" s="10">
        <v>670.8</v>
      </c>
      <c r="D305" s="10">
        <f t="shared" si="28"/>
        <v>4626507.5999999996</v>
      </c>
      <c r="E305" s="9">
        <v>150.1</v>
      </c>
      <c r="F305" s="3">
        <f t="shared" si="29"/>
        <v>0.13765564023728505</v>
      </c>
      <c r="G305" s="2">
        <v>3.3000000000000002E-2</v>
      </c>
      <c r="H305" s="7">
        <f t="shared" si="35"/>
        <v>195.03</v>
      </c>
      <c r="I305" s="7">
        <f t="shared" si="31"/>
        <v>433.4</v>
      </c>
      <c r="J305">
        <f t="shared" si="32"/>
        <v>0.13765773281885496</v>
      </c>
      <c r="K305">
        <f t="shared" si="33"/>
        <v>3.3944003263485098E-13</v>
      </c>
      <c r="L305">
        <f t="shared" si="34"/>
        <v>3.3944003263485095E-2</v>
      </c>
    </row>
    <row r="306" spans="2:12">
      <c r="B306" s="9">
        <v>149</v>
      </c>
      <c r="C306" s="10">
        <v>671</v>
      </c>
      <c r="D306" s="10">
        <f t="shared" si="28"/>
        <v>4627887</v>
      </c>
      <c r="E306" s="9">
        <v>150</v>
      </c>
      <c r="F306" s="3">
        <f t="shared" si="29"/>
        <v>0.13761461024019495</v>
      </c>
      <c r="G306" s="2">
        <v>3.3000000000000002E-2</v>
      </c>
      <c r="H306" s="7">
        <f t="shared" si="35"/>
        <v>196.02</v>
      </c>
      <c r="I306" s="7">
        <f t="shared" si="31"/>
        <v>435.6</v>
      </c>
      <c r="J306">
        <f t="shared" si="32"/>
        <v>0.13761670219804456</v>
      </c>
      <c r="K306">
        <f t="shared" si="33"/>
        <v>3.3933885825850675E-13</v>
      </c>
      <c r="L306">
        <f t="shared" si="34"/>
        <v>3.3933885825850676E-2</v>
      </c>
    </row>
    <row r="307" spans="2:12">
      <c r="B307" s="9">
        <v>149.5</v>
      </c>
      <c r="C307" s="10">
        <v>671</v>
      </c>
      <c r="D307" s="10">
        <f t="shared" si="28"/>
        <v>4627887</v>
      </c>
      <c r="E307" s="9">
        <v>150</v>
      </c>
      <c r="F307" s="3">
        <f t="shared" si="29"/>
        <v>0.13761461024019495</v>
      </c>
      <c r="G307" s="2">
        <v>3.3000000000000002E-2</v>
      </c>
      <c r="H307" s="7">
        <f t="shared" si="35"/>
        <v>197.01</v>
      </c>
      <c r="I307" s="7">
        <f t="shared" si="31"/>
        <v>437.79999999999995</v>
      </c>
      <c r="J307">
        <f t="shared" si="32"/>
        <v>0.13761670219804456</v>
      </c>
      <c r="K307">
        <f t="shared" si="33"/>
        <v>3.3933885825850675E-13</v>
      </c>
      <c r="L307">
        <f t="shared" si="34"/>
        <v>3.3933885825850676E-2</v>
      </c>
    </row>
    <row r="308" spans="2:12">
      <c r="B308" s="9">
        <v>150</v>
      </c>
      <c r="C308" s="10">
        <v>671.1</v>
      </c>
      <c r="D308" s="10">
        <f t="shared" si="28"/>
        <v>4628576.7</v>
      </c>
      <c r="E308" s="9">
        <v>150</v>
      </c>
      <c r="F308" s="3">
        <f t="shared" si="29"/>
        <v>0.13759410441241368</v>
      </c>
      <c r="G308" s="2">
        <v>3.3000000000000002E-2</v>
      </c>
      <c r="H308" s="7">
        <f t="shared" si="35"/>
        <v>198.00000000000003</v>
      </c>
      <c r="I308" s="7">
        <f t="shared" si="31"/>
        <v>440.00000000000006</v>
      </c>
      <c r="J308">
        <f t="shared" si="32"/>
        <v>0.13759619605854254</v>
      </c>
      <c r="K308">
        <f t="shared" si="33"/>
        <v>3.3928829368418718E-13</v>
      </c>
      <c r="L308">
        <f t="shared" si="34"/>
        <v>3.392882936841872E-2</v>
      </c>
    </row>
    <row r="309" spans="2:12">
      <c r="B309" s="9">
        <v>150.5</v>
      </c>
      <c r="C309" s="10">
        <v>671</v>
      </c>
      <c r="D309" s="10">
        <f t="shared" si="28"/>
        <v>4627887</v>
      </c>
      <c r="E309" s="9">
        <v>150</v>
      </c>
      <c r="F309" s="3">
        <f t="shared" si="29"/>
        <v>0.13761461024019495</v>
      </c>
      <c r="G309" s="2">
        <v>3.3000000000000002E-2</v>
      </c>
      <c r="H309" s="7">
        <f t="shared" si="35"/>
        <v>198.99</v>
      </c>
      <c r="I309" s="7">
        <f t="shared" si="31"/>
        <v>442.2</v>
      </c>
      <c r="J309">
        <f t="shared" si="32"/>
        <v>0.13761670219804456</v>
      </c>
      <c r="K309">
        <f t="shared" si="33"/>
        <v>3.3933885825850675E-13</v>
      </c>
      <c r="L309">
        <f t="shared" si="34"/>
        <v>3.3933885825850676E-2</v>
      </c>
    </row>
    <row r="310" spans="2:12">
      <c r="B310" s="9">
        <v>151</v>
      </c>
      <c r="C310" s="10">
        <v>671</v>
      </c>
      <c r="D310" s="10">
        <f t="shared" si="28"/>
        <v>4627887</v>
      </c>
      <c r="E310" s="9">
        <v>150</v>
      </c>
      <c r="F310" s="3">
        <f t="shared" si="29"/>
        <v>0.13761461024019495</v>
      </c>
      <c r="G310" s="2">
        <v>3.3000000000000002E-2</v>
      </c>
      <c r="H310" s="7">
        <f t="shared" si="35"/>
        <v>199.98000000000002</v>
      </c>
      <c r="I310" s="7">
        <f t="shared" si="31"/>
        <v>444.40000000000003</v>
      </c>
      <c r="J310">
        <f t="shared" si="32"/>
        <v>0.13761670219804456</v>
      </c>
      <c r="K310">
        <f t="shared" si="33"/>
        <v>3.3933885825850675E-13</v>
      </c>
      <c r="L310">
        <f t="shared" si="34"/>
        <v>3.3933885825850676E-2</v>
      </c>
    </row>
    <row r="311" spans="2:12">
      <c r="B311" s="9">
        <v>151.5</v>
      </c>
      <c r="C311" s="10">
        <v>671.1</v>
      </c>
      <c r="D311" s="10">
        <f t="shared" si="28"/>
        <v>4628576.7</v>
      </c>
      <c r="E311" s="9">
        <v>150</v>
      </c>
      <c r="F311" s="3">
        <f t="shared" si="29"/>
        <v>0.13759410441241368</v>
      </c>
      <c r="G311" s="2">
        <v>3.3000000000000002E-2</v>
      </c>
      <c r="H311" s="7">
        <f t="shared" si="35"/>
        <v>200.97000000000003</v>
      </c>
      <c r="I311" s="7">
        <f t="shared" si="31"/>
        <v>446.6</v>
      </c>
      <c r="J311">
        <f t="shared" si="32"/>
        <v>0.13759619605854254</v>
      </c>
      <c r="K311">
        <f t="shared" si="33"/>
        <v>3.3928829368418718E-13</v>
      </c>
      <c r="L311">
        <f t="shared" si="34"/>
        <v>3.392882936841872E-2</v>
      </c>
    </row>
    <row r="312" spans="2:12">
      <c r="B312" s="9">
        <v>152</v>
      </c>
      <c r="C312" s="10">
        <v>670.9</v>
      </c>
      <c r="D312" s="10">
        <f t="shared" si="28"/>
        <v>4627197.3</v>
      </c>
      <c r="E312" s="9">
        <v>150</v>
      </c>
      <c r="F312" s="3">
        <f t="shared" si="29"/>
        <v>0.13763512218090745</v>
      </c>
      <c r="G312" s="2">
        <v>3.3000000000000002E-2</v>
      </c>
      <c r="H312" s="7">
        <f t="shared" si="35"/>
        <v>201.96</v>
      </c>
      <c r="I312" s="7">
        <f t="shared" si="31"/>
        <v>448.8</v>
      </c>
      <c r="J312">
        <f t="shared" si="32"/>
        <v>0.13763721445057073</v>
      </c>
      <c r="K312">
        <f t="shared" si="33"/>
        <v>3.3938943790648092E-13</v>
      </c>
      <c r="L312">
        <f t="shared" si="34"/>
        <v>3.3938943790648095E-2</v>
      </c>
    </row>
    <row r="313" spans="2:12">
      <c r="B313" s="9">
        <v>152.5</v>
      </c>
      <c r="C313" s="10">
        <v>671.2</v>
      </c>
      <c r="D313" s="10">
        <f t="shared" si="28"/>
        <v>4629266.4000000004</v>
      </c>
      <c r="E313" s="9">
        <v>150</v>
      </c>
      <c r="F313" s="3">
        <f t="shared" si="29"/>
        <v>0.13757360469483135</v>
      </c>
      <c r="G313" s="2">
        <v>3.3000000000000002E-2</v>
      </c>
      <c r="H313" s="7">
        <f t="shared" si="35"/>
        <v>202.95000000000002</v>
      </c>
      <c r="I313" s="7">
        <f t="shared" si="31"/>
        <v>451</v>
      </c>
      <c r="J313">
        <f t="shared" si="32"/>
        <v>0.13757569602933239</v>
      </c>
      <c r="K313">
        <f t="shared" si="33"/>
        <v>3.3923774417678489E-13</v>
      </c>
      <c r="L313">
        <f t="shared" si="34"/>
        <v>3.3923774417678493E-2</v>
      </c>
    </row>
    <row r="314" spans="2:12">
      <c r="B314" s="9">
        <v>153</v>
      </c>
      <c r="C314" s="10">
        <v>670.9</v>
      </c>
      <c r="D314" s="10">
        <f t="shared" si="28"/>
        <v>4627197.3</v>
      </c>
      <c r="E314" s="9">
        <v>149.9</v>
      </c>
      <c r="F314" s="3">
        <f t="shared" si="29"/>
        <v>0.13763512218090745</v>
      </c>
      <c r="G314" s="2">
        <v>3.3000000000000002E-2</v>
      </c>
      <c r="H314" s="7">
        <f t="shared" si="35"/>
        <v>203.94</v>
      </c>
      <c r="I314" s="7">
        <f t="shared" si="31"/>
        <v>453.2</v>
      </c>
      <c r="J314">
        <f t="shared" si="32"/>
        <v>0.13763721445057073</v>
      </c>
      <c r="K314">
        <f t="shared" si="33"/>
        <v>3.3938943790648092E-13</v>
      </c>
      <c r="L314">
        <f t="shared" si="34"/>
        <v>3.3938943790648095E-2</v>
      </c>
    </row>
    <row r="315" spans="2:12">
      <c r="B315" s="9">
        <v>153.5</v>
      </c>
      <c r="C315" s="10">
        <v>671.1</v>
      </c>
      <c r="D315" s="10">
        <f t="shared" si="28"/>
        <v>4628576.7</v>
      </c>
      <c r="E315" s="9">
        <v>149.9</v>
      </c>
      <c r="F315" s="3">
        <f t="shared" si="29"/>
        <v>0.13759410441241368</v>
      </c>
      <c r="G315" s="2">
        <v>3.3000000000000002E-2</v>
      </c>
      <c r="H315" s="7">
        <f t="shared" si="35"/>
        <v>204.93</v>
      </c>
      <c r="I315" s="7">
        <f t="shared" si="31"/>
        <v>455.4</v>
      </c>
      <c r="J315">
        <f t="shared" si="32"/>
        <v>0.13759619605854254</v>
      </c>
      <c r="K315">
        <f t="shared" si="33"/>
        <v>3.3928829368418718E-13</v>
      </c>
      <c r="L315">
        <f t="shared" si="34"/>
        <v>3.392882936841872E-2</v>
      </c>
    </row>
    <row r="316" spans="2:12">
      <c r="B316" s="9">
        <v>154</v>
      </c>
      <c r="C316" s="10">
        <v>618.79999999999995</v>
      </c>
      <c r="D316" s="10">
        <f t="shared" si="28"/>
        <v>4267863.5999999996</v>
      </c>
      <c r="E316" s="9">
        <v>149.80000000000001</v>
      </c>
      <c r="F316" s="3">
        <f t="shared" si="29"/>
        <v>0.14922334109756114</v>
      </c>
      <c r="G316" s="2">
        <v>3.3000000000000002E-2</v>
      </c>
      <c r="H316" s="7">
        <f t="shared" si="35"/>
        <v>205.92000000000002</v>
      </c>
      <c r="I316" s="7">
        <f t="shared" si="31"/>
        <v>457.6</v>
      </c>
      <c r="J316">
        <f t="shared" si="32"/>
        <v>0.14922560952632177</v>
      </c>
      <c r="K316">
        <f t="shared" si="33"/>
        <v>3.6796440512517467E-13</v>
      </c>
      <c r="L316">
        <f t="shared" si="34"/>
        <v>3.6796440512517466E-2</v>
      </c>
    </row>
    <row r="317" spans="2:12">
      <c r="B317" s="9">
        <v>154.5</v>
      </c>
      <c r="C317" s="10">
        <v>544</v>
      </c>
      <c r="D317" s="10">
        <f t="shared" si="28"/>
        <v>3751968</v>
      </c>
      <c r="E317" s="9">
        <v>149.69999999999999</v>
      </c>
      <c r="F317" s="3">
        <f t="shared" si="29"/>
        <v>0.16974155049847575</v>
      </c>
      <c r="G317" s="2">
        <v>3.3000000000000002E-2</v>
      </c>
      <c r="H317" s="7">
        <f t="shared" si="35"/>
        <v>206.91</v>
      </c>
      <c r="I317" s="7">
        <f t="shared" si="31"/>
        <v>459.79999999999995</v>
      </c>
      <c r="J317">
        <f t="shared" si="32"/>
        <v>0.169744130836191</v>
      </c>
      <c r="K317">
        <f t="shared" si="33"/>
        <v>4.1855951082988615E-13</v>
      </c>
      <c r="L317">
        <f t="shared" si="34"/>
        <v>4.1855951082988618E-2</v>
      </c>
    </row>
    <row r="318" spans="2:12">
      <c r="B318" s="9">
        <v>155</v>
      </c>
      <c r="C318" s="10">
        <v>492.9</v>
      </c>
      <c r="D318" s="10">
        <f t="shared" si="28"/>
        <v>3399531.3</v>
      </c>
      <c r="E318" s="9">
        <v>149.80000000000001</v>
      </c>
      <c r="F318" s="3">
        <f t="shared" si="29"/>
        <v>0.18733902104112563</v>
      </c>
      <c r="G318" s="2">
        <v>3.3000000000000002E-2</v>
      </c>
      <c r="H318" s="7">
        <f t="shared" si="35"/>
        <v>207.9</v>
      </c>
      <c r="I318" s="7">
        <f t="shared" si="31"/>
        <v>462</v>
      </c>
      <c r="J318">
        <f t="shared" si="32"/>
        <v>0.18734186888798521</v>
      </c>
      <c r="K318">
        <f t="shared" si="33"/>
        <v>4.6195247289806871E-13</v>
      </c>
      <c r="L318">
        <f t="shared" si="34"/>
        <v>4.6195247289806875E-2</v>
      </c>
    </row>
    <row r="319" spans="2:12">
      <c r="B319" s="9">
        <v>155.5</v>
      </c>
      <c r="C319" s="10">
        <v>465</v>
      </c>
      <c r="D319" s="10">
        <f t="shared" si="28"/>
        <v>3207105</v>
      </c>
      <c r="E319" s="9">
        <v>149.6</v>
      </c>
      <c r="F319" s="3">
        <f t="shared" si="29"/>
        <v>0.19857936230359313</v>
      </c>
      <c r="G319" s="2">
        <v>3.3000000000000002E-2</v>
      </c>
      <c r="H319" s="7">
        <f t="shared" si="35"/>
        <v>208.89000000000001</v>
      </c>
      <c r="I319" s="7">
        <f t="shared" si="31"/>
        <v>464.20000000000005</v>
      </c>
      <c r="J319">
        <f t="shared" si="32"/>
        <v>0.19858238102126433</v>
      </c>
      <c r="K319">
        <f t="shared" si="33"/>
        <v>4.8966962127195278E-13</v>
      </c>
      <c r="L319">
        <f t="shared" si="34"/>
        <v>4.8966962127195278E-2</v>
      </c>
    </row>
    <row r="320" spans="2:12">
      <c r="B320" s="9">
        <v>156</v>
      </c>
      <c r="C320" s="10">
        <v>451.3</v>
      </c>
      <c r="D320" s="10">
        <f t="shared" si="28"/>
        <v>3112616.1</v>
      </c>
      <c r="E320" s="9">
        <v>149.80000000000001</v>
      </c>
      <c r="F320" s="3">
        <f t="shared" si="29"/>
        <v>0.20460758579918195</v>
      </c>
      <c r="G320" s="2">
        <v>3.3000000000000002E-2</v>
      </c>
      <c r="H320" s="7">
        <f t="shared" si="35"/>
        <v>209.88000000000002</v>
      </c>
      <c r="I320" s="7">
        <f t="shared" si="31"/>
        <v>466.40000000000003</v>
      </c>
      <c r="J320">
        <f t="shared" si="32"/>
        <v>0.20461069615530225</v>
      </c>
      <c r="K320">
        <f t="shared" si="33"/>
        <v>5.0453439816409927E-13</v>
      </c>
      <c r="L320">
        <f t="shared" si="34"/>
        <v>5.0453439816409928E-2</v>
      </c>
    </row>
    <row r="321" spans="2:12">
      <c r="B321" s="9">
        <v>156.5</v>
      </c>
      <c r="C321" s="10">
        <v>432.9</v>
      </c>
      <c r="D321" s="10">
        <f t="shared" si="28"/>
        <v>2985711.3</v>
      </c>
      <c r="E321" s="9">
        <v>149.80000000000001</v>
      </c>
      <c r="F321" s="3">
        <f t="shared" si="29"/>
        <v>0.21330423532263992</v>
      </c>
      <c r="G321" s="2">
        <v>3.3000000000000002E-2</v>
      </c>
      <c r="H321" s="7">
        <f t="shared" si="35"/>
        <v>210.87</v>
      </c>
      <c r="I321" s="7">
        <f t="shared" si="31"/>
        <v>468.6</v>
      </c>
      <c r="J321">
        <f t="shared" si="32"/>
        <v>0.21330747788146895</v>
      </c>
      <c r="K321">
        <f t="shared" si="33"/>
        <v>5.2597914966841777E-13</v>
      </c>
      <c r="L321">
        <f t="shared" si="34"/>
        <v>5.2597914966841776E-2</v>
      </c>
    </row>
    <row r="322" spans="2:12">
      <c r="B322" s="9">
        <v>157</v>
      </c>
      <c r="C322" s="10">
        <v>411.1</v>
      </c>
      <c r="D322" s="10">
        <f t="shared" si="28"/>
        <v>2835356.7</v>
      </c>
      <c r="E322" s="9">
        <v>149.9</v>
      </c>
      <c r="F322" s="3">
        <f t="shared" si="29"/>
        <v>0.2246154304820501</v>
      </c>
      <c r="G322" s="2">
        <v>3.3000000000000002E-2</v>
      </c>
      <c r="H322" s="7">
        <f t="shared" si="35"/>
        <v>211.86</v>
      </c>
      <c r="I322" s="7">
        <f t="shared" si="31"/>
        <v>470.8</v>
      </c>
      <c r="J322">
        <f t="shared" si="32"/>
        <v>0.22461884498878104</v>
      </c>
      <c r="K322">
        <f t="shared" si="33"/>
        <v>5.5387101408771111E-13</v>
      </c>
      <c r="L322">
        <f t="shared" si="34"/>
        <v>5.5387101408771108E-2</v>
      </c>
    </row>
    <row r="323" spans="2:12">
      <c r="B323" s="9">
        <v>157.5</v>
      </c>
      <c r="C323" s="10">
        <v>396.6</v>
      </c>
      <c r="D323" s="10">
        <f t="shared" si="28"/>
        <v>2735350.2</v>
      </c>
      <c r="E323" s="9">
        <v>149.9</v>
      </c>
      <c r="F323" s="3">
        <f t="shared" si="29"/>
        <v>0.2328275427916561</v>
      </c>
      <c r="G323" s="2">
        <v>3.3000000000000002E-2</v>
      </c>
      <c r="H323" s="7">
        <f t="shared" si="35"/>
        <v>212.85000000000002</v>
      </c>
      <c r="I323" s="7">
        <f t="shared" si="31"/>
        <v>473.00000000000006</v>
      </c>
      <c r="J323">
        <f t="shared" si="32"/>
        <v>0.23283108213537035</v>
      </c>
      <c r="K323">
        <f t="shared" si="33"/>
        <v>5.7412096291340909E-13</v>
      </c>
      <c r="L323">
        <f t="shared" si="34"/>
        <v>5.7412096291340906E-2</v>
      </c>
    </row>
    <row r="324" spans="2:12">
      <c r="B324" s="9">
        <v>158</v>
      </c>
      <c r="C324" s="10">
        <v>375.8</v>
      </c>
      <c r="D324" s="10">
        <f t="shared" si="28"/>
        <v>2591892.6</v>
      </c>
      <c r="E324" s="9">
        <v>150</v>
      </c>
      <c r="F324" s="3">
        <f t="shared" si="29"/>
        <v>0.24571421892275361</v>
      </c>
      <c r="G324" s="2">
        <v>3.3000000000000002E-2</v>
      </c>
      <c r="H324" s="7">
        <f t="shared" si="35"/>
        <v>213.84</v>
      </c>
      <c r="I324" s="7">
        <f t="shared" si="31"/>
        <v>475.2</v>
      </c>
      <c r="J324">
        <f t="shared" si="32"/>
        <v>0.24571795416415085</v>
      </c>
      <c r="K324">
        <f t="shared" si="33"/>
        <v>6.0589774851372546E-13</v>
      </c>
      <c r="L324">
        <f t="shared" si="34"/>
        <v>6.0589774851372548E-2</v>
      </c>
    </row>
    <row r="325" spans="2:12">
      <c r="B325" s="9">
        <v>158.5</v>
      </c>
      <c r="C325" s="10">
        <v>343.5</v>
      </c>
      <c r="D325" s="10">
        <f t="shared" si="28"/>
        <v>2369119.5</v>
      </c>
      <c r="E325" s="9">
        <v>149.9</v>
      </c>
      <c r="F325" s="3">
        <f t="shared" si="29"/>
        <v>0.26881922407909986</v>
      </c>
      <c r="G325" s="2">
        <v>3.3000000000000002E-2</v>
      </c>
      <c r="H325" s="7">
        <f t="shared" si="35"/>
        <v>214.83</v>
      </c>
      <c r="I325" s="7">
        <f t="shared" si="31"/>
        <v>477.40000000000003</v>
      </c>
      <c r="J325">
        <f t="shared" si="32"/>
        <v>0.26882331055280317</v>
      </c>
      <c r="K325">
        <f t="shared" si="33"/>
        <v>6.6287153971312391E-13</v>
      </c>
      <c r="L325">
        <f t="shared" si="34"/>
        <v>6.6287153971312393E-2</v>
      </c>
    </row>
    <row r="326" spans="2:12">
      <c r="B326" s="9">
        <v>159</v>
      </c>
      <c r="C326" s="10">
        <v>317.2</v>
      </c>
      <c r="D326" s="10">
        <f t="shared" si="28"/>
        <v>2187728.4</v>
      </c>
      <c r="E326" s="9">
        <v>150</v>
      </c>
      <c r="F326" s="3">
        <f t="shared" si="29"/>
        <v>0.29110782935425855</v>
      </c>
      <c r="G326" s="2">
        <v>3.3000000000000002E-2</v>
      </c>
      <c r="H326" s="7">
        <f t="shared" si="35"/>
        <v>215.82</v>
      </c>
      <c r="I326" s="7">
        <f t="shared" si="31"/>
        <v>479.59999999999997</v>
      </c>
      <c r="J326">
        <f t="shared" si="32"/>
        <v>0.29111225464970963</v>
      </c>
      <c r="K326">
        <f t="shared" si="33"/>
        <v>7.1783220016222589E-13</v>
      </c>
      <c r="L326">
        <f t="shared" si="34"/>
        <v>7.1783220016222588E-2</v>
      </c>
    </row>
    <row r="327" spans="2:12">
      <c r="B327" s="9">
        <v>159.5</v>
      </c>
      <c r="C327" s="10">
        <v>307.7</v>
      </c>
      <c r="D327" s="10">
        <f t="shared" si="28"/>
        <v>2122206.9</v>
      </c>
      <c r="E327" s="9">
        <v>150.1</v>
      </c>
      <c r="F327" s="3">
        <f t="shared" si="29"/>
        <v>0.30009555889233286</v>
      </c>
      <c r="G327" s="2">
        <v>3.3000000000000002E-2</v>
      </c>
      <c r="H327" s="7">
        <f t="shared" si="35"/>
        <v>216.81</v>
      </c>
      <c r="I327" s="7">
        <f t="shared" si="31"/>
        <v>481.8</v>
      </c>
      <c r="J327">
        <f t="shared" si="32"/>
        <v>0.3001001208153653</v>
      </c>
      <c r="K327">
        <f t="shared" si="33"/>
        <v>7.399947152793567E-13</v>
      </c>
      <c r="L327">
        <f t="shared" si="34"/>
        <v>7.3999471527935665E-2</v>
      </c>
    </row>
    <row r="328" spans="2:12">
      <c r="B328" s="9">
        <v>160</v>
      </c>
      <c r="C328" s="10">
        <v>297.2</v>
      </c>
      <c r="D328" s="10">
        <f t="shared" si="28"/>
        <v>2049788.4</v>
      </c>
      <c r="E328" s="9">
        <v>150.1</v>
      </c>
      <c r="F328" s="3">
        <f t="shared" si="29"/>
        <v>0.31069785824754648</v>
      </c>
      <c r="G328" s="2">
        <v>3.3000000000000002E-2</v>
      </c>
      <c r="H328" s="7">
        <f t="shared" si="35"/>
        <v>217.8</v>
      </c>
      <c r="I328" s="7">
        <f t="shared" si="31"/>
        <v>484</v>
      </c>
      <c r="J328">
        <f t="shared" si="32"/>
        <v>0.31070258134215312</v>
      </c>
      <c r="K328">
        <f t="shared" si="33"/>
        <v>7.6613853933868787E-13</v>
      </c>
      <c r="L328">
        <f t="shared" si="34"/>
        <v>7.6613853933868784E-2</v>
      </c>
    </row>
    <row r="329" spans="2:12">
      <c r="B329" s="9">
        <v>160.5</v>
      </c>
      <c r="C329" s="10">
        <v>286</v>
      </c>
      <c r="D329" s="10">
        <f t="shared" ref="D329:D392" si="36">C329*6897</f>
        <v>1972542</v>
      </c>
      <c r="E329" s="9">
        <v>150</v>
      </c>
      <c r="F329" s="3">
        <f t="shared" ref="F329:F392" si="37">(14700*G329*$C$3)/((($C$4/2)*($C$4/2)*3.14159265359)*C329)</f>
        <v>0.32286504710199582</v>
      </c>
      <c r="G329" s="2">
        <v>3.3000000000000002E-2</v>
      </c>
      <c r="H329" s="7">
        <f t="shared" si="35"/>
        <v>218.79</v>
      </c>
      <c r="I329" s="7">
        <f t="shared" ref="I329:I392" si="38">H329/$C$5</f>
        <v>486.2</v>
      </c>
      <c r="J329">
        <f t="shared" ref="J329:J392" si="39">(G329*(14700)*2.08)/(10.927*C329)</f>
        <v>0.32286995515695072</v>
      </c>
      <c r="K329">
        <f t="shared" ref="K329:K392" si="40">(G329*(1/4000)*2.08)/(10.927*D329)</f>
        <v>7.9614116745265046E-13</v>
      </c>
      <c r="L329">
        <f t="shared" ref="L329:L392" si="41">K329*100000000000</f>
        <v>7.9614116745265043E-2</v>
      </c>
    </row>
    <row r="330" spans="2:12">
      <c r="B330" s="9">
        <v>161</v>
      </c>
      <c r="C330" s="10">
        <v>274.39999999999998</v>
      </c>
      <c r="D330" s="10">
        <f t="shared" si="36"/>
        <v>1892536.7999999998</v>
      </c>
      <c r="E330" s="9">
        <v>150.19999999999999</v>
      </c>
      <c r="F330" s="3">
        <f t="shared" si="37"/>
        <v>0.33651386104654091</v>
      </c>
      <c r="G330" s="2">
        <v>3.3000000000000002E-2</v>
      </c>
      <c r="H330" s="7">
        <f t="shared" si="35"/>
        <v>219.78000000000003</v>
      </c>
      <c r="I330" s="7">
        <f t="shared" si="38"/>
        <v>488.40000000000003</v>
      </c>
      <c r="J330">
        <f t="shared" si="39"/>
        <v>0.33651897658486846</v>
      </c>
      <c r="K330">
        <f t="shared" si="40"/>
        <v>8.2979728094554695E-13</v>
      </c>
      <c r="L330">
        <f t="shared" si="41"/>
        <v>8.29797280945547E-2</v>
      </c>
    </row>
    <row r="331" spans="2:12">
      <c r="B331" s="9">
        <v>161.5</v>
      </c>
      <c r="C331" s="10">
        <v>261.39999999999998</v>
      </c>
      <c r="D331" s="10">
        <f t="shared" si="36"/>
        <v>1802875.7999999998</v>
      </c>
      <c r="E331" s="9">
        <v>150.19999999999999</v>
      </c>
      <c r="F331" s="3">
        <f t="shared" si="37"/>
        <v>0.35324943944594805</v>
      </c>
      <c r="G331" s="2">
        <v>3.3000000000000002E-2</v>
      </c>
      <c r="H331" s="7">
        <f t="shared" si="35"/>
        <v>220.77</v>
      </c>
      <c r="I331" s="7">
        <f t="shared" si="38"/>
        <v>490.6</v>
      </c>
      <c r="J331">
        <f t="shared" si="39"/>
        <v>0.35325480939130799</v>
      </c>
      <c r="K331">
        <f t="shared" si="40"/>
        <v>8.7106493455033699E-13</v>
      </c>
      <c r="L331">
        <f t="shared" si="41"/>
        <v>8.7106493455033698E-2</v>
      </c>
    </row>
    <row r="332" spans="2:12">
      <c r="B332" s="9">
        <v>162</v>
      </c>
      <c r="C332" s="10">
        <v>244.7</v>
      </c>
      <c r="D332" s="10">
        <f t="shared" si="36"/>
        <v>1687695.9</v>
      </c>
      <c r="E332" s="9">
        <v>150.1</v>
      </c>
      <c r="F332" s="3">
        <f t="shared" si="37"/>
        <v>0.37735759489648879</v>
      </c>
      <c r="G332" s="2">
        <v>3.3000000000000002E-2</v>
      </c>
      <c r="H332" s="7">
        <f t="shared" si="35"/>
        <v>221.76000000000002</v>
      </c>
      <c r="I332" s="7">
        <f t="shared" si="38"/>
        <v>492.8</v>
      </c>
      <c r="J332">
        <f t="shared" si="39"/>
        <v>0.37736333132361222</v>
      </c>
      <c r="K332">
        <f t="shared" si="40"/>
        <v>9.3051235754580326E-13</v>
      </c>
      <c r="L332">
        <f t="shared" si="41"/>
        <v>9.3051235754580325E-2</v>
      </c>
    </row>
    <row r="333" spans="2:12">
      <c r="B333" s="9">
        <v>162.5</v>
      </c>
      <c r="C333" s="10">
        <v>229.9</v>
      </c>
      <c r="D333" s="10">
        <f t="shared" si="36"/>
        <v>1585620.3</v>
      </c>
      <c r="E333" s="9">
        <v>150.19999999999999</v>
      </c>
      <c r="F333" s="3">
        <f t="shared" si="37"/>
        <v>0.40165029783023404</v>
      </c>
      <c r="G333" s="2">
        <v>3.3000000000000002E-2</v>
      </c>
      <c r="H333" s="7">
        <f t="shared" si="35"/>
        <v>222.75000000000003</v>
      </c>
      <c r="I333" s="7">
        <f t="shared" si="38"/>
        <v>495.00000000000006</v>
      </c>
      <c r="J333">
        <f t="shared" si="39"/>
        <v>0.40165640354453197</v>
      </c>
      <c r="K333">
        <f t="shared" si="40"/>
        <v>9.9041484946262744E-13</v>
      </c>
      <c r="L333">
        <f t="shared" si="41"/>
        <v>9.9041484946262748E-2</v>
      </c>
    </row>
    <row r="334" spans="2:12">
      <c r="B334" s="9">
        <v>163</v>
      </c>
      <c r="C334" s="10">
        <v>217.9</v>
      </c>
      <c r="D334" s="10">
        <f t="shared" si="36"/>
        <v>1502856.3</v>
      </c>
      <c r="E334" s="9">
        <v>150.19999999999999</v>
      </c>
      <c r="F334" s="3">
        <f t="shared" si="37"/>
        <v>0.42376963502143555</v>
      </c>
      <c r="G334" s="2">
        <v>3.3000000000000002E-2</v>
      </c>
      <c r="H334" s="7">
        <f t="shared" si="35"/>
        <v>223.74</v>
      </c>
      <c r="I334" s="7">
        <f t="shared" si="38"/>
        <v>497.2</v>
      </c>
      <c r="J334">
        <f t="shared" si="39"/>
        <v>0.42377607698434094</v>
      </c>
      <c r="K334">
        <f t="shared" si="40"/>
        <v>1.0449581179048096E-12</v>
      </c>
      <c r="L334">
        <f t="shared" si="41"/>
        <v>0.10449581179048095</v>
      </c>
    </row>
    <row r="335" spans="2:12">
      <c r="B335" s="9">
        <v>163.5</v>
      </c>
      <c r="C335" s="10">
        <v>198.1</v>
      </c>
      <c r="D335" s="10">
        <f t="shared" si="36"/>
        <v>1366295.7</v>
      </c>
      <c r="E335" s="9">
        <v>150.1</v>
      </c>
      <c r="F335" s="3">
        <f t="shared" si="37"/>
        <v>0.46612520682065023</v>
      </c>
      <c r="G335" s="2">
        <v>3.3000000000000002E-2</v>
      </c>
      <c r="H335" s="7">
        <f t="shared" si="35"/>
        <v>224.73000000000002</v>
      </c>
      <c r="I335" s="7">
        <f t="shared" si="38"/>
        <v>499.40000000000003</v>
      </c>
      <c r="J335">
        <f t="shared" si="39"/>
        <v>0.46613229265465872</v>
      </c>
      <c r="K335">
        <f t="shared" si="40"/>
        <v>1.1494011806736904E-12</v>
      </c>
      <c r="L335">
        <f t="shared" si="41"/>
        <v>0.11494011806736903</v>
      </c>
    </row>
    <row r="336" spans="2:12">
      <c r="B336" s="9">
        <v>164</v>
      </c>
      <c r="C336" s="10">
        <v>183.8</v>
      </c>
      <c r="D336" s="10">
        <f t="shared" si="36"/>
        <v>1267668.6000000001</v>
      </c>
      <c r="E336" s="9">
        <v>150.1</v>
      </c>
      <c r="F336" s="3">
        <f t="shared" si="37"/>
        <v>0.50239066088776285</v>
      </c>
      <c r="G336" s="2">
        <v>3.3000000000000002E-2</v>
      </c>
      <c r="H336" s="7">
        <f t="shared" si="35"/>
        <v>225.72</v>
      </c>
      <c r="I336" s="7">
        <f t="shared" si="38"/>
        <v>501.59999999999997</v>
      </c>
      <c r="J336">
        <f t="shared" si="39"/>
        <v>0.50239829801353586</v>
      </c>
      <c r="K336">
        <f t="shared" si="40"/>
        <v>1.2388268438055387E-12</v>
      </c>
      <c r="L336">
        <f t="shared" si="41"/>
        <v>0.12388268438055387</v>
      </c>
    </row>
    <row r="337" spans="2:12">
      <c r="B337" s="9">
        <v>164.5</v>
      </c>
      <c r="C337" s="10">
        <v>175.4</v>
      </c>
      <c r="D337" s="10">
        <f t="shared" si="36"/>
        <v>1209733.8</v>
      </c>
      <c r="E337" s="9">
        <v>150.1</v>
      </c>
      <c r="F337" s="3">
        <f t="shared" si="37"/>
        <v>0.52645041887782673</v>
      </c>
      <c r="G337" s="2">
        <v>3.3000000000000002E-2</v>
      </c>
      <c r="H337" s="7">
        <f t="shared" si="35"/>
        <v>226.71</v>
      </c>
      <c r="I337" s="7">
        <f t="shared" si="38"/>
        <v>503.8</v>
      </c>
      <c r="J337">
        <f t="shared" si="39"/>
        <v>0.52645842174964597</v>
      </c>
      <c r="K337">
        <f t="shared" si="40"/>
        <v>1.2981549252648691E-12</v>
      </c>
      <c r="L337">
        <f t="shared" si="41"/>
        <v>0.12981549252648691</v>
      </c>
    </row>
    <row r="338" spans="2:12">
      <c r="B338" s="9">
        <v>165</v>
      </c>
      <c r="C338" s="10">
        <v>168.4</v>
      </c>
      <c r="D338" s="10">
        <f t="shared" si="36"/>
        <v>1161454.8</v>
      </c>
      <c r="E338" s="9">
        <v>150.30000000000001</v>
      </c>
      <c r="F338" s="3">
        <f t="shared" si="37"/>
        <v>0.54833374982880523</v>
      </c>
      <c r="G338" s="2">
        <v>3.3000000000000002E-2</v>
      </c>
      <c r="H338" s="7">
        <f t="shared" si="35"/>
        <v>227.70000000000002</v>
      </c>
      <c r="I338" s="7">
        <f t="shared" si="38"/>
        <v>506</v>
      </c>
      <c r="J338">
        <f t="shared" si="39"/>
        <v>0.54834208536156703</v>
      </c>
      <c r="K338">
        <f t="shared" si="40"/>
        <v>1.3521162345098458E-12</v>
      </c>
      <c r="L338">
        <f t="shared" si="41"/>
        <v>0.13521162345098459</v>
      </c>
    </row>
    <row r="339" spans="2:12">
      <c r="B339" s="9">
        <v>165.5</v>
      </c>
      <c r="C339" s="10">
        <v>167.6</v>
      </c>
      <c r="D339" s="10">
        <f t="shared" si="36"/>
        <v>1155937.2</v>
      </c>
      <c r="E339" s="9">
        <v>150.1</v>
      </c>
      <c r="F339" s="3">
        <f t="shared" si="37"/>
        <v>0.55095109469672321</v>
      </c>
      <c r="G339" s="2">
        <v>3.3000000000000002E-2</v>
      </c>
      <c r="H339" s="7">
        <f t="shared" si="35"/>
        <v>228.69</v>
      </c>
      <c r="I339" s="7">
        <f t="shared" si="38"/>
        <v>508.2</v>
      </c>
      <c r="J339">
        <f t="shared" si="39"/>
        <v>0.55095947001723089</v>
      </c>
      <c r="K339">
        <f t="shared" si="40"/>
        <v>1.3585702499490338E-12</v>
      </c>
      <c r="L339">
        <f t="shared" si="41"/>
        <v>0.13585702499490337</v>
      </c>
    </row>
    <row r="340" spans="2:12">
      <c r="B340" s="9">
        <v>166</v>
      </c>
      <c r="C340" s="10">
        <v>159.4</v>
      </c>
      <c r="D340" s="10">
        <f t="shared" si="36"/>
        <v>1099381.8</v>
      </c>
      <c r="E340" s="9">
        <v>150.19999999999999</v>
      </c>
      <c r="F340" s="3">
        <f t="shared" si="37"/>
        <v>0.57929362278024343</v>
      </c>
      <c r="G340" s="2">
        <v>3.3000000000000002E-2</v>
      </c>
      <c r="H340" s="7">
        <f t="shared" si="35"/>
        <v>229.68</v>
      </c>
      <c r="I340" s="7">
        <f t="shared" si="38"/>
        <v>510.4</v>
      </c>
      <c r="J340">
        <f t="shared" si="39"/>
        <v>0.57930242895161799</v>
      </c>
      <c r="K340">
        <f t="shared" si="40"/>
        <v>1.428459058290201E-12</v>
      </c>
      <c r="L340">
        <f t="shared" si="41"/>
        <v>0.1428459058290201</v>
      </c>
    </row>
    <row r="341" spans="2:12">
      <c r="B341" s="9">
        <v>166.5</v>
      </c>
      <c r="C341" s="10">
        <v>159.6</v>
      </c>
      <c r="D341" s="10">
        <f t="shared" si="36"/>
        <v>1100761.2</v>
      </c>
      <c r="E341" s="9">
        <v>150.30000000000001</v>
      </c>
      <c r="F341" s="3">
        <f t="shared" si="37"/>
        <v>0.5785676909221229</v>
      </c>
      <c r="G341" s="2">
        <v>3.3000000000000002E-2</v>
      </c>
      <c r="H341" s="7">
        <f t="shared" si="35"/>
        <v>230.67000000000002</v>
      </c>
      <c r="I341" s="7">
        <f t="shared" si="38"/>
        <v>512.6</v>
      </c>
      <c r="J341">
        <f t="shared" si="39"/>
        <v>0.57857648605819489</v>
      </c>
      <c r="K341">
        <f t="shared" si="40"/>
        <v>1.4266690093449753E-12</v>
      </c>
      <c r="L341">
        <f t="shared" si="41"/>
        <v>0.14266690093449752</v>
      </c>
    </row>
    <row r="342" spans="2:12">
      <c r="B342" s="9">
        <v>167</v>
      </c>
      <c r="C342" s="10">
        <v>158.4</v>
      </c>
      <c r="D342" s="10">
        <f t="shared" si="36"/>
        <v>1092484.8</v>
      </c>
      <c r="E342" s="9">
        <v>150.30000000000001</v>
      </c>
      <c r="F342" s="3">
        <f t="shared" si="37"/>
        <v>0.58295077948971474</v>
      </c>
      <c r="G342" s="2">
        <v>3.3000000000000002E-2</v>
      </c>
      <c r="H342" s="7">
        <f t="shared" si="35"/>
        <v>231.66000000000003</v>
      </c>
      <c r="I342" s="7">
        <f t="shared" si="38"/>
        <v>514.80000000000007</v>
      </c>
      <c r="J342">
        <f t="shared" si="39"/>
        <v>0.5829596412556054</v>
      </c>
      <c r="K342">
        <f t="shared" si="40"/>
        <v>1.4374771079006189E-12</v>
      </c>
      <c r="L342">
        <f t="shared" si="41"/>
        <v>0.14374771079006188</v>
      </c>
    </row>
    <row r="343" spans="2:12">
      <c r="B343" s="9">
        <v>167.5</v>
      </c>
      <c r="C343" s="10">
        <v>157.69999999999999</v>
      </c>
      <c r="D343" s="10">
        <f t="shared" si="36"/>
        <v>1087656.8999999999</v>
      </c>
      <c r="E343" s="9">
        <v>150.30000000000001</v>
      </c>
      <c r="F343" s="3">
        <f t="shared" si="37"/>
        <v>0.58553838599347374</v>
      </c>
      <c r="G343" s="2">
        <v>3.3000000000000002E-2</v>
      </c>
      <c r="H343" s="7">
        <f t="shared" si="35"/>
        <v>232.65000000000003</v>
      </c>
      <c r="I343" s="7">
        <f t="shared" si="38"/>
        <v>517.00000000000011</v>
      </c>
      <c r="J343">
        <f t="shared" si="39"/>
        <v>0.58554728709504056</v>
      </c>
      <c r="K343">
        <f t="shared" si="40"/>
        <v>1.4438577925900955E-12</v>
      </c>
      <c r="L343">
        <f t="shared" si="41"/>
        <v>0.14438577925900956</v>
      </c>
    </row>
    <row r="344" spans="2:12">
      <c r="B344" s="9">
        <v>168</v>
      </c>
      <c r="C344" s="10">
        <v>155.30000000000001</v>
      </c>
      <c r="D344" s="10">
        <f t="shared" si="36"/>
        <v>1071104.1000000001</v>
      </c>
      <c r="E344" s="9">
        <v>150.19999999999999</v>
      </c>
      <c r="F344" s="3">
        <f t="shared" si="37"/>
        <v>0.59458727283432589</v>
      </c>
      <c r="G344" s="2">
        <v>3.3000000000000002E-2</v>
      </c>
      <c r="H344" s="7">
        <f t="shared" si="35"/>
        <v>233.64000000000001</v>
      </c>
      <c r="I344" s="7">
        <f t="shared" si="38"/>
        <v>519.20000000000005</v>
      </c>
      <c r="J344">
        <f t="shared" si="39"/>
        <v>0.59459631149316095</v>
      </c>
      <c r="K344">
        <f t="shared" si="40"/>
        <v>1.4661711132740375E-12</v>
      </c>
      <c r="L344">
        <f t="shared" si="41"/>
        <v>0.14661711132740377</v>
      </c>
    </row>
    <row r="345" spans="2:12">
      <c r="B345" s="9">
        <v>168.5</v>
      </c>
      <c r="C345" s="10">
        <v>148.1</v>
      </c>
      <c r="D345" s="10">
        <f t="shared" si="36"/>
        <v>1021445.7</v>
      </c>
      <c r="E345" s="9">
        <v>150.30000000000001</v>
      </c>
      <c r="F345" s="3">
        <f t="shared" si="37"/>
        <v>0.62349360885328031</v>
      </c>
      <c r="G345" s="2">
        <v>3.3000000000000002E-2</v>
      </c>
      <c r="H345" s="7">
        <f t="shared" si="35"/>
        <v>234.63000000000002</v>
      </c>
      <c r="I345" s="7">
        <f t="shared" si="38"/>
        <v>521.40000000000009</v>
      </c>
      <c r="J345">
        <f t="shared" si="39"/>
        <v>0.62350308693374679</v>
      </c>
      <c r="K345">
        <f t="shared" si="40"/>
        <v>1.5374501950807432E-12</v>
      </c>
      <c r="L345">
        <f t="shared" si="41"/>
        <v>0.15374501950807432</v>
      </c>
    </row>
    <row r="346" spans="2:12">
      <c r="B346" s="9">
        <v>169</v>
      </c>
      <c r="C346" s="10">
        <v>139.4</v>
      </c>
      <c r="D346" s="10">
        <f t="shared" si="36"/>
        <v>961441.8</v>
      </c>
      <c r="E346" s="9">
        <v>150.4</v>
      </c>
      <c r="F346" s="3">
        <f t="shared" si="37"/>
        <v>0.66240605072575909</v>
      </c>
      <c r="G346" s="2">
        <v>3.3000000000000002E-2</v>
      </c>
      <c r="H346" s="7">
        <f t="shared" si="35"/>
        <v>235.62</v>
      </c>
      <c r="I346" s="7">
        <f t="shared" si="38"/>
        <v>523.6</v>
      </c>
      <c r="J346">
        <f t="shared" si="39"/>
        <v>0.66241612033635511</v>
      </c>
      <c r="K346">
        <f t="shared" si="40"/>
        <v>1.6334029690922385E-12</v>
      </c>
      <c r="L346">
        <f t="shared" si="41"/>
        <v>0.16334029690922386</v>
      </c>
    </row>
    <row r="347" spans="2:12">
      <c r="B347" s="9">
        <v>169.5</v>
      </c>
      <c r="C347" s="10">
        <v>132.9</v>
      </c>
      <c r="D347" s="10">
        <f t="shared" si="36"/>
        <v>916611.3</v>
      </c>
      <c r="E347" s="9">
        <v>150.30000000000001</v>
      </c>
      <c r="F347" s="3">
        <f t="shared" si="37"/>
        <v>0.69480363785681565</v>
      </c>
      <c r="G347" s="2">
        <v>3.3000000000000002E-2</v>
      </c>
      <c r="H347" s="7">
        <f t="shared" si="35"/>
        <v>236.61</v>
      </c>
      <c r="I347" s="7">
        <f t="shared" si="38"/>
        <v>525.80000000000007</v>
      </c>
      <c r="J347">
        <f t="shared" si="39"/>
        <v>0.69481419996153415</v>
      </c>
      <c r="K347">
        <f t="shared" si="40"/>
        <v>1.7132909999357263E-12</v>
      </c>
      <c r="L347">
        <f t="shared" si="41"/>
        <v>0.17132909999357263</v>
      </c>
    </row>
    <row r="348" spans="2:12">
      <c r="B348" s="9">
        <v>170</v>
      </c>
      <c r="C348" s="10">
        <v>124.2</v>
      </c>
      <c r="D348" s="10">
        <f t="shared" si="36"/>
        <v>856607.4</v>
      </c>
      <c r="E348" s="9">
        <v>150.30000000000001</v>
      </c>
      <c r="F348" s="3">
        <f t="shared" si="37"/>
        <v>0.74347345789992603</v>
      </c>
      <c r="G348" s="2">
        <v>3.3000000000000002E-2</v>
      </c>
      <c r="H348" s="7">
        <f t="shared" si="35"/>
        <v>237.6</v>
      </c>
      <c r="I348" s="7">
        <f t="shared" si="38"/>
        <v>528</v>
      </c>
      <c r="J348">
        <f t="shared" si="39"/>
        <v>0.7434847598622214</v>
      </c>
      <c r="K348">
        <f t="shared" si="40"/>
        <v>1.8333041376123837E-12</v>
      </c>
      <c r="L348">
        <f t="shared" si="41"/>
        <v>0.18333041376123838</v>
      </c>
    </row>
    <row r="349" spans="2:12">
      <c r="B349" s="9">
        <v>170.5</v>
      </c>
      <c r="C349" s="10">
        <v>116.6</v>
      </c>
      <c r="D349" s="10">
        <f t="shared" si="36"/>
        <v>804190.2</v>
      </c>
      <c r="E349" s="9">
        <v>150.4</v>
      </c>
      <c r="F349" s="3">
        <f t="shared" si="37"/>
        <v>0.7919331344011219</v>
      </c>
      <c r="G349" s="2">
        <v>3.3000000000000002E-2</v>
      </c>
      <c r="H349" s="7">
        <f t="shared" si="35"/>
        <v>238.59</v>
      </c>
      <c r="I349" s="7">
        <f t="shared" si="38"/>
        <v>530.20000000000005</v>
      </c>
      <c r="J349">
        <f t="shared" si="39"/>
        <v>0.79194517302648282</v>
      </c>
      <c r="K349">
        <f t="shared" si="40"/>
        <v>1.9527990899781994E-12</v>
      </c>
      <c r="L349">
        <f t="shared" si="41"/>
        <v>0.19527990899781994</v>
      </c>
    </row>
    <row r="350" spans="2:12">
      <c r="B350" s="9">
        <v>171</v>
      </c>
      <c r="C350" s="10">
        <v>112.2</v>
      </c>
      <c r="D350" s="10">
        <f t="shared" si="36"/>
        <v>773843.4</v>
      </c>
      <c r="E350" s="9">
        <v>150.30000000000001</v>
      </c>
      <c r="F350" s="3">
        <f t="shared" si="37"/>
        <v>0.82298933575018551</v>
      </c>
      <c r="G350" s="2">
        <v>3.3000000000000002E-2</v>
      </c>
      <c r="H350" s="7">
        <f t="shared" si="35"/>
        <v>239.58</v>
      </c>
      <c r="I350" s="7">
        <f t="shared" si="38"/>
        <v>532.4</v>
      </c>
      <c r="J350">
        <f t="shared" si="39"/>
        <v>0.82300184647850183</v>
      </c>
      <c r="K350">
        <f t="shared" si="40"/>
        <v>2.0293794464479322E-12</v>
      </c>
      <c r="L350">
        <f t="shared" si="41"/>
        <v>0.20293794464479323</v>
      </c>
    </row>
    <row r="351" spans="2:12">
      <c r="B351" s="9">
        <v>171.5</v>
      </c>
      <c r="C351" s="10">
        <v>108.9</v>
      </c>
      <c r="D351" s="10">
        <f t="shared" si="36"/>
        <v>751083.3</v>
      </c>
      <c r="E351" s="9">
        <v>150.30000000000001</v>
      </c>
      <c r="F351" s="3">
        <f t="shared" si="37"/>
        <v>0.84792840653049417</v>
      </c>
      <c r="G351" s="2">
        <v>3.3000000000000002E-2</v>
      </c>
      <c r="H351" s="7">
        <f t="shared" si="35"/>
        <v>240.57</v>
      </c>
      <c r="I351" s="7">
        <f t="shared" si="38"/>
        <v>534.6</v>
      </c>
      <c r="J351">
        <f t="shared" si="39"/>
        <v>0.84794129637178972</v>
      </c>
      <c r="K351">
        <f t="shared" si="40"/>
        <v>2.0908757933099911E-12</v>
      </c>
      <c r="L351">
        <f t="shared" si="41"/>
        <v>0.20908757933099911</v>
      </c>
    </row>
    <row r="352" spans="2:12">
      <c r="B352" s="9">
        <v>172</v>
      </c>
      <c r="C352" s="10">
        <v>105.4</v>
      </c>
      <c r="D352" s="10">
        <f t="shared" si="36"/>
        <v>726943.8</v>
      </c>
      <c r="E352" s="9">
        <v>150.30000000000001</v>
      </c>
      <c r="F352" s="3">
        <f t="shared" si="37"/>
        <v>0.87608542192761685</v>
      </c>
      <c r="G352" s="2">
        <v>3.3000000000000002E-2</v>
      </c>
      <c r="H352" s="7">
        <f t="shared" si="35"/>
        <v>241.56</v>
      </c>
      <c r="I352" s="7">
        <f t="shared" si="38"/>
        <v>536.79999999999995</v>
      </c>
      <c r="J352">
        <f t="shared" si="39"/>
        <v>0.87609873979969544</v>
      </c>
      <c r="K352">
        <f t="shared" si="40"/>
        <v>2.1603071526703798E-12</v>
      </c>
      <c r="L352">
        <f t="shared" si="41"/>
        <v>0.21603071526703799</v>
      </c>
    </row>
    <row r="353" spans="2:12">
      <c r="B353" s="9">
        <v>172.5</v>
      </c>
      <c r="C353" s="10">
        <v>95.9</v>
      </c>
      <c r="D353" s="10">
        <f t="shared" si="36"/>
        <v>661422.30000000005</v>
      </c>
      <c r="E353" s="9">
        <v>150.30000000000001</v>
      </c>
      <c r="F353" s="3">
        <f t="shared" si="37"/>
        <v>0.96287177759302189</v>
      </c>
      <c r="G353" s="2">
        <v>3.3000000000000002E-2</v>
      </c>
      <c r="H353" s="7">
        <f t="shared" si="35"/>
        <v>242.55</v>
      </c>
      <c r="I353" s="7">
        <f t="shared" si="38"/>
        <v>539</v>
      </c>
      <c r="J353">
        <f t="shared" si="39"/>
        <v>0.96288641475378411</v>
      </c>
      <c r="K353">
        <f t="shared" si="40"/>
        <v>2.3743104681069659E-12</v>
      </c>
      <c r="L353">
        <f t="shared" si="41"/>
        <v>0.2374310468106966</v>
      </c>
    </row>
    <row r="354" spans="2:12">
      <c r="B354" s="9">
        <v>173</v>
      </c>
      <c r="C354" s="10">
        <v>90</v>
      </c>
      <c r="D354" s="10">
        <f t="shared" si="36"/>
        <v>620730</v>
      </c>
      <c r="E354" s="9">
        <v>150.19999999999999</v>
      </c>
      <c r="F354" s="3">
        <f t="shared" si="37"/>
        <v>1.0259933719018979</v>
      </c>
      <c r="G354" s="2">
        <v>3.3000000000000002E-2</v>
      </c>
      <c r="H354" s="7">
        <f t="shared" si="35"/>
        <v>243.54000000000002</v>
      </c>
      <c r="I354" s="7">
        <f t="shared" si="38"/>
        <v>541.20000000000005</v>
      </c>
      <c r="J354">
        <f t="shared" si="39"/>
        <v>1.0260089686098655</v>
      </c>
      <c r="K354">
        <f t="shared" si="40"/>
        <v>2.5299597099050893E-12</v>
      </c>
      <c r="L354">
        <f t="shared" si="41"/>
        <v>0.25299597099050891</v>
      </c>
    </row>
    <row r="355" spans="2:12">
      <c r="B355" s="9">
        <v>173.5</v>
      </c>
      <c r="C355" s="10">
        <v>82.9</v>
      </c>
      <c r="D355" s="10">
        <f t="shared" si="36"/>
        <v>571761.30000000005</v>
      </c>
      <c r="E355" s="9">
        <v>150.1</v>
      </c>
      <c r="F355" s="3">
        <f t="shared" si="37"/>
        <v>1.1138649393386104</v>
      </c>
      <c r="G355" s="2">
        <v>3.3000000000000002E-2</v>
      </c>
      <c r="H355" s="7">
        <f t="shared" si="35"/>
        <v>244.53</v>
      </c>
      <c r="I355" s="7">
        <f t="shared" si="38"/>
        <v>543.4</v>
      </c>
      <c r="J355">
        <f t="shared" si="39"/>
        <v>1.1138818718321821</v>
      </c>
      <c r="K355">
        <f t="shared" si="40"/>
        <v>2.7466390095471412E-12</v>
      </c>
      <c r="L355">
        <f t="shared" si="41"/>
        <v>0.2746639009547141</v>
      </c>
    </row>
    <row r="356" spans="2:12">
      <c r="B356" s="9">
        <v>174</v>
      </c>
      <c r="C356" s="10">
        <v>77.5</v>
      </c>
      <c r="D356" s="10">
        <f t="shared" si="36"/>
        <v>534517.5</v>
      </c>
      <c r="E356" s="9">
        <v>150.30000000000001</v>
      </c>
      <c r="F356" s="3">
        <f t="shared" si="37"/>
        <v>1.1914761738215589</v>
      </c>
      <c r="G356" s="2">
        <v>3.3000000000000002E-2</v>
      </c>
      <c r="H356" s="7">
        <f t="shared" si="35"/>
        <v>245.52000000000004</v>
      </c>
      <c r="I356" s="7">
        <f t="shared" si="38"/>
        <v>545.6</v>
      </c>
      <c r="J356">
        <f t="shared" si="39"/>
        <v>1.1914942861275859</v>
      </c>
      <c r="K356">
        <f t="shared" si="40"/>
        <v>2.9380177276317167E-12</v>
      </c>
      <c r="L356">
        <f t="shared" si="41"/>
        <v>0.29380177276317165</v>
      </c>
    </row>
    <row r="357" spans="2:12">
      <c r="B357" s="9">
        <v>174.5</v>
      </c>
      <c r="C357" s="10">
        <v>74.2</v>
      </c>
      <c r="D357" s="10">
        <f t="shared" si="36"/>
        <v>511757.4</v>
      </c>
      <c r="E357" s="9">
        <v>150.30000000000001</v>
      </c>
      <c r="F357" s="3">
        <f t="shared" si="37"/>
        <v>1.2444663540589058</v>
      </c>
      <c r="G357" s="2">
        <v>3.3000000000000002E-2</v>
      </c>
      <c r="H357" s="7">
        <f t="shared" si="35"/>
        <v>246.51000000000002</v>
      </c>
      <c r="I357" s="7">
        <f t="shared" si="38"/>
        <v>547.80000000000007</v>
      </c>
      <c r="J357">
        <f t="shared" si="39"/>
        <v>1.2444852718987587</v>
      </c>
      <c r="K357">
        <f t="shared" si="40"/>
        <v>3.068684284251456E-12</v>
      </c>
      <c r="L357">
        <f t="shared" si="41"/>
        <v>0.30686842842514561</v>
      </c>
    </row>
    <row r="358" spans="2:12">
      <c r="B358" s="9">
        <v>175</v>
      </c>
      <c r="C358" s="10">
        <v>69.7</v>
      </c>
      <c r="D358" s="10">
        <f t="shared" si="36"/>
        <v>480720.9</v>
      </c>
      <c r="E358" s="9">
        <v>150.1</v>
      </c>
      <c r="F358" s="3">
        <f t="shared" si="37"/>
        <v>1.3248121014515182</v>
      </c>
      <c r="G358" s="2">
        <v>3.3000000000000002E-2</v>
      </c>
      <c r="H358" s="7">
        <f t="shared" si="35"/>
        <v>247.5</v>
      </c>
      <c r="I358" s="7">
        <f t="shared" si="38"/>
        <v>550</v>
      </c>
      <c r="J358">
        <f t="shared" si="39"/>
        <v>1.3248322406727102</v>
      </c>
      <c r="K358">
        <f t="shared" si="40"/>
        <v>3.266805938184477E-12</v>
      </c>
      <c r="L358">
        <f t="shared" si="41"/>
        <v>0.32668059381844772</v>
      </c>
    </row>
    <row r="359" spans="2:12">
      <c r="B359" s="9">
        <v>175.5</v>
      </c>
      <c r="C359" s="10">
        <v>62.5</v>
      </c>
      <c r="D359" s="10">
        <f t="shared" si="36"/>
        <v>431062.5</v>
      </c>
      <c r="E359" s="9">
        <v>150.19999999999999</v>
      </c>
      <c r="F359" s="3">
        <f t="shared" si="37"/>
        <v>1.477430455538733</v>
      </c>
      <c r="G359" s="2">
        <v>3.3000000000000002E-2</v>
      </c>
      <c r="H359" s="7">
        <f t="shared" si="35"/>
        <v>248.49000000000004</v>
      </c>
      <c r="I359" s="7">
        <f t="shared" si="38"/>
        <v>552.20000000000005</v>
      </c>
      <c r="J359">
        <f t="shared" si="39"/>
        <v>1.4774529147982063</v>
      </c>
      <c r="K359">
        <f t="shared" si="40"/>
        <v>3.6431419822633285E-12</v>
      </c>
      <c r="L359">
        <f t="shared" si="41"/>
        <v>0.36431419822633282</v>
      </c>
    </row>
    <row r="360" spans="2:12">
      <c r="B360" s="9">
        <v>176</v>
      </c>
      <c r="C360" s="10">
        <v>61.8</v>
      </c>
      <c r="D360" s="10">
        <f t="shared" si="36"/>
        <v>426234.6</v>
      </c>
      <c r="E360" s="9">
        <v>150.19999999999999</v>
      </c>
      <c r="F360" s="3">
        <f t="shared" si="37"/>
        <v>1.4941651047115019</v>
      </c>
      <c r="G360" s="2">
        <v>3.3000000000000002E-2</v>
      </c>
      <c r="H360" s="7">
        <f t="shared" si="35"/>
        <v>249.48000000000002</v>
      </c>
      <c r="I360" s="7">
        <f t="shared" si="38"/>
        <v>554.4</v>
      </c>
      <c r="J360">
        <f t="shared" si="39"/>
        <v>1.4941878183638819</v>
      </c>
      <c r="K360">
        <f t="shared" si="40"/>
        <v>3.6844073445219755E-12</v>
      </c>
      <c r="L360">
        <f t="shared" si="41"/>
        <v>0.36844073445219755</v>
      </c>
    </row>
    <row r="361" spans="2:12">
      <c r="B361" s="9">
        <v>176.5</v>
      </c>
      <c r="C361" s="10">
        <v>55.4</v>
      </c>
      <c r="D361" s="10">
        <f t="shared" si="36"/>
        <v>382093.8</v>
      </c>
      <c r="E361" s="9">
        <v>150.30000000000001</v>
      </c>
      <c r="F361" s="3">
        <f t="shared" si="37"/>
        <v>1.6667762359417115</v>
      </c>
      <c r="G361" s="2">
        <v>3.3000000000000002E-2</v>
      </c>
      <c r="H361" s="7">
        <f t="shared" si="35"/>
        <v>250.47</v>
      </c>
      <c r="I361" s="7">
        <f t="shared" si="38"/>
        <v>556.6</v>
      </c>
      <c r="J361">
        <f t="shared" si="39"/>
        <v>1.6668015735539334</v>
      </c>
      <c r="K361">
        <f t="shared" si="40"/>
        <v>4.1100428500263185E-12</v>
      </c>
      <c r="L361">
        <f t="shared" si="41"/>
        <v>0.41100428500263186</v>
      </c>
    </row>
    <row r="362" spans="2:12">
      <c r="B362" s="9">
        <v>177</v>
      </c>
      <c r="C362" s="10">
        <v>50.3</v>
      </c>
      <c r="D362" s="10">
        <f t="shared" si="36"/>
        <v>346919.1</v>
      </c>
      <c r="E362" s="9">
        <v>150.19999999999999</v>
      </c>
      <c r="F362" s="3">
        <f t="shared" si="37"/>
        <v>1.8357734288503145</v>
      </c>
      <c r="G362" s="2">
        <v>3.3000000000000002E-2</v>
      </c>
      <c r="H362" s="7">
        <f t="shared" ref="H362:H425" si="42">(G362*B262)*60</f>
        <v>251.45999999999998</v>
      </c>
      <c r="I362" s="7">
        <f t="shared" si="38"/>
        <v>558.79999999999995</v>
      </c>
      <c r="J362">
        <f t="shared" si="39"/>
        <v>1.8358013354848493</v>
      </c>
      <c r="K362">
        <f t="shared" si="40"/>
        <v>4.5267668765697423E-12</v>
      </c>
      <c r="L362">
        <f t="shared" si="41"/>
        <v>0.45267668765697422</v>
      </c>
    </row>
    <row r="363" spans="2:12">
      <c r="B363" s="9">
        <v>177.5</v>
      </c>
      <c r="C363" s="10">
        <v>45.9</v>
      </c>
      <c r="D363" s="10">
        <f t="shared" si="36"/>
        <v>316572.3</v>
      </c>
      <c r="E363" s="9">
        <v>150.19999999999999</v>
      </c>
      <c r="F363" s="3">
        <f t="shared" si="37"/>
        <v>2.0117517096115645</v>
      </c>
      <c r="G363" s="2">
        <v>3.3000000000000002E-2</v>
      </c>
      <c r="H363" s="7">
        <f t="shared" si="42"/>
        <v>252.45000000000002</v>
      </c>
      <c r="I363" s="7">
        <f t="shared" si="38"/>
        <v>561</v>
      </c>
      <c r="J363">
        <f t="shared" si="39"/>
        <v>2.0117822913918935</v>
      </c>
      <c r="K363">
        <f t="shared" si="40"/>
        <v>4.9607053135393915E-12</v>
      </c>
      <c r="L363">
        <f t="shared" si="41"/>
        <v>0.49607053135393914</v>
      </c>
    </row>
    <row r="364" spans="2:12">
      <c r="B364" s="9">
        <v>178</v>
      </c>
      <c r="C364" s="10">
        <v>44.8</v>
      </c>
      <c r="D364" s="10">
        <f t="shared" si="36"/>
        <v>308985.59999999998</v>
      </c>
      <c r="E364" s="9">
        <v>150.19999999999999</v>
      </c>
      <c r="F364" s="3">
        <f t="shared" si="37"/>
        <v>2.0611473989100628</v>
      </c>
      <c r="G364" s="2">
        <v>3.3000000000000002E-2</v>
      </c>
      <c r="H364" s="7">
        <f t="shared" si="42"/>
        <v>253.44</v>
      </c>
      <c r="I364" s="7">
        <f t="shared" si="38"/>
        <v>563.19999999999993</v>
      </c>
      <c r="J364">
        <f t="shared" si="39"/>
        <v>2.0611787315823191</v>
      </c>
      <c r="K364">
        <f t="shared" si="40"/>
        <v>5.0825083457914745E-12</v>
      </c>
      <c r="L364">
        <f t="shared" si="41"/>
        <v>0.50825083457914744</v>
      </c>
    </row>
    <row r="365" spans="2:12">
      <c r="B365" s="9">
        <v>178.5</v>
      </c>
      <c r="C365" s="10">
        <v>43.4</v>
      </c>
      <c r="D365" s="10">
        <f t="shared" si="36"/>
        <v>299329.8</v>
      </c>
      <c r="E365" s="9">
        <v>150.1</v>
      </c>
      <c r="F365" s="3">
        <f t="shared" si="37"/>
        <v>2.127636024681355</v>
      </c>
      <c r="G365" s="2">
        <v>3.3000000000000002E-2</v>
      </c>
      <c r="H365" s="7">
        <f t="shared" si="42"/>
        <v>254.43</v>
      </c>
      <c r="I365" s="7">
        <f t="shared" si="38"/>
        <v>565.4</v>
      </c>
      <c r="J365">
        <f t="shared" si="39"/>
        <v>2.1276683680849748</v>
      </c>
      <c r="K365">
        <f t="shared" si="40"/>
        <v>5.24646022791378E-12</v>
      </c>
      <c r="L365">
        <f t="shared" si="41"/>
        <v>0.52464602279137795</v>
      </c>
    </row>
    <row r="366" spans="2:12">
      <c r="B366" s="9">
        <v>179</v>
      </c>
      <c r="C366" s="10">
        <v>40.200000000000003</v>
      </c>
      <c r="D366" s="10">
        <f t="shared" si="36"/>
        <v>277259.40000000002</v>
      </c>
      <c r="E366" s="9">
        <v>150.1</v>
      </c>
      <c r="F366" s="3">
        <f t="shared" si="37"/>
        <v>2.2970000863475324</v>
      </c>
      <c r="G366" s="2">
        <v>3.3000000000000002E-2</v>
      </c>
      <c r="H366" s="7">
        <f t="shared" si="42"/>
        <v>255.42000000000004</v>
      </c>
      <c r="I366" s="7">
        <f t="shared" si="38"/>
        <v>567.60000000000014</v>
      </c>
      <c r="J366">
        <f t="shared" si="39"/>
        <v>2.2970350043504451</v>
      </c>
      <c r="K366">
        <f t="shared" si="40"/>
        <v>5.664088902772588E-12</v>
      </c>
      <c r="L366">
        <f t="shared" si="41"/>
        <v>0.56640889027725883</v>
      </c>
    </row>
    <row r="367" spans="2:12">
      <c r="B367" s="9">
        <v>179.5</v>
      </c>
      <c r="C367" s="10">
        <v>34</v>
      </c>
      <c r="D367" s="10">
        <f t="shared" si="36"/>
        <v>234498</v>
      </c>
      <c r="E367" s="9">
        <v>150</v>
      </c>
      <c r="F367" s="3">
        <f t="shared" si="37"/>
        <v>2.715864807975612</v>
      </c>
      <c r="G367" s="2">
        <v>3.3000000000000002E-2</v>
      </c>
      <c r="H367" s="7">
        <f t="shared" si="42"/>
        <v>256.41000000000003</v>
      </c>
      <c r="I367" s="7">
        <f t="shared" si="38"/>
        <v>569.80000000000007</v>
      </c>
      <c r="J367">
        <f t="shared" si="39"/>
        <v>2.715906093379056</v>
      </c>
      <c r="K367">
        <f t="shared" si="40"/>
        <v>6.6969521732781784E-12</v>
      </c>
      <c r="L367">
        <f t="shared" si="41"/>
        <v>0.66969521732781789</v>
      </c>
    </row>
    <row r="368" spans="2:12">
      <c r="B368" s="9">
        <v>180</v>
      </c>
      <c r="C368" s="10">
        <v>35.4</v>
      </c>
      <c r="D368" s="10">
        <f t="shared" si="36"/>
        <v>244153.8</v>
      </c>
      <c r="E368" s="9">
        <v>150.1</v>
      </c>
      <c r="F368" s="3">
        <f t="shared" si="37"/>
        <v>2.6084577251743166</v>
      </c>
      <c r="G368" s="2">
        <v>3.3000000000000002E-2</v>
      </c>
      <c r="H368" s="7">
        <f t="shared" si="42"/>
        <v>257.39999999999998</v>
      </c>
      <c r="I368" s="7">
        <f t="shared" si="38"/>
        <v>571.99999999999989</v>
      </c>
      <c r="J368">
        <f t="shared" si="39"/>
        <v>2.608497377821692</v>
      </c>
      <c r="K368">
        <f t="shared" si="40"/>
        <v>6.4321009573858215E-12</v>
      </c>
      <c r="L368">
        <f t="shared" si="41"/>
        <v>0.64321009573858212</v>
      </c>
    </row>
    <row r="369" spans="2:12">
      <c r="B369" s="9">
        <v>180.5</v>
      </c>
      <c r="C369" s="10">
        <v>33.9</v>
      </c>
      <c r="D369" s="10">
        <f t="shared" si="36"/>
        <v>233808.3</v>
      </c>
      <c r="E369" s="9">
        <v>150.1</v>
      </c>
      <c r="F369" s="3">
        <f t="shared" si="37"/>
        <v>2.7238762085891093</v>
      </c>
      <c r="G369" s="2">
        <v>3.3000000000000002E-2</v>
      </c>
      <c r="H369" s="7">
        <f t="shared" si="42"/>
        <v>258.39</v>
      </c>
      <c r="I369" s="7">
        <f t="shared" si="38"/>
        <v>574.19999999999993</v>
      </c>
      <c r="J369">
        <f t="shared" si="39"/>
        <v>2.723917615778404</v>
      </c>
      <c r="K369">
        <f t="shared" si="40"/>
        <v>6.7167071944382916E-12</v>
      </c>
      <c r="L369">
        <f t="shared" si="41"/>
        <v>0.67167071944382917</v>
      </c>
    </row>
    <row r="370" spans="2:12">
      <c r="B370" s="9">
        <v>181</v>
      </c>
      <c r="C370" s="10">
        <v>33.6</v>
      </c>
      <c r="D370" s="10">
        <f t="shared" si="36"/>
        <v>231739.2</v>
      </c>
      <c r="E370" s="9">
        <v>150</v>
      </c>
      <c r="F370" s="3">
        <f t="shared" si="37"/>
        <v>2.7481965318800832</v>
      </c>
      <c r="G370" s="2">
        <v>3.3000000000000002E-2</v>
      </c>
      <c r="H370" s="7">
        <f t="shared" si="42"/>
        <v>259.38</v>
      </c>
      <c r="I370" s="7">
        <f t="shared" si="38"/>
        <v>576.4</v>
      </c>
      <c r="J370">
        <f t="shared" si="39"/>
        <v>2.7482383087764255</v>
      </c>
      <c r="K370">
        <f t="shared" si="40"/>
        <v>6.7766777943886318E-12</v>
      </c>
      <c r="L370">
        <f t="shared" si="41"/>
        <v>0.67766777943886314</v>
      </c>
    </row>
    <row r="371" spans="2:12">
      <c r="B371" s="9">
        <v>181.5</v>
      </c>
      <c r="C371" s="10">
        <v>36.799999999999997</v>
      </c>
      <c r="D371" s="10">
        <f t="shared" si="36"/>
        <v>253809.59999999998</v>
      </c>
      <c r="E371" s="9">
        <v>150</v>
      </c>
      <c r="F371" s="3">
        <f t="shared" si="37"/>
        <v>2.5092229204122507</v>
      </c>
      <c r="G371" s="2">
        <v>3.3000000000000002E-2</v>
      </c>
      <c r="H371" s="7">
        <f t="shared" si="42"/>
        <v>260.37</v>
      </c>
      <c r="I371" s="7">
        <f t="shared" si="38"/>
        <v>578.6</v>
      </c>
      <c r="J371">
        <f t="shared" si="39"/>
        <v>2.5092610645349973</v>
      </c>
      <c r="K371">
        <f t="shared" si="40"/>
        <v>6.1874014644417957E-12</v>
      </c>
      <c r="L371">
        <f t="shared" si="41"/>
        <v>0.61874014644417952</v>
      </c>
    </row>
    <row r="372" spans="2:12">
      <c r="B372" s="9">
        <v>182</v>
      </c>
      <c r="C372" s="10">
        <v>61.2</v>
      </c>
      <c r="D372" s="10">
        <f t="shared" si="36"/>
        <v>422096.4</v>
      </c>
      <c r="E372" s="9">
        <v>150.1</v>
      </c>
      <c r="F372" s="3">
        <f t="shared" si="37"/>
        <v>1.5088137822086733</v>
      </c>
      <c r="G372" s="2">
        <v>3.3000000000000002E-2</v>
      </c>
      <c r="H372" s="7">
        <f t="shared" si="42"/>
        <v>261.36</v>
      </c>
      <c r="I372" s="7">
        <f t="shared" si="38"/>
        <v>580.80000000000007</v>
      </c>
      <c r="J372">
        <f t="shared" si="39"/>
        <v>1.50883671854392</v>
      </c>
      <c r="K372">
        <f t="shared" si="40"/>
        <v>3.720528985154543E-12</v>
      </c>
      <c r="L372">
        <f t="shared" si="41"/>
        <v>0.37205289851545431</v>
      </c>
    </row>
    <row r="373" spans="2:12">
      <c r="B373" s="9">
        <v>182.5</v>
      </c>
      <c r="C373" s="10">
        <v>56.7</v>
      </c>
      <c r="D373" s="10">
        <f t="shared" si="36"/>
        <v>391059.9</v>
      </c>
      <c r="E373" s="9">
        <v>150</v>
      </c>
      <c r="F373" s="3">
        <f t="shared" si="37"/>
        <v>1.6285609077807903</v>
      </c>
      <c r="G373" s="2">
        <v>3.3000000000000002E-2</v>
      </c>
      <c r="H373" s="7">
        <f t="shared" si="42"/>
        <v>262.35000000000002</v>
      </c>
      <c r="I373" s="7">
        <f t="shared" si="38"/>
        <v>583</v>
      </c>
      <c r="J373">
        <f t="shared" si="39"/>
        <v>1.6285856644601038</v>
      </c>
      <c r="K373">
        <f t="shared" si="40"/>
        <v>4.0158090633414114E-12</v>
      </c>
      <c r="L373">
        <f t="shared" si="41"/>
        <v>0.40158090633414112</v>
      </c>
    </row>
    <row r="374" spans="2:12">
      <c r="B374" s="9">
        <v>183</v>
      </c>
      <c r="C374" s="10">
        <v>44.9</v>
      </c>
      <c r="D374" s="10">
        <f t="shared" si="36"/>
        <v>309675.3</v>
      </c>
      <c r="E374" s="9">
        <v>150.1</v>
      </c>
      <c r="F374" s="3">
        <f t="shared" si="37"/>
        <v>2.0565568701819781</v>
      </c>
      <c r="G374" s="2">
        <v>3.3000000000000002E-2</v>
      </c>
      <c r="H374" s="7">
        <f t="shared" si="42"/>
        <v>263.34000000000003</v>
      </c>
      <c r="I374" s="7">
        <f t="shared" si="38"/>
        <v>585.20000000000005</v>
      </c>
      <c r="J374">
        <f t="shared" si="39"/>
        <v>2.0565881330710001</v>
      </c>
      <c r="K374">
        <f t="shared" si="40"/>
        <v>5.0711887280948337E-12</v>
      </c>
      <c r="L374">
        <f t="shared" si="41"/>
        <v>0.50711887280948331</v>
      </c>
    </row>
    <row r="375" spans="2:12">
      <c r="B375" s="9">
        <v>183.5</v>
      </c>
      <c r="C375" s="10">
        <v>40.9</v>
      </c>
      <c r="D375" s="10">
        <f t="shared" si="36"/>
        <v>282087.3</v>
      </c>
      <c r="E375" s="9">
        <v>150.1</v>
      </c>
      <c r="F375" s="3">
        <f t="shared" si="37"/>
        <v>2.2576871264344942</v>
      </c>
      <c r="G375" s="2">
        <v>3.3000000000000002E-2</v>
      </c>
      <c r="H375" s="7">
        <f t="shared" si="42"/>
        <v>264.33</v>
      </c>
      <c r="I375" s="7">
        <f t="shared" si="38"/>
        <v>587.4</v>
      </c>
      <c r="J375">
        <f t="shared" si="39"/>
        <v>2.257721446818775</v>
      </c>
      <c r="K375">
        <f t="shared" si="40"/>
        <v>5.5671485059036196E-12</v>
      </c>
      <c r="L375">
        <f t="shared" si="41"/>
        <v>0.55671485059036196</v>
      </c>
    </row>
    <row r="376" spans="2:12">
      <c r="B376" s="9">
        <v>184</v>
      </c>
      <c r="C376" s="10">
        <v>33</v>
      </c>
      <c r="D376" s="10">
        <f t="shared" si="36"/>
        <v>227601</v>
      </c>
      <c r="E376" s="9">
        <v>150</v>
      </c>
      <c r="F376" s="3">
        <f t="shared" si="37"/>
        <v>2.7981637415506304</v>
      </c>
      <c r="G376" s="2">
        <v>3.3000000000000002E-2</v>
      </c>
      <c r="H376" s="7">
        <f t="shared" si="42"/>
        <v>265.32000000000005</v>
      </c>
      <c r="I376" s="7">
        <f t="shared" si="38"/>
        <v>589.60000000000014</v>
      </c>
      <c r="J376">
        <f t="shared" si="39"/>
        <v>2.7982062780269059</v>
      </c>
      <c r="K376">
        <f t="shared" si="40"/>
        <v>6.8998901179229711E-12</v>
      </c>
      <c r="L376">
        <f t="shared" si="41"/>
        <v>0.6899890117922971</v>
      </c>
    </row>
    <row r="377" spans="2:12">
      <c r="B377" s="9">
        <v>184.5</v>
      </c>
      <c r="C377" s="10">
        <v>28.9</v>
      </c>
      <c r="D377" s="10">
        <f t="shared" si="36"/>
        <v>199323.3</v>
      </c>
      <c r="E377" s="9">
        <v>150</v>
      </c>
      <c r="F377" s="3">
        <f t="shared" si="37"/>
        <v>3.1951350682066026</v>
      </c>
      <c r="G377" s="2">
        <v>3.3000000000000002E-2</v>
      </c>
      <c r="H377" s="7">
        <f t="shared" si="42"/>
        <v>266.31</v>
      </c>
      <c r="I377" s="7">
        <f t="shared" si="38"/>
        <v>591.79999999999995</v>
      </c>
      <c r="J377">
        <f t="shared" si="39"/>
        <v>3.1951836392694779</v>
      </c>
      <c r="K377">
        <f t="shared" si="40"/>
        <v>7.878767262680209E-12</v>
      </c>
      <c r="L377">
        <f t="shared" si="41"/>
        <v>0.78787672626802085</v>
      </c>
    </row>
    <row r="378" spans="2:12">
      <c r="B378" s="9">
        <v>185</v>
      </c>
      <c r="C378" s="10">
        <v>29.3</v>
      </c>
      <c r="D378" s="10">
        <f t="shared" si="36"/>
        <v>202082.1</v>
      </c>
      <c r="E378" s="9">
        <v>150</v>
      </c>
      <c r="F378" s="3">
        <f t="shared" si="37"/>
        <v>3.1515154768317681</v>
      </c>
      <c r="G378" s="2">
        <v>3.3000000000000002E-2</v>
      </c>
      <c r="H378" s="7">
        <f t="shared" si="42"/>
        <v>267.3</v>
      </c>
      <c r="I378" s="7">
        <f t="shared" si="38"/>
        <v>594</v>
      </c>
      <c r="J378">
        <f t="shared" si="39"/>
        <v>3.151563384808461</v>
      </c>
      <c r="K378">
        <f t="shared" si="40"/>
        <v>7.7712073000497633E-12</v>
      </c>
      <c r="L378">
        <f t="shared" si="41"/>
        <v>0.77712073000497628</v>
      </c>
    </row>
    <row r="379" spans="2:12">
      <c r="B379" s="9">
        <v>185.5</v>
      </c>
      <c r="C379" s="10">
        <v>24.7</v>
      </c>
      <c r="D379" s="10">
        <f t="shared" si="36"/>
        <v>170355.9</v>
      </c>
      <c r="E379" s="9">
        <v>150</v>
      </c>
      <c r="F379" s="3">
        <f t="shared" si="37"/>
        <v>3.738437387496794</v>
      </c>
      <c r="G379" s="2">
        <v>3.3000000000000002E-2</v>
      </c>
      <c r="H379" s="7">
        <f t="shared" si="42"/>
        <v>268.28999999999996</v>
      </c>
      <c r="I379" s="7">
        <f t="shared" si="38"/>
        <v>596.19999999999993</v>
      </c>
      <c r="J379">
        <f t="shared" si="39"/>
        <v>3.7384942176067981</v>
      </c>
      <c r="K379">
        <f t="shared" si="40"/>
        <v>9.2184766757675317E-12</v>
      </c>
      <c r="L379">
        <f t="shared" si="41"/>
        <v>0.92184766757675318</v>
      </c>
    </row>
    <row r="380" spans="2:12">
      <c r="B380" s="9">
        <v>186</v>
      </c>
      <c r="C380" s="10">
        <v>25</v>
      </c>
      <c r="D380" s="10">
        <f t="shared" si="36"/>
        <v>172425</v>
      </c>
      <c r="E380" s="9">
        <v>150</v>
      </c>
      <c r="F380" s="3">
        <f t="shared" si="37"/>
        <v>3.6935761388468329</v>
      </c>
      <c r="G380" s="2">
        <v>3.3000000000000002E-2</v>
      </c>
      <c r="H380" s="7">
        <f t="shared" si="42"/>
        <v>269.28000000000003</v>
      </c>
      <c r="I380" s="7">
        <f t="shared" si="38"/>
        <v>598.40000000000009</v>
      </c>
      <c r="J380">
        <f t="shared" si="39"/>
        <v>3.6936322869955158</v>
      </c>
      <c r="K380">
        <f t="shared" si="40"/>
        <v>9.1078549556583215E-12</v>
      </c>
      <c r="L380">
        <f t="shared" si="41"/>
        <v>0.9107854955658321</v>
      </c>
    </row>
    <row r="381" spans="2:12">
      <c r="B381" s="9">
        <v>186.5</v>
      </c>
      <c r="C381" s="10">
        <v>22.4</v>
      </c>
      <c r="D381" s="10">
        <f t="shared" si="36"/>
        <v>154492.79999999999</v>
      </c>
      <c r="E381" s="9">
        <v>150</v>
      </c>
      <c r="F381" s="3">
        <f t="shared" si="37"/>
        <v>4.1222947978201256</v>
      </c>
      <c r="G381" s="2">
        <v>3.3000000000000002E-2</v>
      </c>
      <c r="H381" s="7">
        <f t="shared" si="42"/>
        <v>270.27</v>
      </c>
      <c r="I381" s="7">
        <f t="shared" si="38"/>
        <v>600.59999999999991</v>
      </c>
      <c r="J381">
        <f t="shared" si="39"/>
        <v>4.1223574631646382</v>
      </c>
      <c r="K381">
        <f t="shared" si="40"/>
        <v>1.0165016691582949E-11</v>
      </c>
      <c r="L381">
        <f t="shared" si="41"/>
        <v>1.0165016691582949</v>
      </c>
    </row>
    <row r="382" spans="2:12">
      <c r="B382" s="9">
        <v>187</v>
      </c>
      <c r="C382" s="10">
        <v>23</v>
      </c>
      <c r="D382" s="10">
        <f t="shared" si="36"/>
        <v>158631</v>
      </c>
      <c r="E382" s="9">
        <v>150</v>
      </c>
      <c r="F382" s="3">
        <f t="shared" si="37"/>
        <v>4.0147566726596002</v>
      </c>
      <c r="G382" s="2">
        <v>3.3000000000000002E-2</v>
      </c>
      <c r="H382" s="7">
        <f t="shared" si="42"/>
        <v>271.26</v>
      </c>
      <c r="I382" s="7">
        <f t="shared" si="38"/>
        <v>602.79999999999995</v>
      </c>
      <c r="J382">
        <f t="shared" si="39"/>
        <v>4.0148177032559955</v>
      </c>
      <c r="K382">
        <f t="shared" si="40"/>
        <v>9.8998423431068718E-12</v>
      </c>
      <c r="L382">
        <f t="shared" si="41"/>
        <v>0.98998423431068716</v>
      </c>
    </row>
    <row r="383" spans="2:12">
      <c r="B383" s="9">
        <v>187.5</v>
      </c>
      <c r="C383" s="10">
        <v>21.1</v>
      </c>
      <c r="D383" s="10">
        <f t="shared" si="36"/>
        <v>145526.70000000001</v>
      </c>
      <c r="E383" s="9">
        <v>150</v>
      </c>
      <c r="F383" s="3">
        <f t="shared" si="37"/>
        <v>4.3762750460270521</v>
      </c>
      <c r="G383" s="2">
        <v>3.3000000000000002E-2</v>
      </c>
      <c r="H383" s="7">
        <f t="shared" si="42"/>
        <v>272.25000000000006</v>
      </c>
      <c r="I383" s="7">
        <f t="shared" si="38"/>
        <v>605.00000000000011</v>
      </c>
      <c r="J383">
        <f t="shared" si="39"/>
        <v>4.3763415722695678</v>
      </c>
      <c r="K383">
        <f t="shared" si="40"/>
        <v>1.0791297340827394E-11</v>
      </c>
      <c r="L383">
        <f t="shared" si="41"/>
        <v>1.0791297340827395</v>
      </c>
    </row>
    <row r="384" spans="2:12">
      <c r="B384" s="9">
        <v>188</v>
      </c>
      <c r="C384" s="10">
        <v>21</v>
      </c>
      <c r="D384" s="10">
        <f t="shared" si="36"/>
        <v>144837</v>
      </c>
      <c r="E384" s="9">
        <v>149.9</v>
      </c>
      <c r="F384" s="3">
        <f t="shared" si="37"/>
        <v>4.3971144510081341</v>
      </c>
      <c r="G384" s="2">
        <v>3.3000000000000002E-2</v>
      </c>
      <c r="H384" s="7">
        <f t="shared" si="42"/>
        <v>273.24</v>
      </c>
      <c r="I384" s="7">
        <f t="shared" si="38"/>
        <v>607.20000000000005</v>
      </c>
      <c r="J384">
        <f t="shared" si="39"/>
        <v>4.397181294042281</v>
      </c>
      <c r="K384">
        <f t="shared" si="40"/>
        <v>1.0842684471021812E-11</v>
      </c>
      <c r="L384">
        <f t="shared" si="41"/>
        <v>1.0842684471021811</v>
      </c>
    </row>
    <row r="385" spans="2:12">
      <c r="B385" s="9">
        <v>188.5</v>
      </c>
      <c r="C385" s="10">
        <v>20.3</v>
      </c>
      <c r="D385" s="10">
        <f t="shared" si="36"/>
        <v>140009.1</v>
      </c>
      <c r="E385" s="9">
        <v>150</v>
      </c>
      <c r="F385" s="3">
        <f t="shared" si="37"/>
        <v>4.5487390872497935</v>
      </c>
      <c r="G385" s="2">
        <v>3.3000000000000002E-2</v>
      </c>
      <c r="H385" s="7">
        <f t="shared" si="42"/>
        <v>274.23</v>
      </c>
      <c r="I385" s="7">
        <f t="shared" si="38"/>
        <v>609.4</v>
      </c>
      <c r="J385">
        <f t="shared" si="39"/>
        <v>4.5488082352161525</v>
      </c>
      <c r="K385">
        <f t="shared" si="40"/>
        <v>1.1216570142436356E-11</v>
      </c>
      <c r="L385">
        <f t="shared" si="41"/>
        <v>1.1216570142436355</v>
      </c>
    </row>
    <row r="386" spans="2:12">
      <c r="B386" s="9">
        <v>189</v>
      </c>
      <c r="C386" s="10">
        <v>19.100000000000001</v>
      </c>
      <c r="D386" s="10">
        <f t="shared" si="36"/>
        <v>131732.70000000001</v>
      </c>
      <c r="E386" s="9">
        <v>150</v>
      </c>
      <c r="F386" s="3">
        <f t="shared" si="37"/>
        <v>4.8345237419461151</v>
      </c>
      <c r="G386" s="2">
        <v>3.3000000000000002E-2</v>
      </c>
      <c r="H386" s="7">
        <f t="shared" si="42"/>
        <v>275.22000000000003</v>
      </c>
      <c r="I386" s="7">
        <f t="shared" si="38"/>
        <v>611.6</v>
      </c>
      <c r="J386">
        <f t="shared" si="39"/>
        <v>4.8345972342873242</v>
      </c>
      <c r="K386">
        <f t="shared" si="40"/>
        <v>1.1921276119971624E-11</v>
      </c>
      <c r="L386">
        <f t="shared" si="41"/>
        <v>1.1921276119971624</v>
      </c>
    </row>
    <row r="387" spans="2:12">
      <c r="B387" s="9">
        <v>189.5</v>
      </c>
      <c r="C387" s="10">
        <v>19.600000000000001</v>
      </c>
      <c r="D387" s="10">
        <f t="shared" si="36"/>
        <v>135181.20000000001</v>
      </c>
      <c r="E387" s="9">
        <v>150</v>
      </c>
      <c r="F387" s="3">
        <f t="shared" si="37"/>
        <v>4.7111940546515712</v>
      </c>
      <c r="G387" s="2">
        <v>3.3000000000000002E-2</v>
      </c>
      <c r="H387" s="7">
        <f t="shared" si="42"/>
        <v>276.21000000000004</v>
      </c>
      <c r="I387" s="7">
        <f t="shared" si="38"/>
        <v>613.80000000000007</v>
      </c>
      <c r="J387">
        <f t="shared" si="39"/>
        <v>4.7112656721881576</v>
      </c>
      <c r="K387">
        <f t="shared" si="40"/>
        <v>1.1617161933237654E-11</v>
      </c>
      <c r="L387">
        <f t="shared" si="41"/>
        <v>1.1617161933237654</v>
      </c>
    </row>
    <row r="388" spans="2:12">
      <c r="B388" s="9">
        <v>190</v>
      </c>
      <c r="C388" s="10">
        <v>22.1</v>
      </c>
      <c r="D388" s="10">
        <f t="shared" si="36"/>
        <v>152423.70000000001</v>
      </c>
      <c r="E388" s="9">
        <v>150</v>
      </c>
      <c r="F388" s="3">
        <f t="shared" si="37"/>
        <v>4.1782535507317107</v>
      </c>
      <c r="G388" s="2">
        <v>3.3000000000000002E-2</v>
      </c>
      <c r="H388" s="7">
        <f t="shared" si="42"/>
        <v>277.2</v>
      </c>
      <c r="I388" s="7">
        <f t="shared" si="38"/>
        <v>616</v>
      </c>
      <c r="J388">
        <f t="shared" si="39"/>
        <v>4.1783170667370086</v>
      </c>
      <c r="K388">
        <f t="shared" si="40"/>
        <v>1.0303003343504889E-11</v>
      </c>
      <c r="L388">
        <f t="shared" si="41"/>
        <v>1.0303003343504888</v>
      </c>
    </row>
    <row r="389" spans="2:12">
      <c r="B389" s="9">
        <v>190.5</v>
      </c>
      <c r="C389" s="10">
        <v>22.6</v>
      </c>
      <c r="D389" s="10">
        <f t="shared" si="36"/>
        <v>155872.20000000001</v>
      </c>
      <c r="E389" s="9">
        <v>150</v>
      </c>
      <c r="F389" s="3">
        <f t="shared" si="37"/>
        <v>4.0858143128836639</v>
      </c>
      <c r="G389" s="2">
        <v>3.3000000000000002E-2</v>
      </c>
      <c r="H389" s="7">
        <f t="shared" si="42"/>
        <v>278.19</v>
      </c>
      <c r="I389" s="7">
        <f t="shared" si="38"/>
        <v>618.19999999999993</v>
      </c>
      <c r="J389">
        <f t="shared" si="39"/>
        <v>4.0858764236676057</v>
      </c>
      <c r="K389">
        <f t="shared" si="40"/>
        <v>1.0075060791657435E-11</v>
      </c>
      <c r="L389">
        <f t="shared" si="41"/>
        <v>1.0075060791657435</v>
      </c>
    </row>
    <row r="390" spans="2:12">
      <c r="B390" s="9">
        <v>191</v>
      </c>
      <c r="C390" s="10">
        <v>22.6</v>
      </c>
      <c r="D390" s="10">
        <f t="shared" si="36"/>
        <v>155872.20000000001</v>
      </c>
      <c r="E390" s="9">
        <v>150</v>
      </c>
      <c r="F390" s="3">
        <f t="shared" si="37"/>
        <v>4.0858143128836639</v>
      </c>
      <c r="G390" s="2">
        <v>3.3000000000000002E-2</v>
      </c>
      <c r="H390" s="7">
        <f t="shared" si="42"/>
        <v>279.18</v>
      </c>
      <c r="I390" s="7">
        <f t="shared" si="38"/>
        <v>620.4</v>
      </c>
      <c r="J390">
        <f t="shared" si="39"/>
        <v>4.0858764236676057</v>
      </c>
      <c r="K390">
        <f t="shared" si="40"/>
        <v>1.0075060791657435E-11</v>
      </c>
      <c r="L390">
        <f t="shared" si="41"/>
        <v>1.0075060791657435</v>
      </c>
    </row>
    <row r="391" spans="2:12">
      <c r="B391" s="9">
        <v>191.5</v>
      </c>
      <c r="C391" s="10">
        <v>6.9</v>
      </c>
      <c r="D391" s="10">
        <f t="shared" si="36"/>
        <v>47589.3</v>
      </c>
      <c r="E391" s="9">
        <v>150</v>
      </c>
      <c r="F391" s="3">
        <f t="shared" si="37"/>
        <v>13.382522242198668</v>
      </c>
      <c r="G391" s="2">
        <v>3.3000000000000002E-2</v>
      </c>
      <c r="H391" s="7">
        <f t="shared" si="42"/>
        <v>280.17</v>
      </c>
      <c r="I391" s="7">
        <f t="shared" si="38"/>
        <v>622.6</v>
      </c>
      <c r="J391">
        <f t="shared" si="39"/>
        <v>13.382725677519986</v>
      </c>
      <c r="K391">
        <f t="shared" si="40"/>
        <v>3.29994744770229E-11</v>
      </c>
      <c r="L391">
        <f t="shared" si="41"/>
        <v>3.2999474477022899</v>
      </c>
    </row>
    <row r="392" spans="2:12">
      <c r="B392" s="9">
        <v>192</v>
      </c>
      <c r="C392" s="10">
        <v>17.8</v>
      </c>
      <c r="D392" s="10">
        <f t="shared" si="36"/>
        <v>122766.6</v>
      </c>
      <c r="E392" s="9">
        <v>150</v>
      </c>
      <c r="F392" s="3">
        <f t="shared" si="37"/>
        <v>5.1876069365826298</v>
      </c>
      <c r="G392" s="2">
        <v>3.3000000000000002E-2</v>
      </c>
      <c r="H392" s="7">
        <f t="shared" si="42"/>
        <v>281.15999999999997</v>
      </c>
      <c r="I392" s="7">
        <f t="shared" si="38"/>
        <v>624.79999999999995</v>
      </c>
      <c r="J392">
        <f t="shared" si="39"/>
        <v>5.1876857963420164</v>
      </c>
      <c r="K392">
        <f t="shared" si="40"/>
        <v>1.2791931117497643E-11</v>
      </c>
      <c r="L392">
        <f t="shared" si="41"/>
        <v>1.2791931117497644</v>
      </c>
    </row>
    <row r="393" spans="2:12">
      <c r="B393" s="9">
        <v>192.5</v>
      </c>
      <c r="C393" s="10">
        <v>18.899999999999999</v>
      </c>
      <c r="D393" s="10">
        <f t="shared" ref="D393:D456" si="43">C393*6897</f>
        <v>130353.29999999999</v>
      </c>
      <c r="E393" s="9">
        <v>150</v>
      </c>
      <c r="F393" s="3">
        <f t="shared" ref="F393:F456" si="44">(14700*G393*$C$3)/((($C$4/2)*($C$4/2)*3.14159265359)*C393)</f>
        <v>4.8856827233423719</v>
      </c>
      <c r="G393" s="2">
        <v>3.3000000000000002E-2</v>
      </c>
      <c r="H393" s="7">
        <f t="shared" si="42"/>
        <v>282.15000000000003</v>
      </c>
      <c r="I393" s="7">
        <f t="shared" ref="I393:I456" si="45">H393/$C$5</f>
        <v>627.00000000000011</v>
      </c>
      <c r="J393">
        <f t="shared" ref="J393:J456" si="46">(G393*(14700)*2.08)/(10.927*C393)</f>
        <v>4.8857569933803129</v>
      </c>
      <c r="K393">
        <f t="shared" ref="K393:K456" si="47">(G393*(1/4000)*2.08)/(10.927*D393)</f>
        <v>1.2047427190024235E-11</v>
      </c>
      <c r="L393">
        <f t="shared" ref="L393:L456" si="48">K393*100000000000</f>
        <v>1.2047427190024236</v>
      </c>
    </row>
    <row r="394" spans="2:12">
      <c r="B394" s="9">
        <v>193</v>
      </c>
      <c r="C394" s="10">
        <v>18.600000000000001</v>
      </c>
      <c r="D394" s="10">
        <f t="shared" si="43"/>
        <v>128284.20000000001</v>
      </c>
      <c r="E394" s="9">
        <v>150</v>
      </c>
      <c r="F394" s="3">
        <f t="shared" si="44"/>
        <v>4.9644840575898286</v>
      </c>
      <c r="G394" s="2">
        <v>3.3000000000000002E-2</v>
      </c>
      <c r="H394" s="7">
        <f t="shared" si="42"/>
        <v>283.14000000000004</v>
      </c>
      <c r="I394" s="7">
        <f t="shared" si="45"/>
        <v>629.20000000000005</v>
      </c>
      <c r="J394">
        <f t="shared" si="46"/>
        <v>4.9645595255316071</v>
      </c>
      <c r="K394">
        <f t="shared" si="47"/>
        <v>1.2241740531798819E-11</v>
      </c>
      <c r="L394">
        <f t="shared" si="48"/>
        <v>1.2241740531798819</v>
      </c>
    </row>
    <row r="395" spans="2:12">
      <c r="B395" s="9">
        <v>193.5</v>
      </c>
      <c r="C395" s="10">
        <v>17.8</v>
      </c>
      <c r="D395" s="10">
        <f t="shared" si="43"/>
        <v>122766.6</v>
      </c>
      <c r="E395" s="9">
        <v>150</v>
      </c>
      <c r="F395" s="3">
        <f t="shared" si="44"/>
        <v>5.1876069365826298</v>
      </c>
      <c r="G395" s="2">
        <v>3.3000000000000002E-2</v>
      </c>
      <c r="H395" s="7">
        <f t="shared" si="42"/>
        <v>284.13</v>
      </c>
      <c r="I395" s="7">
        <f t="shared" si="45"/>
        <v>631.4</v>
      </c>
      <c r="J395">
        <f t="shared" si="46"/>
        <v>5.1876857963420164</v>
      </c>
      <c r="K395">
        <f t="shared" si="47"/>
        <v>1.2791931117497643E-11</v>
      </c>
      <c r="L395">
        <f t="shared" si="48"/>
        <v>1.2791931117497644</v>
      </c>
    </row>
    <row r="396" spans="2:12">
      <c r="B396" s="9">
        <v>194</v>
      </c>
      <c r="C396" s="10">
        <v>18</v>
      </c>
      <c r="D396" s="10">
        <f t="shared" si="43"/>
        <v>124146</v>
      </c>
      <c r="E396" s="9">
        <v>150</v>
      </c>
      <c r="F396" s="3">
        <f t="shared" si="44"/>
        <v>5.1299668595094889</v>
      </c>
      <c r="G396" s="2">
        <v>3.3000000000000002E-2</v>
      </c>
      <c r="H396" s="7">
        <f t="shared" si="42"/>
        <v>285.12000000000006</v>
      </c>
      <c r="I396" s="7">
        <f t="shared" si="45"/>
        <v>633.60000000000014</v>
      </c>
      <c r="J396">
        <f t="shared" si="46"/>
        <v>5.130044843049328</v>
      </c>
      <c r="K396">
        <f t="shared" si="47"/>
        <v>1.2649798549525447E-11</v>
      </c>
      <c r="L396">
        <f t="shared" si="48"/>
        <v>1.2649798549525446</v>
      </c>
    </row>
    <row r="397" spans="2:12">
      <c r="B397" s="9">
        <v>194.5</v>
      </c>
      <c r="C397" s="10">
        <v>17.899999999999999</v>
      </c>
      <c r="D397" s="10">
        <f t="shared" si="43"/>
        <v>123456.29999999999</v>
      </c>
      <c r="E397" s="9">
        <v>149.9</v>
      </c>
      <c r="F397" s="3">
        <f t="shared" si="44"/>
        <v>5.1586258922441797</v>
      </c>
      <c r="G397" s="2">
        <v>3.3000000000000002E-2</v>
      </c>
      <c r="H397" s="7">
        <f t="shared" si="42"/>
        <v>286.11</v>
      </c>
      <c r="I397" s="7">
        <f t="shared" si="45"/>
        <v>635.80000000000007</v>
      </c>
      <c r="J397">
        <f t="shared" si="46"/>
        <v>5.1587043114462521</v>
      </c>
      <c r="K397">
        <f t="shared" si="47"/>
        <v>1.2720467815165256E-11</v>
      </c>
      <c r="L397">
        <f t="shared" si="48"/>
        <v>1.2720467815165255</v>
      </c>
    </row>
    <row r="398" spans="2:12">
      <c r="B398" s="9">
        <v>195</v>
      </c>
      <c r="C398" s="10">
        <v>16.7</v>
      </c>
      <c r="D398" s="10">
        <f t="shared" si="43"/>
        <v>115179.9</v>
      </c>
      <c r="E398" s="9">
        <v>150</v>
      </c>
      <c r="F398" s="3">
        <f t="shared" si="44"/>
        <v>5.5293055970760969</v>
      </c>
      <c r="G398" s="2">
        <v>3.3000000000000002E-2</v>
      </c>
      <c r="H398" s="7">
        <f t="shared" si="42"/>
        <v>287.10000000000002</v>
      </c>
      <c r="I398" s="7">
        <f t="shared" si="45"/>
        <v>638</v>
      </c>
      <c r="J398">
        <f t="shared" si="46"/>
        <v>5.5293896511908924</v>
      </c>
      <c r="K398">
        <f t="shared" si="47"/>
        <v>1.3634513406674134E-11</v>
      </c>
      <c r="L398">
        <f t="shared" si="48"/>
        <v>1.3634513406674134</v>
      </c>
    </row>
    <row r="399" spans="2:12">
      <c r="B399" s="9">
        <v>195.5</v>
      </c>
      <c r="C399" s="10">
        <v>16.100000000000001</v>
      </c>
      <c r="D399" s="10">
        <f t="shared" si="43"/>
        <v>111041.70000000001</v>
      </c>
      <c r="E399" s="9">
        <v>150</v>
      </c>
      <c r="F399" s="3">
        <f t="shared" si="44"/>
        <v>5.7353666752280006</v>
      </c>
      <c r="G399" s="2">
        <v>3.3000000000000002E-2</v>
      </c>
      <c r="H399" s="7">
        <f t="shared" si="42"/>
        <v>288.08999999999997</v>
      </c>
      <c r="I399" s="7">
        <f t="shared" si="45"/>
        <v>640.19999999999993</v>
      </c>
      <c r="J399">
        <f t="shared" si="46"/>
        <v>5.7354538617942792</v>
      </c>
      <c r="K399">
        <f t="shared" si="47"/>
        <v>1.4142631918724101E-11</v>
      </c>
      <c r="L399">
        <f t="shared" si="48"/>
        <v>1.41426319187241</v>
      </c>
    </row>
    <row r="400" spans="2:12">
      <c r="B400" s="9">
        <v>196</v>
      </c>
      <c r="C400" s="10">
        <v>16.5</v>
      </c>
      <c r="D400" s="10">
        <f t="shared" si="43"/>
        <v>113800.5</v>
      </c>
      <c r="E400" s="9">
        <v>149.9</v>
      </c>
      <c r="F400" s="3">
        <f t="shared" si="44"/>
        <v>5.5963274831012608</v>
      </c>
      <c r="G400" s="2">
        <v>3.3000000000000002E-2</v>
      </c>
      <c r="H400" s="7">
        <f t="shared" si="42"/>
        <v>289.08000000000004</v>
      </c>
      <c r="I400" s="7">
        <f t="shared" si="45"/>
        <v>642.40000000000009</v>
      </c>
      <c r="J400">
        <f t="shared" si="46"/>
        <v>5.5964125560538118</v>
      </c>
      <c r="K400">
        <f t="shared" si="47"/>
        <v>1.3799780235845942E-11</v>
      </c>
      <c r="L400">
        <f t="shared" si="48"/>
        <v>1.3799780235845942</v>
      </c>
    </row>
    <row r="401" spans="2:12">
      <c r="B401" s="9">
        <v>196.5</v>
      </c>
      <c r="C401" s="10">
        <v>15.6</v>
      </c>
      <c r="D401" s="10">
        <f t="shared" si="43"/>
        <v>107593.2</v>
      </c>
      <c r="E401" s="9">
        <v>150</v>
      </c>
      <c r="F401" s="3">
        <f t="shared" si="44"/>
        <v>5.9191925302032571</v>
      </c>
      <c r="G401" s="2">
        <v>3.3000000000000002E-2</v>
      </c>
      <c r="H401" s="7">
        <f t="shared" si="42"/>
        <v>290.07</v>
      </c>
      <c r="I401" s="7">
        <f t="shared" si="45"/>
        <v>644.6</v>
      </c>
      <c r="J401">
        <f t="shared" si="46"/>
        <v>5.9192825112107625</v>
      </c>
      <c r="K401">
        <f t="shared" si="47"/>
        <v>1.4595921403298594E-11</v>
      </c>
      <c r="L401">
        <f t="shared" si="48"/>
        <v>1.4595921403298593</v>
      </c>
    </row>
    <row r="402" spans="2:12">
      <c r="B402" s="9">
        <v>197</v>
      </c>
      <c r="C402" s="10">
        <v>14.4</v>
      </c>
      <c r="D402" s="10">
        <f t="shared" si="43"/>
        <v>99316.800000000003</v>
      </c>
      <c r="E402" s="9">
        <v>150</v>
      </c>
      <c r="F402" s="3">
        <f t="shared" si="44"/>
        <v>6.4124585743868616</v>
      </c>
      <c r="G402" s="2">
        <v>3.3000000000000002E-2</v>
      </c>
      <c r="H402" s="7">
        <f t="shared" si="42"/>
        <v>291.06</v>
      </c>
      <c r="I402" s="7">
        <f t="shared" si="45"/>
        <v>646.79999999999995</v>
      </c>
      <c r="J402">
        <f t="shared" si="46"/>
        <v>6.4125560538116586</v>
      </c>
      <c r="K402">
        <f t="shared" si="47"/>
        <v>1.5812248186906807E-11</v>
      </c>
      <c r="L402">
        <f t="shared" si="48"/>
        <v>1.5812248186906808</v>
      </c>
    </row>
    <row r="403" spans="2:12">
      <c r="B403" s="9">
        <v>197.5</v>
      </c>
      <c r="C403" s="10">
        <v>14.2</v>
      </c>
      <c r="D403" s="10">
        <f t="shared" si="43"/>
        <v>97937.4</v>
      </c>
      <c r="E403" s="9">
        <v>150</v>
      </c>
      <c r="F403" s="3">
        <f t="shared" si="44"/>
        <v>6.5027748923359727</v>
      </c>
      <c r="G403" s="2">
        <v>3.3000000000000002E-2</v>
      </c>
      <c r="H403" s="7">
        <f t="shared" si="42"/>
        <v>292.05</v>
      </c>
      <c r="I403" s="7">
        <f t="shared" si="45"/>
        <v>649</v>
      </c>
      <c r="J403">
        <f t="shared" si="46"/>
        <v>6.5028737447104152</v>
      </c>
      <c r="K403">
        <f t="shared" si="47"/>
        <v>1.6034955907849159E-11</v>
      </c>
      <c r="L403">
        <f t="shared" si="48"/>
        <v>1.6034955907849158</v>
      </c>
    </row>
    <row r="404" spans="2:12">
      <c r="B404" s="9">
        <v>198</v>
      </c>
      <c r="C404" s="10">
        <v>13.8</v>
      </c>
      <c r="D404" s="10">
        <f t="shared" si="43"/>
        <v>95178.6</v>
      </c>
      <c r="E404" s="9">
        <v>150</v>
      </c>
      <c r="F404" s="3">
        <f t="shared" si="44"/>
        <v>6.691261121099334</v>
      </c>
      <c r="G404" s="2">
        <v>3.3000000000000002E-2</v>
      </c>
      <c r="H404" s="7">
        <f t="shared" si="42"/>
        <v>293.04000000000002</v>
      </c>
      <c r="I404" s="7">
        <f t="shared" si="45"/>
        <v>651.20000000000005</v>
      </c>
      <c r="J404">
        <f t="shared" si="46"/>
        <v>6.6913628387599928</v>
      </c>
      <c r="K404">
        <f t="shared" si="47"/>
        <v>1.649973723851145E-11</v>
      </c>
      <c r="L404">
        <f t="shared" si="48"/>
        <v>1.6499737238511449</v>
      </c>
    </row>
    <row r="405" spans="2:12">
      <c r="B405" s="9">
        <v>198.5</v>
      </c>
      <c r="C405" s="10">
        <v>13.4</v>
      </c>
      <c r="D405" s="10">
        <f t="shared" si="43"/>
        <v>92419.8</v>
      </c>
      <c r="E405" s="9">
        <v>150</v>
      </c>
      <c r="F405" s="3">
        <f t="shared" si="44"/>
        <v>6.8910002590425972</v>
      </c>
      <c r="G405" s="2">
        <v>3.3000000000000002E-2</v>
      </c>
      <c r="H405" s="7">
        <f t="shared" si="42"/>
        <v>294.03000000000003</v>
      </c>
      <c r="I405" s="7">
        <f t="shared" si="45"/>
        <v>653.40000000000009</v>
      </c>
      <c r="J405">
        <f t="shared" si="46"/>
        <v>6.8911050130513356</v>
      </c>
      <c r="K405">
        <f t="shared" si="47"/>
        <v>1.6992266708317764E-11</v>
      </c>
      <c r="L405">
        <f t="shared" si="48"/>
        <v>1.6992266708317765</v>
      </c>
    </row>
    <row r="406" spans="2:12">
      <c r="B406" s="9">
        <v>199</v>
      </c>
      <c r="C406" s="10">
        <v>12.7</v>
      </c>
      <c r="D406" s="10">
        <f t="shared" si="43"/>
        <v>87591.9</v>
      </c>
      <c r="E406" s="9">
        <v>150.1</v>
      </c>
      <c r="F406" s="3">
        <f t="shared" si="44"/>
        <v>7.2708191709583314</v>
      </c>
      <c r="G406" s="2">
        <v>3.3000000000000002E-2</v>
      </c>
      <c r="H406" s="7">
        <f t="shared" si="42"/>
        <v>295.02</v>
      </c>
      <c r="I406" s="7">
        <f t="shared" si="45"/>
        <v>655.59999999999991</v>
      </c>
      <c r="J406">
        <f t="shared" si="46"/>
        <v>7.2709296988100709</v>
      </c>
      <c r="K406">
        <f t="shared" si="47"/>
        <v>1.7928848337910082E-11</v>
      </c>
      <c r="L406">
        <f t="shared" si="48"/>
        <v>1.7928848337910082</v>
      </c>
    </row>
    <row r="407" spans="2:12">
      <c r="B407" s="9">
        <v>199.5</v>
      </c>
      <c r="C407" s="10">
        <v>11.3</v>
      </c>
      <c r="D407" s="10">
        <f t="shared" si="43"/>
        <v>77936.100000000006</v>
      </c>
      <c r="E407" s="9">
        <v>150</v>
      </c>
      <c r="F407" s="3">
        <f t="shared" si="44"/>
        <v>8.1716286257673278</v>
      </c>
      <c r="G407" s="2">
        <v>3.3000000000000002E-2</v>
      </c>
      <c r="H407" s="7">
        <f t="shared" si="42"/>
        <v>296.01000000000005</v>
      </c>
      <c r="I407" s="7">
        <f t="shared" si="45"/>
        <v>657.80000000000007</v>
      </c>
      <c r="J407">
        <f t="shared" si="46"/>
        <v>8.1717528473352115</v>
      </c>
      <c r="K407">
        <f t="shared" si="47"/>
        <v>2.0150121583314871E-11</v>
      </c>
      <c r="L407">
        <f t="shared" si="48"/>
        <v>2.0150121583314871</v>
      </c>
    </row>
    <row r="408" spans="2:12">
      <c r="B408" s="9">
        <v>200</v>
      </c>
      <c r="C408" s="10">
        <v>10.6</v>
      </c>
      <c r="D408" s="10">
        <f t="shared" si="43"/>
        <v>73108.2</v>
      </c>
      <c r="E408" s="9">
        <v>150</v>
      </c>
      <c r="F408" s="3">
        <f t="shared" si="44"/>
        <v>8.7112644784123408</v>
      </c>
      <c r="G408" s="2">
        <v>3.3000000000000002E-2</v>
      </c>
      <c r="H408" s="7">
        <f t="shared" si="42"/>
        <v>297</v>
      </c>
      <c r="I408" s="7">
        <f t="shared" si="45"/>
        <v>660</v>
      </c>
      <c r="J408">
        <f t="shared" si="46"/>
        <v>8.7113969032913126</v>
      </c>
      <c r="K408">
        <f t="shared" si="47"/>
        <v>2.1480789989760192E-11</v>
      </c>
      <c r="L408">
        <f t="shared" si="48"/>
        <v>2.1480789989760192</v>
      </c>
    </row>
    <row r="409" spans="2:12">
      <c r="B409" s="9">
        <v>200.5</v>
      </c>
      <c r="C409" s="10">
        <v>10.4</v>
      </c>
      <c r="D409" s="10">
        <f t="shared" si="43"/>
        <v>71728.800000000003</v>
      </c>
      <c r="E409" s="9">
        <v>150</v>
      </c>
      <c r="F409" s="3">
        <f t="shared" si="44"/>
        <v>8.8787887953048852</v>
      </c>
      <c r="G409" s="2">
        <v>3.3000000000000002E-2</v>
      </c>
      <c r="H409" s="7">
        <f t="shared" si="42"/>
        <v>297.99</v>
      </c>
      <c r="I409" s="7">
        <f t="shared" si="45"/>
        <v>662.2</v>
      </c>
      <c r="J409">
        <f t="shared" si="46"/>
        <v>8.8789237668161434</v>
      </c>
      <c r="K409">
        <f t="shared" si="47"/>
        <v>2.1893882104947887E-11</v>
      </c>
      <c r="L409">
        <f t="shared" si="48"/>
        <v>2.1893882104947888</v>
      </c>
    </row>
    <row r="410" spans="2:12">
      <c r="B410" s="9">
        <v>201</v>
      </c>
      <c r="C410" s="10">
        <v>23.6</v>
      </c>
      <c r="D410" s="10">
        <f t="shared" si="43"/>
        <v>162769.20000000001</v>
      </c>
      <c r="E410" s="9">
        <v>150</v>
      </c>
      <c r="F410" s="3">
        <f t="shared" si="44"/>
        <v>3.9126865877614749</v>
      </c>
      <c r="G410" s="2">
        <v>3.3000000000000002E-2</v>
      </c>
      <c r="H410" s="7">
        <f t="shared" si="42"/>
        <v>298.98</v>
      </c>
      <c r="I410" s="7">
        <f t="shared" si="45"/>
        <v>664.4</v>
      </c>
      <c r="J410">
        <f t="shared" si="46"/>
        <v>3.9127460667325376</v>
      </c>
      <c r="K410">
        <f t="shared" si="47"/>
        <v>9.6481514360787307E-12</v>
      </c>
      <c r="L410">
        <f t="shared" si="48"/>
        <v>0.96481514360787302</v>
      </c>
    </row>
    <row r="411" spans="2:12">
      <c r="B411" s="9">
        <v>201.5</v>
      </c>
      <c r="C411" s="10">
        <v>23.7</v>
      </c>
      <c r="D411" s="10">
        <f t="shared" si="43"/>
        <v>163458.9</v>
      </c>
      <c r="E411" s="9">
        <v>149.9</v>
      </c>
      <c r="F411" s="3">
        <f t="shared" si="44"/>
        <v>3.8961773616527768</v>
      </c>
      <c r="G411" s="2">
        <v>3.3000000000000002E-2</v>
      </c>
      <c r="H411" s="7">
        <f t="shared" si="42"/>
        <v>299.97000000000003</v>
      </c>
      <c r="I411" s="7">
        <f t="shared" si="45"/>
        <v>666.6</v>
      </c>
      <c r="J411">
        <f t="shared" si="46"/>
        <v>3.8962365896577174</v>
      </c>
      <c r="K411">
        <f t="shared" si="47"/>
        <v>9.6074419363484418E-12</v>
      </c>
      <c r="L411">
        <f t="shared" si="48"/>
        <v>0.9607441936348442</v>
      </c>
    </row>
    <row r="412" spans="2:12">
      <c r="B412" s="9">
        <v>202</v>
      </c>
      <c r="C412" s="10">
        <v>25.1</v>
      </c>
      <c r="D412" s="10">
        <f t="shared" si="43"/>
        <v>173114.7</v>
      </c>
      <c r="E412" s="9">
        <v>150</v>
      </c>
      <c r="F412" s="3">
        <f t="shared" si="44"/>
        <v>3.6788606960625816</v>
      </c>
      <c r="G412" s="2">
        <v>3.3000000000000002E-2</v>
      </c>
      <c r="H412" s="7">
        <f t="shared" si="42"/>
        <v>300.95999999999998</v>
      </c>
      <c r="I412" s="7">
        <f t="shared" si="45"/>
        <v>668.8</v>
      </c>
      <c r="J412">
        <f t="shared" si="46"/>
        <v>3.678916620513462</v>
      </c>
      <c r="K412">
        <f t="shared" si="47"/>
        <v>9.0715686809345838E-12</v>
      </c>
      <c r="L412">
        <f t="shared" si="48"/>
        <v>0.90715686809345841</v>
      </c>
    </row>
    <row r="413" spans="2:12">
      <c r="B413" s="9">
        <v>202.5</v>
      </c>
      <c r="C413" s="10">
        <v>24.8</v>
      </c>
      <c r="D413" s="10">
        <f t="shared" si="43"/>
        <v>171045.6</v>
      </c>
      <c r="E413" s="9">
        <v>149.9</v>
      </c>
      <c r="F413" s="3">
        <f t="shared" si="44"/>
        <v>3.723363043192371</v>
      </c>
      <c r="G413" s="2">
        <v>3.3000000000000002E-2</v>
      </c>
      <c r="H413" s="7">
        <f t="shared" si="42"/>
        <v>301.95000000000005</v>
      </c>
      <c r="I413" s="7">
        <f t="shared" si="45"/>
        <v>671.00000000000011</v>
      </c>
      <c r="J413">
        <f t="shared" si="46"/>
        <v>3.7234196441487057</v>
      </c>
      <c r="K413">
        <f t="shared" si="47"/>
        <v>9.1813053988491138E-12</v>
      </c>
      <c r="L413">
        <f t="shared" si="48"/>
        <v>0.91813053988491133</v>
      </c>
    </row>
    <row r="414" spans="2:12">
      <c r="B414" s="9">
        <v>203</v>
      </c>
      <c r="C414" s="10">
        <v>24.5</v>
      </c>
      <c r="D414" s="10">
        <f t="shared" si="43"/>
        <v>168976.5</v>
      </c>
      <c r="E414" s="9">
        <v>150</v>
      </c>
      <c r="F414" s="3">
        <f t="shared" si="44"/>
        <v>3.7689552437212575</v>
      </c>
      <c r="G414" s="2">
        <v>3.3000000000000002E-2</v>
      </c>
      <c r="H414" s="7">
        <f t="shared" si="42"/>
        <v>302.94</v>
      </c>
      <c r="I414" s="7">
        <f t="shared" si="45"/>
        <v>673.19999999999993</v>
      </c>
      <c r="J414">
        <f t="shared" si="46"/>
        <v>3.7690125377505264</v>
      </c>
      <c r="K414">
        <f t="shared" si="47"/>
        <v>9.2937295465901244E-12</v>
      </c>
      <c r="L414">
        <f t="shared" si="48"/>
        <v>0.92937295465901248</v>
      </c>
    </row>
    <row r="415" spans="2:12">
      <c r="B415" s="9">
        <v>203.5</v>
      </c>
      <c r="C415" s="10">
        <v>22.9</v>
      </c>
      <c r="D415" s="10">
        <f t="shared" si="43"/>
        <v>157941.29999999999</v>
      </c>
      <c r="E415" s="9">
        <v>149.9</v>
      </c>
      <c r="F415" s="3">
        <f t="shared" si="44"/>
        <v>4.0322883611864988</v>
      </c>
      <c r="G415" s="2">
        <v>3.3000000000000002E-2</v>
      </c>
      <c r="H415" s="7">
        <f t="shared" si="42"/>
        <v>303.93</v>
      </c>
      <c r="I415" s="7">
        <f t="shared" si="45"/>
        <v>675.4</v>
      </c>
      <c r="J415">
        <f t="shared" si="46"/>
        <v>4.0323496582920484</v>
      </c>
      <c r="K415">
        <f t="shared" si="47"/>
        <v>9.943073095696858E-12</v>
      </c>
      <c r="L415">
        <f t="shared" si="48"/>
        <v>0.99430730956968583</v>
      </c>
    </row>
    <row r="416" spans="2:12">
      <c r="B416" s="9">
        <v>204</v>
      </c>
      <c r="C416" s="10">
        <v>21.7</v>
      </c>
      <c r="D416" s="10">
        <f t="shared" si="43"/>
        <v>149664.9</v>
      </c>
      <c r="E416" s="9">
        <v>149.9</v>
      </c>
      <c r="F416" s="3">
        <f t="shared" si="44"/>
        <v>4.2552720493627101</v>
      </c>
      <c r="G416" s="2">
        <v>3.3000000000000002E-2</v>
      </c>
      <c r="H416" s="7">
        <f t="shared" si="42"/>
        <v>304.92</v>
      </c>
      <c r="I416" s="7">
        <f t="shared" si="45"/>
        <v>677.6</v>
      </c>
      <c r="J416">
        <f t="shared" si="46"/>
        <v>4.2553367361699497</v>
      </c>
      <c r="K416">
        <f t="shared" si="47"/>
        <v>1.049292045582756E-11</v>
      </c>
      <c r="L416">
        <f t="shared" si="48"/>
        <v>1.0492920455827559</v>
      </c>
    </row>
    <row r="417" spans="2:12">
      <c r="B417" s="9">
        <v>204.5</v>
      </c>
      <c r="C417" s="10">
        <v>21</v>
      </c>
      <c r="D417" s="10">
        <f t="shared" si="43"/>
        <v>144837</v>
      </c>
      <c r="E417" s="9">
        <v>150</v>
      </c>
      <c r="F417" s="3">
        <f t="shared" si="44"/>
        <v>4.3971144510081341</v>
      </c>
      <c r="G417" s="2">
        <v>3.3000000000000002E-2</v>
      </c>
      <c r="H417" s="7">
        <f t="shared" si="42"/>
        <v>305.91000000000003</v>
      </c>
      <c r="I417" s="7">
        <f t="shared" si="45"/>
        <v>679.80000000000007</v>
      </c>
      <c r="J417">
        <f t="shared" si="46"/>
        <v>4.397181294042281</v>
      </c>
      <c r="K417">
        <f t="shared" si="47"/>
        <v>1.0842684471021812E-11</v>
      </c>
      <c r="L417">
        <f t="shared" si="48"/>
        <v>1.0842684471021811</v>
      </c>
    </row>
    <row r="418" spans="2:12">
      <c r="B418" s="9">
        <v>205</v>
      </c>
      <c r="C418" s="10">
        <v>19.399999999999999</v>
      </c>
      <c r="D418" s="10">
        <f t="shared" si="43"/>
        <v>133801.79999999999</v>
      </c>
      <c r="E418" s="9">
        <v>150</v>
      </c>
      <c r="F418" s="3">
        <f t="shared" si="44"/>
        <v>4.7597630655242691</v>
      </c>
      <c r="G418" s="2">
        <v>3.3000000000000002E-2</v>
      </c>
      <c r="H418" s="7">
        <f t="shared" si="42"/>
        <v>306.90000000000003</v>
      </c>
      <c r="I418" s="7">
        <f t="shared" si="45"/>
        <v>682.00000000000011</v>
      </c>
      <c r="J418">
        <f t="shared" si="46"/>
        <v>4.7598354213859748</v>
      </c>
      <c r="K418">
        <f t="shared" si="47"/>
        <v>1.1736926489250416E-11</v>
      </c>
      <c r="L418">
        <f t="shared" si="48"/>
        <v>1.1736926489250417</v>
      </c>
    </row>
    <row r="419" spans="2:12">
      <c r="B419" s="9">
        <v>205.5</v>
      </c>
      <c r="C419" s="10">
        <v>19.7</v>
      </c>
      <c r="D419" s="10">
        <f t="shared" si="43"/>
        <v>135870.9</v>
      </c>
      <c r="E419" s="9">
        <v>150</v>
      </c>
      <c r="F419" s="3">
        <f t="shared" si="44"/>
        <v>4.6872793640188233</v>
      </c>
      <c r="G419" s="2">
        <v>3.3000000000000002E-2</v>
      </c>
      <c r="H419" s="7">
        <f t="shared" si="42"/>
        <v>307.89</v>
      </c>
      <c r="I419" s="7">
        <f t="shared" si="45"/>
        <v>684.19999999999993</v>
      </c>
      <c r="J419">
        <f t="shared" si="46"/>
        <v>4.6873506180146141</v>
      </c>
      <c r="K419">
        <f t="shared" si="47"/>
        <v>1.1558191568094317E-11</v>
      </c>
      <c r="L419">
        <f t="shared" si="48"/>
        <v>1.1558191568094318</v>
      </c>
    </row>
    <row r="420" spans="2:12">
      <c r="B420" s="9">
        <v>206</v>
      </c>
      <c r="C420" s="10">
        <v>17.899999999999999</v>
      </c>
      <c r="D420" s="10">
        <f t="shared" si="43"/>
        <v>123456.29999999999</v>
      </c>
      <c r="E420" s="9">
        <v>150.1</v>
      </c>
      <c r="F420" s="3">
        <f t="shared" si="44"/>
        <v>5.1586258922441797</v>
      </c>
      <c r="G420" s="2">
        <v>3.3000000000000002E-2</v>
      </c>
      <c r="H420" s="7">
        <f t="shared" si="42"/>
        <v>308.88000000000005</v>
      </c>
      <c r="I420" s="7">
        <f t="shared" si="45"/>
        <v>686.40000000000009</v>
      </c>
      <c r="J420">
        <f t="shared" si="46"/>
        <v>5.1587043114462521</v>
      </c>
      <c r="K420">
        <f t="shared" si="47"/>
        <v>1.2720467815165256E-11</v>
      </c>
      <c r="L420">
        <f t="shared" si="48"/>
        <v>1.2720467815165255</v>
      </c>
    </row>
    <row r="421" spans="2:12">
      <c r="B421" s="9">
        <v>206.5</v>
      </c>
      <c r="C421" s="10">
        <v>17.5</v>
      </c>
      <c r="D421" s="10">
        <f t="shared" si="43"/>
        <v>120697.5</v>
      </c>
      <c r="E421" s="9">
        <v>150.1</v>
      </c>
      <c r="F421" s="3">
        <f t="shared" si="44"/>
        <v>5.2765373412097603</v>
      </c>
      <c r="G421" s="2">
        <v>3.3000000000000002E-2</v>
      </c>
      <c r="H421" s="7">
        <f t="shared" si="42"/>
        <v>309.87</v>
      </c>
      <c r="I421" s="7">
        <f t="shared" si="45"/>
        <v>688.6</v>
      </c>
      <c r="J421">
        <f t="shared" si="46"/>
        <v>5.2766175528507366</v>
      </c>
      <c r="K421">
        <f t="shared" si="47"/>
        <v>1.3011221365226173E-11</v>
      </c>
      <c r="L421">
        <f t="shared" si="48"/>
        <v>1.3011221365226173</v>
      </c>
    </row>
    <row r="422" spans="2:12">
      <c r="B422" s="9">
        <v>207</v>
      </c>
      <c r="C422" s="10">
        <v>17.399999999999999</v>
      </c>
      <c r="D422" s="10">
        <f t="shared" si="43"/>
        <v>120007.79999999999</v>
      </c>
      <c r="E422" s="9">
        <v>150</v>
      </c>
      <c r="F422" s="3">
        <f t="shared" si="44"/>
        <v>5.3068622684580937</v>
      </c>
      <c r="G422" s="2">
        <v>3.3000000000000002E-2</v>
      </c>
      <c r="H422" s="7">
        <f t="shared" si="42"/>
        <v>310.86</v>
      </c>
      <c r="I422" s="7">
        <f t="shared" si="45"/>
        <v>690.80000000000007</v>
      </c>
      <c r="J422">
        <f t="shared" si="46"/>
        <v>5.306942941085512</v>
      </c>
      <c r="K422">
        <f t="shared" si="47"/>
        <v>1.3085998499509083E-11</v>
      </c>
      <c r="L422">
        <f t="shared" si="48"/>
        <v>1.3085998499509084</v>
      </c>
    </row>
    <row r="423" spans="2:12">
      <c r="B423" s="9">
        <v>207.5</v>
      </c>
      <c r="C423" s="10">
        <v>15.6</v>
      </c>
      <c r="D423" s="10">
        <f t="shared" si="43"/>
        <v>107593.2</v>
      </c>
      <c r="E423" s="9">
        <v>149.9</v>
      </c>
      <c r="F423" s="3">
        <f t="shared" si="44"/>
        <v>5.9191925302032571</v>
      </c>
      <c r="G423" s="2">
        <v>3.3000000000000002E-2</v>
      </c>
      <c r="H423" s="7">
        <f t="shared" si="42"/>
        <v>311.85000000000002</v>
      </c>
      <c r="I423" s="7">
        <f t="shared" si="45"/>
        <v>693</v>
      </c>
      <c r="J423">
        <f t="shared" si="46"/>
        <v>5.9192825112107625</v>
      </c>
      <c r="K423">
        <f t="shared" si="47"/>
        <v>1.4595921403298594E-11</v>
      </c>
      <c r="L423">
        <f t="shared" si="48"/>
        <v>1.4595921403298593</v>
      </c>
    </row>
    <row r="424" spans="2:12">
      <c r="B424" s="9">
        <v>208</v>
      </c>
      <c r="C424" s="10">
        <v>16.399999999999999</v>
      </c>
      <c r="D424" s="10">
        <f t="shared" si="43"/>
        <v>113110.79999999999</v>
      </c>
      <c r="E424" s="9">
        <v>149.9</v>
      </c>
      <c r="F424" s="3">
        <f t="shared" si="44"/>
        <v>5.630451431168952</v>
      </c>
      <c r="G424" s="2">
        <v>3.3000000000000002E-2</v>
      </c>
      <c r="H424" s="7">
        <f t="shared" si="42"/>
        <v>312.84000000000003</v>
      </c>
      <c r="I424" s="7">
        <f t="shared" si="45"/>
        <v>695.2</v>
      </c>
      <c r="J424">
        <f t="shared" si="46"/>
        <v>5.630537022859019</v>
      </c>
      <c r="K424">
        <f t="shared" si="47"/>
        <v>1.3883925237284029E-11</v>
      </c>
      <c r="L424">
        <f t="shared" si="48"/>
        <v>1.3883925237284029</v>
      </c>
    </row>
    <row r="425" spans="2:12">
      <c r="B425" s="9">
        <v>208.5</v>
      </c>
      <c r="C425" s="10">
        <v>14.8</v>
      </c>
      <c r="D425" s="10">
        <f t="shared" si="43"/>
        <v>102075.6</v>
      </c>
      <c r="E425" s="9">
        <v>150</v>
      </c>
      <c r="F425" s="3">
        <f t="shared" si="44"/>
        <v>6.2391488831872168</v>
      </c>
      <c r="G425" s="2">
        <v>3.3000000000000002E-2</v>
      </c>
      <c r="H425" s="7">
        <f t="shared" si="42"/>
        <v>313.83</v>
      </c>
      <c r="I425" s="7">
        <f t="shared" si="45"/>
        <v>697.4</v>
      </c>
      <c r="J425">
        <f t="shared" si="46"/>
        <v>6.2392437280329656</v>
      </c>
      <c r="K425">
        <f t="shared" si="47"/>
        <v>1.5384890127801216E-11</v>
      </c>
      <c r="L425">
        <f t="shared" si="48"/>
        <v>1.5384890127801216</v>
      </c>
    </row>
    <row r="426" spans="2:12">
      <c r="B426" s="9">
        <v>209</v>
      </c>
      <c r="C426" s="10">
        <v>16.2</v>
      </c>
      <c r="D426" s="10">
        <f t="shared" si="43"/>
        <v>111731.4</v>
      </c>
      <c r="E426" s="9">
        <v>150</v>
      </c>
      <c r="F426" s="3">
        <f t="shared" si="44"/>
        <v>5.6999631772327666</v>
      </c>
      <c r="G426" s="2">
        <v>3.3000000000000002E-2</v>
      </c>
      <c r="H426" s="7">
        <f t="shared" ref="H426:H489" si="49">(G426*B326)*60</f>
        <v>314.82</v>
      </c>
      <c r="I426" s="7">
        <f t="shared" si="45"/>
        <v>699.6</v>
      </c>
      <c r="J426">
        <f t="shared" si="46"/>
        <v>5.7000498256103649</v>
      </c>
      <c r="K426">
        <f t="shared" si="47"/>
        <v>1.4055331721694944E-11</v>
      </c>
      <c r="L426">
        <f t="shared" si="48"/>
        <v>1.4055331721694944</v>
      </c>
    </row>
    <row r="427" spans="2:12">
      <c r="B427" s="9">
        <v>209.5</v>
      </c>
      <c r="C427" s="10">
        <v>15.4</v>
      </c>
      <c r="D427" s="10">
        <f t="shared" si="43"/>
        <v>106213.8</v>
      </c>
      <c r="E427" s="9">
        <v>150</v>
      </c>
      <c r="F427" s="3">
        <f t="shared" si="44"/>
        <v>5.996065160465637</v>
      </c>
      <c r="G427" s="2">
        <v>3.3000000000000002E-2</v>
      </c>
      <c r="H427" s="7">
        <f t="shared" si="49"/>
        <v>315.81000000000006</v>
      </c>
      <c r="I427" s="7">
        <f t="shared" si="45"/>
        <v>701.80000000000007</v>
      </c>
      <c r="J427">
        <f t="shared" si="46"/>
        <v>5.9961563100576551</v>
      </c>
      <c r="K427">
        <f t="shared" si="47"/>
        <v>1.4785478824120654E-11</v>
      </c>
      <c r="L427">
        <f t="shared" si="48"/>
        <v>1.4785478824120653</v>
      </c>
    </row>
    <row r="428" spans="2:12">
      <c r="B428" s="9">
        <v>210</v>
      </c>
      <c r="C428" s="10">
        <v>14.3</v>
      </c>
      <c r="D428" s="10">
        <f t="shared" si="43"/>
        <v>98627.1</v>
      </c>
      <c r="E428" s="9">
        <v>149.9</v>
      </c>
      <c r="F428" s="3">
        <f t="shared" si="44"/>
        <v>6.4573009420399163</v>
      </c>
      <c r="G428" s="2">
        <v>3.3000000000000002E-2</v>
      </c>
      <c r="H428" s="7">
        <f t="shared" si="49"/>
        <v>316.8</v>
      </c>
      <c r="I428" s="7">
        <f t="shared" si="45"/>
        <v>704</v>
      </c>
      <c r="J428">
        <f t="shared" si="46"/>
        <v>6.4573991031390134</v>
      </c>
      <c r="K428">
        <f t="shared" si="47"/>
        <v>1.5922823349053009E-11</v>
      </c>
      <c r="L428">
        <f t="shared" si="48"/>
        <v>1.5922823349053008</v>
      </c>
    </row>
    <row r="429" spans="2:12">
      <c r="B429" s="9">
        <v>210.5</v>
      </c>
      <c r="C429" s="10">
        <v>13.9</v>
      </c>
      <c r="D429" s="10">
        <f t="shared" si="43"/>
        <v>95868.3</v>
      </c>
      <c r="E429" s="9">
        <v>150</v>
      </c>
      <c r="F429" s="3">
        <f t="shared" si="44"/>
        <v>6.6431225518827919</v>
      </c>
      <c r="G429" s="2">
        <v>3.3000000000000002E-2</v>
      </c>
      <c r="H429" s="7">
        <f t="shared" si="49"/>
        <v>317.79000000000002</v>
      </c>
      <c r="I429" s="7">
        <f t="shared" si="45"/>
        <v>706.2</v>
      </c>
      <c r="J429">
        <f t="shared" si="46"/>
        <v>6.6432235377617195</v>
      </c>
      <c r="K429">
        <f t="shared" si="47"/>
        <v>1.638103409291065E-11</v>
      </c>
      <c r="L429">
        <f t="shared" si="48"/>
        <v>1.6381034092910651</v>
      </c>
    </row>
    <row r="430" spans="2:12">
      <c r="B430" s="9">
        <v>211</v>
      </c>
      <c r="C430" s="10">
        <v>12.3</v>
      </c>
      <c r="D430" s="10">
        <f t="shared" si="43"/>
        <v>84833.1</v>
      </c>
      <c r="E430" s="9">
        <v>150</v>
      </c>
      <c r="F430" s="3">
        <f t="shared" si="44"/>
        <v>7.5072685748919357</v>
      </c>
      <c r="G430" s="2">
        <v>3.3000000000000002E-2</v>
      </c>
      <c r="H430" s="7">
        <f t="shared" si="49"/>
        <v>318.78000000000003</v>
      </c>
      <c r="I430" s="7">
        <f t="shared" si="45"/>
        <v>708.40000000000009</v>
      </c>
      <c r="J430">
        <f t="shared" si="46"/>
        <v>7.5073826971453581</v>
      </c>
      <c r="K430">
        <f t="shared" si="47"/>
        <v>1.85119003163787E-11</v>
      </c>
      <c r="L430">
        <f t="shared" si="48"/>
        <v>1.85119003163787</v>
      </c>
    </row>
    <row r="431" spans="2:12">
      <c r="B431" s="9">
        <v>211.5</v>
      </c>
      <c r="C431" s="10">
        <v>13</v>
      </c>
      <c r="D431" s="10">
        <f t="shared" si="43"/>
        <v>89661</v>
      </c>
      <c r="E431" s="9">
        <v>150</v>
      </c>
      <c r="F431" s="3">
        <f t="shared" si="44"/>
        <v>7.1030310362439089</v>
      </c>
      <c r="G431" s="2">
        <v>3.3000000000000002E-2</v>
      </c>
      <c r="H431" s="7">
        <f t="shared" si="49"/>
        <v>319.77000000000004</v>
      </c>
      <c r="I431" s="7">
        <f t="shared" si="45"/>
        <v>710.6</v>
      </c>
      <c r="J431">
        <f t="shared" si="46"/>
        <v>7.1031390134529158</v>
      </c>
      <c r="K431">
        <f t="shared" si="47"/>
        <v>1.7515105683958312E-11</v>
      </c>
      <c r="L431">
        <f t="shared" si="48"/>
        <v>1.7515105683958312</v>
      </c>
    </row>
    <row r="432" spans="2:12">
      <c r="B432" s="9">
        <v>212</v>
      </c>
      <c r="C432" s="10">
        <v>12.5</v>
      </c>
      <c r="D432" s="10">
        <f t="shared" si="43"/>
        <v>86212.5</v>
      </c>
      <c r="E432" s="9">
        <v>150</v>
      </c>
      <c r="F432" s="3">
        <f t="shared" si="44"/>
        <v>7.3871522776936658</v>
      </c>
      <c r="G432" s="2">
        <v>3.3000000000000002E-2</v>
      </c>
      <c r="H432" s="7">
        <f t="shared" si="49"/>
        <v>320.76</v>
      </c>
      <c r="I432" s="7">
        <f t="shared" si="45"/>
        <v>712.8</v>
      </c>
      <c r="J432">
        <f t="shared" si="46"/>
        <v>7.3872645739910316</v>
      </c>
      <c r="K432">
        <f t="shared" si="47"/>
        <v>1.8215709911316643E-11</v>
      </c>
      <c r="L432">
        <f t="shared" si="48"/>
        <v>1.8215709911316642</v>
      </c>
    </row>
    <row r="433" spans="2:12">
      <c r="B433" s="9">
        <v>212.5</v>
      </c>
      <c r="C433" s="10">
        <v>12.4</v>
      </c>
      <c r="D433" s="10">
        <f t="shared" si="43"/>
        <v>85522.8</v>
      </c>
      <c r="E433" s="9">
        <v>150</v>
      </c>
      <c r="F433" s="3">
        <f t="shared" si="44"/>
        <v>7.446726086384742</v>
      </c>
      <c r="G433" s="2">
        <v>3.3000000000000002E-2</v>
      </c>
      <c r="H433" s="7">
        <f t="shared" si="49"/>
        <v>321.75</v>
      </c>
      <c r="I433" s="7">
        <f t="shared" si="45"/>
        <v>715</v>
      </c>
      <c r="J433">
        <f t="shared" si="46"/>
        <v>7.4468392882974115</v>
      </c>
      <c r="K433">
        <f t="shared" si="47"/>
        <v>1.8362610797698228E-11</v>
      </c>
      <c r="L433">
        <f t="shared" si="48"/>
        <v>1.8362610797698227</v>
      </c>
    </row>
    <row r="434" spans="2:12">
      <c r="B434" s="9">
        <v>213</v>
      </c>
      <c r="C434" s="10">
        <v>11.3</v>
      </c>
      <c r="D434" s="10">
        <f t="shared" si="43"/>
        <v>77936.100000000006</v>
      </c>
      <c r="E434" s="9">
        <v>150</v>
      </c>
      <c r="F434" s="3">
        <f t="shared" si="44"/>
        <v>8.1716286257673278</v>
      </c>
      <c r="G434" s="2">
        <v>3.3000000000000002E-2</v>
      </c>
      <c r="H434" s="7">
        <f t="shared" si="49"/>
        <v>322.74</v>
      </c>
      <c r="I434" s="7">
        <f t="shared" si="45"/>
        <v>717.2</v>
      </c>
      <c r="J434">
        <f t="shared" si="46"/>
        <v>8.1717528473352115</v>
      </c>
      <c r="K434">
        <f t="shared" si="47"/>
        <v>2.0150121583314871E-11</v>
      </c>
      <c r="L434">
        <f t="shared" si="48"/>
        <v>2.0150121583314871</v>
      </c>
    </row>
    <row r="435" spans="2:12">
      <c r="B435" s="9">
        <v>213.5</v>
      </c>
      <c r="C435" s="10">
        <v>11.8</v>
      </c>
      <c r="D435" s="10">
        <f t="shared" si="43"/>
        <v>81384.600000000006</v>
      </c>
      <c r="E435" s="9">
        <v>149.9</v>
      </c>
      <c r="F435" s="3">
        <f t="shared" si="44"/>
        <v>7.8253731755229499</v>
      </c>
      <c r="G435" s="2">
        <v>3.3000000000000002E-2</v>
      </c>
      <c r="H435" s="7">
        <f t="shared" si="49"/>
        <v>323.73</v>
      </c>
      <c r="I435" s="7">
        <f t="shared" si="45"/>
        <v>719.4</v>
      </c>
      <c r="J435">
        <f t="shared" si="46"/>
        <v>7.8254921334650751</v>
      </c>
      <c r="K435">
        <f t="shared" si="47"/>
        <v>1.9296302872157461E-11</v>
      </c>
      <c r="L435">
        <f t="shared" si="48"/>
        <v>1.929630287215746</v>
      </c>
    </row>
    <row r="436" spans="2:12">
      <c r="B436" s="9">
        <v>214</v>
      </c>
      <c r="C436" s="10">
        <v>11.2</v>
      </c>
      <c r="D436" s="10">
        <f t="shared" si="43"/>
        <v>77246.399999999994</v>
      </c>
      <c r="E436" s="9">
        <v>149.9</v>
      </c>
      <c r="F436" s="3">
        <f t="shared" si="44"/>
        <v>8.2445895956402513</v>
      </c>
      <c r="G436" s="2">
        <v>3.3000000000000002E-2</v>
      </c>
      <c r="H436" s="7">
        <f t="shared" si="49"/>
        <v>324.71999999999997</v>
      </c>
      <c r="I436" s="7">
        <f t="shared" si="45"/>
        <v>721.59999999999991</v>
      </c>
      <c r="J436">
        <f t="shared" si="46"/>
        <v>8.2447149263292765</v>
      </c>
      <c r="K436">
        <f t="shared" si="47"/>
        <v>2.0330033383165898E-11</v>
      </c>
      <c r="L436">
        <f t="shared" si="48"/>
        <v>2.0330033383165897</v>
      </c>
    </row>
    <row r="437" spans="2:12">
      <c r="B437" s="9">
        <v>214.5</v>
      </c>
      <c r="C437" s="10">
        <v>11.3</v>
      </c>
      <c r="D437" s="10">
        <f t="shared" si="43"/>
        <v>77936.100000000006</v>
      </c>
      <c r="E437" s="9">
        <v>150</v>
      </c>
      <c r="F437" s="3">
        <f t="shared" si="44"/>
        <v>8.1716286257673278</v>
      </c>
      <c r="G437" s="2">
        <v>3.3000000000000002E-2</v>
      </c>
      <c r="H437" s="7">
        <f t="shared" si="49"/>
        <v>325.71000000000004</v>
      </c>
      <c r="I437" s="7">
        <f t="shared" si="45"/>
        <v>723.80000000000007</v>
      </c>
      <c r="J437">
        <f t="shared" si="46"/>
        <v>8.1717528473352115</v>
      </c>
      <c r="K437">
        <f t="shared" si="47"/>
        <v>2.0150121583314871E-11</v>
      </c>
      <c r="L437">
        <f t="shared" si="48"/>
        <v>2.0150121583314871</v>
      </c>
    </row>
    <row r="438" spans="2:12">
      <c r="B438" s="9">
        <v>215</v>
      </c>
      <c r="C438" s="10">
        <v>11.6</v>
      </c>
      <c r="D438" s="10">
        <f t="shared" si="43"/>
        <v>80005.2</v>
      </c>
      <c r="E438" s="9">
        <v>150</v>
      </c>
      <c r="F438" s="3">
        <f t="shared" si="44"/>
        <v>7.9602934026871397</v>
      </c>
      <c r="G438" s="2">
        <v>3.3000000000000002E-2</v>
      </c>
      <c r="H438" s="7">
        <f t="shared" si="49"/>
        <v>326.70000000000005</v>
      </c>
      <c r="I438" s="7">
        <f t="shared" si="45"/>
        <v>726.00000000000011</v>
      </c>
      <c r="J438">
        <f t="shared" si="46"/>
        <v>7.9604144116282676</v>
      </c>
      <c r="K438">
        <f t="shared" si="47"/>
        <v>1.9628997749263624E-11</v>
      </c>
      <c r="L438">
        <f t="shared" si="48"/>
        <v>1.9628997749263624</v>
      </c>
    </row>
    <row r="439" spans="2:12">
      <c r="B439" s="9">
        <v>215.5</v>
      </c>
      <c r="C439" s="10">
        <v>9.6999999999999993</v>
      </c>
      <c r="D439" s="10">
        <f t="shared" si="43"/>
        <v>66900.899999999994</v>
      </c>
      <c r="E439" s="9">
        <v>150</v>
      </c>
      <c r="F439" s="3">
        <f t="shared" si="44"/>
        <v>9.5195261310485382</v>
      </c>
      <c r="G439" s="2">
        <v>3.3000000000000002E-2</v>
      </c>
      <c r="H439" s="7">
        <f t="shared" si="49"/>
        <v>327.69</v>
      </c>
      <c r="I439" s="7">
        <f t="shared" si="45"/>
        <v>728.19999999999993</v>
      </c>
      <c r="J439">
        <f t="shared" si="46"/>
        <v>9.5196708427719496</v>
      </c>
      <c r="K439">
        <f t="shared" si="47"/>
        <v>2.3473852978500831E-11</v>
      </c>
      <c r="L439">
        <f t="shared" si="48"/>
        <v>2.3473852978500833</v>
      </c>
    </row>
    <row r="440" spans="2:12">
      <c r="B440" s="9">
        <v>216</v>
      </c>
      <c r="C440" s="10">
        <v>9.8000000000000007</v>
      </c>
      <c r="D440" s="10">
        <f t="shared" si="43"/>
        <v>67590.600000000006</v>
      </c>
      <c r="E440" s="9">
        <v>149.9</v>
      </c>
      <c r="F440" s="3">
        <f t="shared" si="44"/>
        <v>9.4223881093031423</v>
      </c>
      <c r="G440" s="2">
        <v>3.3000000000000002E-2</v>
      </c>
      <c r="H440" s="7">
        <f t="shared" si="49"/>
        <v>328.68000000000006</v>
      </c>
      <c r="I440" s="7">
        <f t="shared" si="45"/>
        <v>730.40000000000009</v>
      </c>
      <c r="J440">
        <f t="shared" si="46"/>
        <v>9.4225313443763152</v>
      </c>
      <c r="K440">
        <f t="shared" si="47"/>
        <v>2.3234323866475309E-11</v>
      </c>
      <c r="L440">
        <f t="shared" si="48"/>
        <v>2.3234323866475308</v>
      </c>
    </row>
    <row r="441" spans="2:12">
      <c r="B441" s="9">
        <v>216.5</v>
      </c>
      <c r="C441" s="10">
        <v>9.5</v>
      </c>
      <c r="D441" s="10">
        <f t="shared" si="43"/>
        <v>65521.5</v>
      </c>
      <c r="E441" s="9">
        <v>150</v>
      </c>
      <c r="F441" s="3">
        <f t="shared" si="44"/>
        <v>9.7199372074916646</v>
      </c>
      <c r="G441" s="2">
        <v>3.3000000000000002E-2</v>
      </c>
      <c r="H441" s="7">
        <f t="shared" si="49"/>
        <v>329.67</v>
      </c>
      <c r="I441" s="7">
        <f t="shared" si="45"/>
        <v>732.6</v>
      </c>
      <c r="J441">
        <f t="shared" si="46"/>
        <v>9.7200849657776729</v>
      </c>
      <c r="K441">
        <f t="shared" si="47"/>
        <v>2.3968039356995583E-11</v>
      </c>
      <c r="L441">
        <f t="shared" si="48"/>
        <v>2.3968039356995581</v>
      </c>
    </row>
    <row r="442" spans="2:12">
      <c r="B442" s="9">
        <v>217</v>
      </c>
      <c r="C442" s="10">
        <v>9.5</v>
      </c>
      <c r="D442" s="10">
        <f t="shared" si="43"/>
        <v>65521.5</v>
      </c>
      <c r="E442" s="9">
        <v>150</v>
      </c>
      <c r="F442" s="3">
        <f t="shared" si="44"/>
        <v>9.7199372074916646</v>
      </c>
      <c r="G442" s="2">
        <v>3.3000000000000002E-2</v>
      </c>
      <c r="H442" s="7">
        <f t="shared" si="49"/>
        <v>330.66</v>
      </c>
      <c r="I442" s="7">
        <f t="shared" si="45"/>
        <v>734.80000000000007</v>
      </c>
      <c r="J442">
        <f t="shared" si="46"/>
        <v>9.7200849657776729</v>
      </c>
      <c r="K442">
        <f t="shared" si="47"/>
        <v>2.3968039356995583E-11</v>
      </c>
      <c r="L442">
        <f t="shared" si="48"/>
        <v>2.3968039356995581</v>
      </c>
    </row>
    <row r="443" spans="2:12">
      <c r="B443" s="9">
        <v>217.5</v>
      </c>
      <c r="C443" s="10">
        <v>9.1</v>
      </c>
      <c r="D443" s="10">
        <f t="shared" si="43"/>
        <v>62762.7</v>
      </c>
      <c r="E443" s="9">
        <v>150</v>
      </c>
      <c r="F443" s="3">
        <f t="shared" si="44"/>
        <v>10.147187194634155</v>
      </c>
      <c r="G443" s="2">
        <v>3.3000000000000002E-2</v>
      </c>
      <c r="H443" s="7">
        <f t="shared" si="49"/>
        <v>331.65</v>
      </c>
      <c r="I443" s="7">
        <f t="shared" si="45"/>
        <v>736.99999999999989</v>
      </c>
      <c r="J443">
        <f t="shared" si="46"/>
        <v>10.147341447789879</v>
      </c>
      <c r="K443">
        <f t="shared" si="47"/>
        <v>2.5021579548511873E-11</v>
      </c>
      <c r="L443">
        <f t="shared" si="48"/>
        <v>2.5021579548511874</v>
      </c>
    </row>
    <row r="444" spans="2:12">
      <c r="B444" s="9">
        <v>218</v>
      </c>
      <c r="C444" s="10">
        <v>9.3000000000000007</v>
      </c>
      <c r="D444" s="10">
        <f t="shared" si="43"/>
        <v>64142.100000000006</v>
      </c>
      <c r="E444" s="9">
        <v>150</v>
      </c>
      <c r="F444" s="3">
        <f t="shared" si="44"/>
        <v>9.9289681151796572</v>
      </c>
      <c r="G444" s="2">
        <v>3.3000000000000002E-2</v>
      </c>
      <c r="H444" s="7">
        <f t="shared" si="49"/>
        <v>332.64000000000004</v>
      </c>
      <c r="I444" s="7">
        <f t="shared" si="45"/>
        <v>739.2</v>
      </c>
      <c r="J444">
        <f t="shared" si="46"/>
        <v>9.9291190510632141</v>
      </c>
      <c r="K444">
        <f t="shared" si="47"/>
        <v>2.4483481063597638E-11</v>
      </c>
      <c r="L444">
        <f t="shared" si="48"/>
        <v>2.4483481063597639</v>
      </c>
    </row>
    <row r="445" spans="2:12">
      <c r="B445" s="9">
        <v>218.5</v>
      </c>
      <c r="C445" s="10">
        <v>8.9</v>
      </c>
      <c r="D445" s="10">
        <f t="shared" si="43"/>
        <v>61383.3</v>
      </c>
      <c r="E445" s="9">
        <v>150</v>
      </c>
      <c r="F445" s="3">
        <f t="shared" si="44"/>
        <v>10.37521387316526</v>
      </c>
      <c r="G445" s="2">
        <v>3.3000000000000002E-2</v>
      </c>
      <c r="H445" s="7">
        <f t="shared" si="49"/>
        <v>333.63</v>
      </c>
      <c r="I445" s="7">
        <f t="shared" si="45"/>
        <v>741.4</v>
      </c>
      <c r="J445">
        <f t="shared" si="46"/>
        <v>10.375371592684033</v>
      </c>
      <c r="K445">
        <f t="shared" si="47"/>
        <v>2.5583862234995285E-11</v>
      </c>
      <c r="L445">
        <f t="shared" si="48"/>
        <v>2.5583862234995287</v>
      </c>
    </row>
    <row r="446" spans="2:12">
      <c r="B446" s="9">
        <v>219</v>
      </c>
      <c r="C446" s="10">
        <v>9</v>
      </c>
      <c r="D446" s="10">
        <f t="shared" si="43"/>
        <v>62073</v>
      </c>
      <c r="E446" s="9">
        <v>150</v>
      </c>
      <c r="F446" s="3">
        <f t="shared" si="44"/>
        <v>10.259933719018978</v>
      </c>
      <c r="G446" s="2">
        <v>3.3000000000000002E-2</v>
      </c>
      <c r="H446" s="7">
        <f t="shared" si="49"/>
        <v>334.62</v>
      </c>
      <c r="I446" s="7">
        <f t="shared" si="45"/>
        <v>743.6</v>
      </c>
      <c r="J446">
        <f t="shared" si="46"/>
        <v>10.260089686098656</v>
      </c>
      <c r="K446">
        <f t="shared" si="47"/>
        <v>2.5299597099050894E-11</v>
      </c>
      <c r="L446">
        <f t="shared" si="48"/>
        <v>2.5299597099050892</v>
      </c>
    </row>
    <row r="447" spans="2:12">
      <c r="B447" s="9">
        <v>219.5</v>
      </c>
      <c r="C447" s="10">
        <v>9.4</v>
      </c>
      <c r="D447" s="10">
        <f t="shared" si="43"/>
        <v>64831.8</v>
      </c>
      <c r="E447" s="9">
        <v>149.9</v>
      </c>
      <c r="F447" s="3">
        <f t="shared" si="44"/>
        <v>9.8233407948054055</v>
      </c>
      <c r="G447" s="2">
        <v>3.3000000000000002E-2</v>
      </c>
      <c r="H447" s="7">
        <f t="shared" si="49"/>
        <v>335.61</v>
      </c>
      <c r="I447" s="7">
        <f t="shared" si="45"/>
        <v>745.80000000000007</v>
      </c>
      <c r="J447">
        <f t="shared" si="46"/>
        <v>9.8234901249880728</v>
      </c>
      <c r="K447">
        <f t="shared" si="47"/>
        <v>2.422301849909128E-11</v>
      </c>
      <c r="L447">
        <f t="shared" si="48"/>
        <v>2.422301849909128</v>
      </c>
    </row>
    <row r="448" spans="2:12">
      <c r="B448" s="9">
        <v>220</v>
      </c>
      <c r="C448" s="10">
        <v>9.1</v>
      </c>
      <c r="D448" s="10">
        <f t="shared" si="43"/>
        <v>62762.7</v>
      </c>
      <c r="E448" s="9">
        <v>149.9</v>
      </c>
      <c r="F448" s="3">
        <f t="shared" si="44"/>
        <v>10.147187194634155</v>
      </c>
      <c r="G448" s="2">
        <v>3.3000000000000002E-2</v>
      </c>
      <c r="H448" s="7">
        <f t="shared" si="49"/>
        <v>336.6</v>
      </c>
      <c r="I448" s="7">
        <f t="shared" si="45"/>
        <v>748</v>
      </c>
      <c r="J448">
        <f t="shared" si="46"/>
        <v>10.147341447789879</v>
      </c>
      <c r="K448">
        <f t="shared" si="47"/>
        <v>2.5021579548511873E-11</v>
      </c>
      <c r="L448">
        <f t="shared" si="48"/>
        <v>2.5021579548511874</v>
      </c>
    </row>
    <row r="449" spans="2:12">
      <c r="B449" s="9">
        <v>220.5</v>
      </c>
      <c r="C449" s="10">
        <v>9.1999999999999993</v>
      </c>
      <c r="D449" s="10">
        <f t="shared" si="43"/>
        <v>63452.399999999994</v>
      </c>
      <c r="E449" s="9">
        <v>149.9</v>
      </c>
      <c r="F449" s="3">
        <f t="shared" si="44"/>
        <v>10.036891681649003</v>
      </c>
      <c r="G449" s="2">
        <v>3.3000000000000002E-2</v>
      </c>
      <c r="H449" s="7">
        <f t="shared" si="49"/>
        <v>337.59000000000003</v>
      </c>
      <c r="I449" s="7">
        <f t="shared" si="45"/>
        <v>750.2</v>
      </c>
      <c r="J449">
        <f t="shared" si="46"/>
        <v>10.037044258139989</v>
      </c>
      <c r="K449">
        <f t="shared" si="47"/>
        <v>2.4749605857767183E-11</v>
      </c>
      <c r="L449">
        <f t="shared" si="48"/>
        <v>2.4749605857767181</v>
      </c>
    </row>
    <row r="450" spans="2:12">
      <c r="B450" s="9">
        <v>221</v>
      </c>
      <c r="C450" s="10">
        <v>9.1</v>
      </c>
      <c r="D450" s="10">
        <f t="shared" si="43"/>
        <v>62762.7</v>
      </c>
      <c r="E450" s="9">
        <v>149.9</v>
      </c>
      <c r="F450" s="3">
        <f t="shared" si="44"/>
        <v>10.147187194634155</v>
      </c>
      <c r="G450" s="2">
        <v>3.3000000000000002E-2</v>
      </c>
      <c r="H450" s="7">
        <f t="shared" si="49"/>
        <v>338.58000000000004</v>
      </c>
      <c r="I450" s="7">
        <f t="shared" si="45"/>
        <v>752.40000000000009</v>
      </c>
      <c r="J450">
        <f t="shared" si="46"/>
        <v>10.147341447789879</v>
      </c>
      <c r="K450">
        <f t="shared" si="47"/>
        <v>2.5021579548511873E-11</v>
      </c>
      <c r="L450">
        <f t="shared" si="48"/>
        <v>2.5021579548511874</v>
      </c>
    </row>
    <row r="451" spans="2:12">
      <c r="B451" s="9">
        <v>221.5</v>
      </c>
      <c r="C451" s="10">
        <v>9.3000000000000007</v>
      </c>
      <c r="D451" s="10">
        <f t="shared" si="43"/>
        <v>64142.100000000006</v>
      </c>
      <c r="E451" s="9">
        <v>150</v>
      </c>
      <c r="F451" s="3">
        <f t="shared" si="44"/>
        <v>9.9289681151796572</v>
      </c>
      <c r="G451" s="2">
        <v>3.3000000000000002E-2</v>
      </c>
      <c r="H451" s="7">
        <f t="shared" si="49"/>
        <v>339.57000000000005</v>
      </c>
      <c r="I451" s="7">
        <f t="shared" si="45"/>
        <v>754.60000000000014</v>
      </c>
      <c r="J451">
        <f t="shared" si="46"/>
        <v>9.9291190510632141</v>
      </c>
      <c r="K451">
        <f t="shared" si="47"/>
        <v>2.4483481063597638E-11</v>
      </c>
      <c r="L451">
        <f t="shared" si="48"/>
        <v>2.4483481063597639</v>
      </c>
    </row>
    <row r="452" spans="2:12">
      <c r="B452" s="9">
        <v>222</v>
      </c>
      <c r="C452" s="10">
        <v>9.3000000000000007</v>
      </c>
      <c r="D452" s="10">
        <f t="shared" si="43"/>
        <v>64142.100000000006</v>
      </c>
      <c r="E452" s="9">
        <v>149.9</v>
      </c>
      <c r="F452" s="3">
        <f t="shared" si="44"/>
        <v>9.9289681151796572</v>
      </c>
      <c r="G452" s="2">
        <v>3.3000000000000002E-2</v>
      </c>
      <c r="H452" s="7">
        <f t="shared" si="49"/>
        <v>340.56</v>
      </c>
      <c r="I452" s="7">
        <f t="shared" si="45"/>
        <v>756.8</v>
      </c>
      <c r="J452">
        <f t="shared" si="46"/>
        <v>9.9291190510632141</v>
      </c>
      <c r="K452">
        <f t="shared" si="47"/>
        <v>2.4483481063597638E-11</v>
      </c>
      <c r="L452">
        <f t="shared" si="48"/>
        <v>2.4483481063597639</v>
      </c>
    </row>
    <row r="453" spans="2:12">
      <c r="B453" s="9">
        <v>222.5</v>
      </c>
      <c r="C453" s="10">
        <v>9.1999999999999993</v>
      </c>
      <c r="D453" s="10">
        <f t="shared" si="43"/>
        <v>63452.399999999994</v>
      </c>
      <c r="E453" s="9">
        <v>150</v>
      </c>
      <c r="F453" s="3">
        <f t="shared" si="44"/>
        <v>10.036891681649003</v>
      </c>
      <c r="G453" s="2">
        <v>3.3000000000000002E-2</v>
      </c>
      <c r="H453" s="7">
        <f t="shared" si="49"/>
        <v>341.55</v>
      </c>
      <c r="I453" s="7">
        <f t="shared" si="45"/>
        <v>759</v>
      </c>
      <c r="J453">
        <f t="shared" si="46"/>
        <v>10.037044258139989</v>
      </c>
      <c r="K453">
        <f t="shared" si="47"/>
        <v>2.4749605857767183E-11</v>
      </c>
      <c r="L453">
        <f t="shared" si="48"/>
        <v>2.4749605857767181</v>
      </c>
    </row>
    <row r="454" spans="2:12">
      <c r="B454" s="9">
        <v>223</v>
      </c>
      <c r="C454" s="10">
        <v>9</v>
      </c>
      <c r="D454" s="10">
        <f t="shared" si="43"/>
        <v>62073</v>
      </c>
      <c r="E454" s="9">
        <v>149.9</v>
      </c>
      <c r="F454" s="3">
        <f t="shared" si="44"/>
        <v>10.259933719018978</v>
      </c>
      <c r="G454" s="2">
        <v>3.3000000000000002E-2</v>
      </c>
      <c r="H454" s="7">
        <f t="shared" si="49"/>
        <v>342.54</v>
      </c>
      <c r="I454" s="7">
        <f t="shared" si="45"/>
        <v>761.2</v>
      </c>
      <c r="J454">
        <f t="shared" si="46"/>
        <v>10.260089686098656</v>
      </c>
      <c r="K454">
        <f t="shared" si="47"/>
        <v>2.5299597099050894E-11</v>
      </c>
      <c r="L454">
        <f t="shared" si="48"/>
        <v>2.5299597099050892</v>
      </c>
    </row>
    <row r="455" spans="2:12">
      <c r="B455" s="9">
        <v>223.5</v>
      </c>
      <c r="C455" s="10">
        <v>8.9</v>
      </c>
      <c r="D455" s="10">
        <f t="shared" si="43"/>
        <v>61383.3</v>
      </c>
      <c r="E455" s="9">
        <v>149.9</v>
      </c>
      <c r="F455" s="3">
        <f t="shared" si="44"/>
        <v>10.37521387316526</v>
      </c>
      <c r="G455" s="2">
        <v>3.3000000000000002E-2</v>
      </c>
      <c r="H455" s="7">
        <f t="shared" si="49"/>
        <v>343.53000000000003</v>
      </c>
      <c r="I455" s="7">
        <f t="shared" si="45"/>
        <v>763.40000000000009</v>
      </c>
      <c r="J455">
        <f t="shared" si="46"/>
        <v>10.375371592684033</v>
      </c>
      <c r="K455">
        <f t="shared" si="47"/>
        <v>2.5583862234995285E-11</v>
      </c>
      <c r="L455">
        <f t="shared" si="48"/>
        <v>2.5583862234995287</v>
      </c>
    </row>
    <row r="456" spans="2:12">
      <c r="B456" s="9">
        <v>224</v>
      </c>
      <c r="C456" s="10">
        <v>8.6999999999999993</v>
      </c>
      <c r="D456" s="10">
        <f t="shared" si="43"/>
        <v>60003.899999999994</v>
      </c>
      <c r="E456" s="9">
        <v>150</v>
      </c>
      <c r="F456" s="3">
        <f t="shared" si="44"/>
        <v>10.613724536916187</v>
      </c>
      <c r="G456" s="2">
        <v>3.3000000000000002E-2</v>
      </c>
      <c r="H456" s="7">
        <f t="shared" si="49"/>
        <v>344.52</v>
      </c>
      <c r="I456" s="7">
        <f t="shared" si="45"/>
        <v>765.59999999999991</v>
      </c>
      <c r="J456">
        <f t="shared" si="46"/>
        <v>10.613885882171024</v>
      </c>
      <c r="K456">
        <f t="shared" si="47"/>
        <v>2.6171996999018167E-11</v>
      </c>
      <c r="L456">
        <f t="shared" si="48"/>
        <v>2.6171996999018168</v>
      </c>
    </row>
    <row r="457" spans="2:12">
      <c r="B457" s="9">
        <v>224.5</v>
      </c>
      <c r="C457" s="10">
        <v>8.8000000000000007</v>
      </c>
      <c r="D457" s="10">
        <f t="shared" ref="D457:D508" si="50">C457*6897</f>
        <v>60693.600000000006</v>
      </c>
      <c r="E457" s="9">
        <v>150</v>
      </c>
      <c r="F457" s="3">
        <f t="shared" ref="F457:F508" si="51">(14700*G457*$C$3)/((($C$4/2)*($C$4/2)*3.14159265359)*C457)</f>
        <v>10.493114030814864</v>
      </c>
      <c r="G457" s="2">
        <v>3.3000000000000002E-2</v>
      </c>
      <c r="H457" s="7">
        <f t="shared" si="49"/>
        <v>345.51000000000005</v>
      </c>
      <c r="I457" s="7">
        <f t="shared" ref="I457:I508" si="52">H457/$C$5</f>
        <v>767.80000000000007</v>
      </c>
      <c r="J457">
        <f t="shared" ref="J457:J508" si="53">(G457*(14700)*2.08)/(10.927*C457)</f>
        <v>10.493273542600898</v>
      </c>
      <c r="K457">
        <f t="shared" ref="K457:K508" si="54">(G457*(1/4000)*2.08)/(10.927*D457)</f>
        <v>2.5874587942211139E-11</v>
      </c>
      <c r="L457">
        <f t="shared" ref="L457:L508" si="55">K457*100000000000</f>
        <v>2.587458794221114</v>
      </c>
    </row>
    <row r="458" spans="2:12">
      <c r="B458" s="9">
        <v>225</v>
      </c>
      <c r="C458" s="10">
        <v>8.8000000000000007</v>
      </c>
      <c r="D458" s="10">
        <f t="shared" si="50"/>
        <v>60693.600000000006</v>
      </c>
      <c r="E458" s="9">
        <v>149.9</v>
      </c>
      <c r="F458" s="3">
        <f t="shared" si="51"/>
        <v>10.493114030814864</v>
      </c>
      <c r="G458" s="2">
        <v>3.3000000000000002E-2</v>
      </c>
      <c r="H458" s="7">
        <f t="shared" si="49"/>
        <v>346.5</v>
      </c>
      <c r="I458" s="7">
        <f t="shared" si="52"/>
        <v>770</v>
      </c>
      <c r="J458">
        <f t="shared" si="53"/>
        <v>10.493273542600898</v>
      </c>
      <c r="K458">
        <f t="shared" si="54"/>
        <v>2.5874587942211139E-11</v>
      </c>
      <c r="L458">
        <f t="shared" si="55"/>
        <v>2.587458794221114</v>
      </c>
    </row>
    <row r="459" spans="2:12">
      <c r="B459" s="9">
        <v>225.5</v>
      </c>
      <c r="C459" s="10">
        <v>8.6</v>
      </c>
      <c r="D459" s="10">
        <f t="shared" si="50"/>
        <v>59314.2</v>
      </c>
      <c r="E459" s="9">
        <v>150</v>
      </c>
      <c r="F459" s="3">
        <f t="shared" si="51"/>
        <v>10.737139938508234</v>
      </c>
      <c r="G459" s="2">
        <v>3.3000000000000002E-2</v>
      </c>
      <c r="H459" s="7">
        <f t="shared" si="49"/>
        <v>347.49</v>
      </c>
      <c r="I459" s="7">
        <f t="shared" si="52"/>
        <v>772.2</v>
      </c>
      <c r="J459">
        <f t="shared" si="53"/>
        <v>10.737303159870686</v>
      </c>
      <c r="K459">
        <f t="shared" si="54"/>
        <v>2.6476322545518378E-11</v>
      </c>
      <c r="L459">
        <f t="shared" si="55"/>
        <v>2.6476322545518376</v>
      </c>
    </row>
    <row r="460" spans="2:12">
      <c r="B460" s="9">
        <v>226</v>
      </c>
      <c r="C460" s="10">
        <v>8.1999999999999993</v>
      </c>
      <c r="D460" s="10">
        <f t="shared" si="50"/>
        <v>56555.399999999994</v>
      </c>
      <c r="E460" s="9">
        <v>150</v>
      </c>
      <c r="F460" s="3">
        <f t="shared" si="51"/>
        <v>11.260902862337904</v>
      </c>
      <c r="G460" s="2">
        <v>3.3000000000000002E-2</v>
      </c>
      <c r="H460" s="7">
        <f t="shared" si="49"/>
        <v>348.48</v>
      </c>
      <c r="I460" s="7">
        <f t="shared" si="52"/>
        <v>774.4</v>
      </c>
      <c r="J460">
        <f t="shared" si="53"/>
        <v>11.261074045718038</v>
      </c>
      <c r="K460">
        <f t="shared" si="54"/>
        <v>2.7767850474568059E-11</v>
      </c>
      <c r="L460">
        <f t="shared" si="55"/>
        <v>2.7767850474568059</v>
      </c>
    </row>
    <row r="461" spans="2:12">
      <c r="B461" s="9">
        <v>226.5</v>
      </c>
      <c r="C461" s="10">
        <v>7.9</v>
      </c>
      <c r="D461" s="10">
        <f t="shared" si="50"/>
        <v>54486.3</v>
      </c>
      <c r="E461" s="9">
        <v>150</v>
      </c>
      <c r="F461" s="3">
        <f t="shared" si="51"/>
        <v>11.688532084958329</v>
      </c>
      <c r="G461" s="2">
        <v>3.3000000000000002E-2</v>
      </c>
      <c r="H461" s="7">
        <f t="shared" si="49"/>
        <v>349.47</v>
      </c>
      <c r="I461" s="7">
        <f t="shared" si="52"/>
        <v>776.6</v>
      </c>
      <c r="J461">
        <f t="shared" si="53"/>
        <v>11.688709768973151</v>
      </c>
      <c r="K461">
        <f t="shared" si="54"/>
        <v>2.8822325809045322E-11</v>
      </c>
      <c r="L461">
        <f t="shared" si="55"/>
        <v>2.8822325809045322</v>
      </c>
    </row>
    <row r="462" spans="2:12">
      <c r="B462" s="9">
        <v>227</v>
      </c>
      <c r="C462" s="10">
        <v>8.3000000000000007</v>
      </c>
      <c r="D462" s="10">
        <f t="shared" si="50"/>
        <v>57245.100000000006</v>
      </c>
      <c r="E462" s="9">
        <v>150</v>
      </c>
      <c r="F462" s="3">
        <f t="shared" si="51"/>
        <v>11.125229333876002</v>
      </c>
      <c r="G462" s="2">
        <v>3.3000000000000002E-2</v>
      </c>
      <c r="H462" s="7">
        <f t="shared" si="49"/>
        <v>350.46000000000004</v>
      </c>
      <c r="I462" s="7">
        <f t="shared" si="52"/>
        <v>778.80000000000007</v>
      </c>
      <c r="J462">
        <f t="shared" si="53"/>
        <v>11.12539845480577</v>
      </c>
      <c r="K462">
        <f t="shared" si="54"/>
        <v>2.7433298059211811E-11</v>
      </c>
      <c r="L462">
        <f t="shared" si="55"/>
        <v>2.743329805921181</v>
      </c>
    </row>
    <row r="463" spans="2:12">
      <c r="B463" s="9">
        <v>227.5</v>
      </c>
      <c r="C463" s="10">
        <v>8.4</v>
      </c>
      <c r="D463" s="10">
        <f t="shared" si="50"/>
        <v>57934.8</v>
      </c>
      <c r="E463" s="9">
        <v>150</v>
      </c>
      <c r="F463" s="3">
        <f t="shared" si="51"/>
        <v>10.992786127520333</v>
      </c>
      <c r="G463" s="2">
        <v>3.3000000000000002E-2</v>
      </c>
      <c r="H463" s="7">
        <f t="shared" si="49"/>
        <v>351.45</v>
      </c>
      <c r="I463" s="7">
        <f t="shared" si="52"/>
        <v>781</v>
      </c>
      <c r="J463">
        <f t="shared" si="53"/>
        <v>10.992953235105702</v>
      </c>
      <c r="K463">
        <f t="shared" si="54"/>
        <v>2.7106711177554527E-11</v>
      </c>
      <c r="L463">
        <f t="shared" si="55"/>
        <v>2.7106711177554526</v>
      </c>
    </row>
    <row r="464" spans="2:12">
      <c r="B464" s="9">
        <v>228</v>
      </c>
      <c r="C464" s="10">
        <v>9</v>
      </c>
      <c r="D464" s="10">
        <f t="shared" si="50"/>
        <v>62073</v>
      </c>
      <c r="E464" s="9">
        <v>150.1</v>
      </c>
      <c r="F464" s="3">
        <f t="shared" si="51"/>
        <v>10.259933719018978</v>
      </c>
      <c r="G464" s="2">
        <v>3.3000000000000002E-2</v>
      </c>
      <c r="H464" s="7">
        <f t="shared" si="49"/>
        <v>352.44000000000005</v>
      </c>
      <c r="I464" s="7">
        <f t="shared" si="52"/>
        <v>783.2</v>
      </c>
      <c r="J464">
        <f t="shared" si="53"/>
        <v>10.260089686098656</v>
      </c>
      <c r="K464">
        <f t="shared" si="54"/>
        <v>2.5299597099050894E-11</v>
      </c>
      <c r="L464">
        <f t="shared" si="55"/>
        <v>2.5299597099050892</v>
      </c>
    </row>
    <row r="465" spans="2:12">
      <c r="B465" s="9">
        <v>228.5</v>
      </c>
      <c r="C465" s="10">
        <v>9.3000000000000007</v>
      </c>
      <c r="D465" s="10">
        <f t="shared" si="50"/>
        <v>64142.100000000006</v>
      </c>
      <c r="E465" s="9">
        <v>150</v>
      </c>
      <c r="F465" s="3">
        <f t="shared" si="51"/>
        <v>9.9289681151796572</v>
      </c>
      <c r="G465" s="2">
        <v>3.3000000000000002E-2</v>
      </c>
      <c r="H465" s="7">
        <f t="shared" si="49"/>
        <v>353.43</v>
      </c>
      <c r="I465" s="7">
        <f t="shared" si="52"/>
        <v>785.4</v>
      </c>
      <c r="J465">
        <f t="shared" si="53"/>
        <v>9.9291190510632141</v>
      </c>
      <c r="K465">
        <f t="shared" si="54"/>
        <v>2.4483481063597638E-11</v>
      </c>
      <c r="L465">
        <f t="shared" si="55"/>
        <v>2.4483481063597639</v>
      </c>
    </row>
    <row r="466" spans="2:12">
      <c r="B466" s="9">
        <v>229</v>
      </c>
      <c r="C466" s="10">
        <v>9.1</v>
      </c>
      <c r="D466" s="10">
        <f t="shared" si="50"/>
        <v>62762.7</v>
      </c>
      <c r="E466" s="9">
        <v>149.9</v>
      </c>
      <c r="F466" s="3">
        <f t="shared" si="51"/>
        <v>10.147187194634155</v>
      </c>
      <c r="G466" s="2">
        <v>3.3000000000000002E-2</v>
      </c>
      <c r="H466" s="7">
        <f t="shared" si="49"/>
        <v>354.42</v>
      </c>
      <c r="I466" s="7">
        <f t="shared" si="52"/>
        <v>787.6</v>
      </c>
      <c r="J466">
        <f t="shared" si="53"/>
        <v>10.147341447789879</v>
      </c>
      <c r="K466">
        <f t="shared" si="54"/>
        <v>2.5021579548511873E-11</v>
      </c>
      <c r="L466">
        <f t="shared" si="55"/>
        <v>2.5021579548511874</v>
      </c>
    </row>
    <row r="467" spans="2:12">
      <c r="B467" s="9">
        <v>229.5</v>
      </c>
      <c r="C467" s="10">
        <v>9</v>
      </c>
      <c r="D467" s="10">
        <f t="shared" si="50"/>
        <v>62073</v>
      </c>
      <c r="E467" s="9">
        <v>150</v>
      </c>
      <c r="F467" s="3">
        <f t="shared" si="51"/>
        <v>10.259933719018978</v>
      </c>
      <c r="G467" s="2">
        <v>3.3000000000000002E-2</v>
      </c>
      <c r="H467" s="7">
        <f t="shared" si="49"/>
        <v>355.41</v>
      </c>
      <c r="I467" s="7">
        <f t="shared" si="52"/>
        <v>789.80000000000007</v>
      </c>
      <c r="J467">
        <f t="shared" si="53"/>
        <v>10.260089686098656</v>
      </c>
      <c r="K467">
        <f t="shared" si="54"/>
        <v>2.5299597099050894E-11</v>
      </c>
      <c r="L467">
        <f t="shared" si="55"/>
        <v>2.5299597099050892</v>
      </c>
    </row>
    <row r="468" spans="2:12">
      <c r="B468" s="9">
        <v>230</v>
      </c>
      <c r="C468" s="10">
        <v>8.8000000000000007</v>
      </c>
      <c r="D468" s="10">
        <f t="shared" si="50"/>
        <v>60693.600000000006</v>
      </c>
      <c r="E468" s="9">
        <v>150</v>
      </c>
      <c r="F468" s="3">
        <f t="shared" si="51"/>
        <v>10.493114030814864</v>
      </c>
      <c r="G468" s="2">
        <v>3.3000000000000002E-2</v>
      </c>
      <c r="H468" s="7">
        <f t="shared" si="49"/>
        <v>356.40000000000003</v>
      </c>
      <c r="I468" s="7">
        <f t="shared" si="52"/>
        <v>792</v>
      </c>
      <c r="J468">
        <f t="shared" si="53"/>
        <v>10.493273542600898</v>
      </c>
      <c r="K468">
        <f t="shared" si="54"/>
        <v>2.5874587942211139E-11</v>
      </c>
      <c r="L468">
        <f t="shared" si="55"/>
        <v>2.587458794221114</v>
      </c>
    </row>
    <row r="469" spans="2:12">
      <c r="B469" s="9">
        <v>230.5</v>
      </c>
      <c r="C469" s="10">
        <v>8.8000000000000007</v>
      </c>
      <c r="D469" s="10">
        <f t="shared" si="50"/>
        <v>60693.600000000006</v>
      </c>
      <c r="E469" s="9">
        <v>150</v>
      </c>
      <c r="F469" s="3">
        <f t="shared" si="51"/>
        <v>10.493114030814864</v>
      </c>
      <c r="G469" s="2">
        <v>3.3000000000000002E-2</v>
      </c>
      <c r="H469" s="7">
        <f t="shared" si="49"/>
        <v>357.39</v>
      </c>
      <c r="I469" s="7">
        <f t="shared" si="52"/>
        <v>794.19999999999993</v>
      </c>
      <c r="J469">
        <f t="shared" si="53"/>
        <v>10.493273542600898</v>
      </c>
      <c r="K469">
        <f t="shared" si="54"/>
        <v>2.5874587942211139E-11</v>
      </c>
      <c r="L469">
        <f t="shared" si="55"/>
        <v>2.587458794221114</v>
      </c>
    </row>
    <row r="470" spans="2:12">
      <c r="B470" s="9">
        <v>231</v>
      </c>
      <c r="C470" s="10">
        <v>8.9</v>
      </c>
      <c r="D470" s="10">
        <f t="shared" si="50"/>
        <v>61383.3</v>
      </c>
      <c r="E470" s="9">
        <v>150</v>
      </c>
      <c r="F470" s="3">
        <f t="shared" si="51"/>
        <v>10.37521387316526</v>
      </c>
      <c r="G470" s="2">
        <v>3.3000000000000002E-2</v>
      </c>
      <c r="H470" s="7">
        <f t="shared" si="49"/>
        <v>358.38</v>
      </c>
      <c r="I470" s="7">
        <f t="shared" si="52"/>
        <v>796.4</v>
      </c>
      <c r="J470">
        <f t="shared" si="53"/>
        <v>10.375371592684033</v>
      </c>
      <c r="K470">
        <f t="shared" si="54"/>
        <v>2.5583862234995285E-11</v>
      </c>
      <c r="L470">
        <f t="shared" si="55"/>
        <v>2.5583862234995287</v>
      </c>
    </row>
    <row r="471" spans="2:12">
      <c r="B471" s="9">
        <v>231.5</v>
      </c>
      <c r="C471" s="10">
        <v>8.8000000000000007</v>
      </c>
      <c r="D471" s="10">
        <f t="shared" si="50"/>
        <v>60693.600000000006</v>
      </c>
      <c r="E471" s="9">
        <v>150</v>
      </c>
      <c r="F471" s="3">
        <f t="shared" si="51"/>
        <v>10.493114030814864</v>
      </c>
      <c r="G471" s="2">
        <v>3.3000000000000002E-2</v>
      </c>
      <c r="H471" s="7">
        <f t="shared" si="49"/>
        <v>359.37</v>
      </c>
      <c r="I471" s="7">
        <f t="shared" si="52"/>
        <v>798.6</v>
      </c>
      <c r="J471">
        <f t="shared" si="53"/>
        <v>10.493273542600898</v>
      </c>
      <c r="K471">
        <f t="shared" si="54"/>
        <v>2.5874587942211139E-11</v>
      </c>
      <c r="L471">
        <f t="shared" si="55"/>
        <v>2.587458794221114</v>
      </c>
    </row>
    <row r="472" spans="2:12">
      <c r="B472" s="9">
        <v>232</v>
      </c>
      <c r="C472" s="10">
        <v>8.9</v>
      </c>
      <c r="D472" s="10">
        <f t="shared" si="50"/>
        <v>61383.3</v>
      </c>
      <c r="E472" s="9">
        <v>150</v>
      </c>
      <c r="F472" s="3">
        <f t="shared" si="51"/>
        <v>10.37521387316526</v>
      </c>
      <c r="G472" s="2">
        <v>3.3000000000000002E-2</v>
      </c>
      <c r="H472" s="7">
        <f t="shared" si="49"/>
        <v>360.36</v>
      </c>
      <c r="I472" s="7">
        <f t="shared" si="52"/>
        <v>800.8</v>
      </c>
      <c r="J472">
        <f t="shared" si="53"/>
        <v>10.375371592684033</v>
      </c>
      <c r="K472">
        <f t="shared" si="54"/>
        <v>2.5583862234995285E-11</v>
      </c>
      <c r="L472">
        <f t="shared" si="55"/>
        <v>2.5583862234995287</v>
      </c>
    </row>
    <row r="473" spans="2:12">
      <c r="B473" s="9">
        <v>232.5</v>
      </c>
      <c r="C473" s="10">
        <v>8.6</v>
      </c>
      <c r="D473" s="10">
        <f t="shared" si="50"/>
        <v>59314.2</v>
      </c>
      <c r="E473" s="9">
        <v>150</v>
      </c>
      <c r="F473" s="3">
        <f t="shared" si="51"/>
        <v>10.737139938508234</v>
      </c>
      <c r="G473" s="2">
        <v>3.3000000000000002E-2</v>
      </c>
      <c r="H473" s="7">
        <f t="shared" si="49"/>
        <v>361.35</v>
      </c>
      <c r="I473" s="7">
        <f t="shared" si="52"/>
        <v>803</v>
      </c>
      <c r="J473">
        <f t="shared" si="53"/>
        <v>10.737303159870686</v>
      </c>
      <c r="K473">
        <f t="shared" si="54"/>
        <v>2.6476322545518378E-11</v>
      </c>
      <c r="L473">
        <f t="shared" si="55"/>
        <v>2.6476322545518376</v>
      </c>
    </row>
    <row r="474" spans="2:12">
      <c r="B474" s="9">
        <v>233</v>
      </c>
      <c r="C474" s="10">
        <v>8.6</v>
      </c>
      <c r="D474" s="10">
        <f t="shared" si="50"/>
        <v>59314.2</v>
      </c>
      <c r="E474" s="9">
        <v>150</v>
      </c>
      <c r="F474" s="3">
        <f t="shared" si="51"/>
        <v>10.737139938508234</v>
      </c>
      <c r="G474" s="2">
        <v>3.3000000000000002E-2</v>
      </c>
      <c r="H474" s="7">
        <f t="shared" si="49"/>
        <v>362.34000000000003</v>
      </c>
      <c r="I474" s="7">
        <f t="shared" si="52"/>
        <v>805.2</v>
      </c>
      <c r="J474">
        <f t="shared" si="53"/>
        <v>10.737303159870686</v>
      </c>
      <c r="K474">
        <f t="shared" si="54"/>
        <v>2.6476322545518378E-11</v>
      </c>
      <c r="L474">
        <f t="shared" si="55"/>
        <v>2.6476322545518376</v>
      </c>
    </row>
    <row r="475" spans="2:12">
      <c r="B475" s="9">
        <v>233.5</v>
      </c>
      <c r="C475" s="10">
        <v>8.6</v>
      </c>
      <c r="D475" s="10">
        <f t="shared" si="50"/>
        <v>59314.2</v>
      </c>
      <c r="E475" s="9">
        <v>150</v>
      </c>
      <c r="F475" s="3">
        <f t="shared" si="51"/>
        <v>10.737139938508234</v>
      </c>
      <c r="G475" s="2">
        <v>3.3000000000000002E-2</v>
      </c>
      <c r="H475" s="7">
        <f t="shared" si="49"/>
        <v>363.33000000000004</v>
      </c>
      <c r="I475" s="7">
        <f t="shared" si="52"/>
        <v>807.40000000000009</v>
      </c>
      <c r="J475">
        <f t="shared" si="53"/>
        <v>10.737303159870686</v>
      </c>
      <c r="K475">
        <f t="shared" si="54"/>
        <v>2.6476322545518378E-11</v>
      </c>
      <c r="L475">
        <f t="shared" si="55"/>
        <v>2.6476322545518376</v>
      </c>
    </row>
    <row r="476" spans="2:12">
      <c r="B476" s="9">
        <v>234</v>
      </c>
      <c r="C476" s="10">
        <v>8.8000000000000007</v>
      </c>
      <c r="D476" s="10">
        <f t="shared" si="50"/>
        <v>60693.600000000006</v>
      </c>
      <c r="E476" s="9">
        <v>150</v>
      </c>
      <c r="F476" s="3">
        <f t="shared" si="51"/>
        <v>10.493114030814864</v>
      </c>
      <c r="G476" s="2">
        <v>3.3000000000000002E-2</v>
      </c>
      <c r="H476" s="7">
        <f t="shared" si="49"/>
        <v>364.32</v>
      </c>
      <c r="I476" s="7">
        <f t="shared" si="52"/>
        <v>809.59999999999991</v>
      </c>
      <c r="J476">
        <f t="shared" si="53"/>
        <v>10.493273542600898</v>
      </c>
      <c r="K476">
        <f t="shared" si="54"/>
        <v>2.5874587942211139E-11</v>
      </c>
      <c r="L476">
        <f t="shared" si="55"/>
        <v>2.587458794221114</v>
      </c>
    </row>
    <row r="477" spans="2:12">
      <c r="B477" s="9">
        <v>234.5</v>
      </c>
      <c r="C477" s="10">
        <v>8.6999999999999993</v>
      </c>
      <c r="D477" s="10">
        <f t="shared" si="50"/>
        <v>60003.899999999994</v>
      </c>
      <c r="E477" s="9">
        <v>150.1</v>
      </c>
      <c r="F477" s="3">
        <f t="shared" si="51"/>
        <v>10.613724536916187</v>
      </c>
      <c r="G477" s="2">
        <v>3.3000000000000002E-2</v>
      </c>
      <c r="H477" s="7">
        <f t="shared" si="49"/>
        <v>365.31000000000006</v>
      </c>
      <c r="I477" s="7">
        <f t="shared" si="52"/>
        <v>811.80000000000007</v>
      </c>
      <c r="J477">
        <f t="shared" si="53"/>
        <v>10.613885882171024</v>
      </c>
      <c r="K477">
        <f t="shared" si="54"/>
        <v>2.6171996999018167E-11</v>
      </c>
      <c r="L477">
        <f t="shared" si="55"/>
        <v>2.6171996999018168</v>
      </c>
    </row>
    <row r="478" spans="2:12">
      <c r="B478" s="9">
        <v>235</v>
      </c>
      <c r="C478" s="10">
        <v>9</v>
      </c>
      <c r="D478" s="10">
        <f t="shared" si="50"/>
        <v>62073</v>
      </c>
      <c r="E478" s="9">
        <v>150.1</v>
      </c>
      <c r="F478" s="3">
        <f t="shared" si="51"/>
        <v>10.259933719018978</v>
      </c>
      <c r="G478" s="2">
        <v>3.3000000000000002E-2</v>
      </c>
      <c r="H478" s="7">
        <f t="shared" si="49"/>
        <v>366.3</v>
      </c>
      <c r="I478" s="7">
        <f t="shared" si="52"/>
        <v>814</v>
      </c>
      <c r="J478">
        <f t="shared" si="53"/>
        <v>10.260089686098656</v>
      </c>
      <c r="K478">
        <f t="shared" si="54"/>
        <v>2.5299597099050894E-11</v>
      </c>
      <c r="L478">
        <f t="shared" si="55"/>
        <v>2.5299597099050892</v>
      </c>
    </row>
    <row r="479" spans="2:12">
      <c r="B479" s="9">
        <v>235.5</v>
      </c>
      <c r="C479" s="10">
        <v>8.9</v>
      </c>
      <c r="D479" s="10">
        <f t="shared" si="50"/>
        <v>61383.3</v>
      </c>
      <c r="E479" s="9">
        <v>150.1</v>
      </c>
      <c r="F479" s="3">
        <f t="shared" si="51"/>
        <v>10.37521387316526</v>
      </c>
      <c r="G479" s="2">
        <v>3.3000000000000002E-2</v>
      </c>
      <c r="H479" s="7">
        <f t="shared" si="49"/>
        <v>367.29</v>
      </c>
      <c r="I479" s="7">
        <f t="shared" si="52"/>
        <v>816.2</v>
      </c>
      <c r="J479">
        <f t="shared" si="53"/>
        <v>10.375371592684033</v>
      </c>
      <c r="K479">
        <f t="shared" si="54"/>
        <v>2.5583862234995285E-11</v>
      </c>
      <c r="L479">
        <f t="shared" si="55"/>
        <v>2.5583862234995287</v>
      </c>
    </row>
    <row r="480" spans="2:12">
      <c r="B480" s="9">
        <v>236</v>
      </c>
      <c r="C480" s="10">
        <v>8.6</v>
      </c>
      <c r="D480" s="10">
        <f t="shared" si="50"/>
        <v>59314.2</v>
      </c>
      <c r="E480" s="9">
        <v>150</v>
      </c>
      <c r="F480" s="3">
        <f t="shared" si="51"/>
        <v>10.737139938508234</v>
      </c>
      <c r="G480" s="2">
        <v>3.3000000000000002E-2</v>
      </c>
      <c r="H480" s="7">
        <f t="shared" si="49"/>
        <v>368.28</v>
      </c>
      <c r="I480" s="7">
        <f t="shared" si="52"/>
        <v>818.39999999999986</v>
      </c>
      <c r="J480">
        <f t="shared" si="53"/>
        <v>10.737303159870686</v>
      </c>
      <c r="K480">
        <f t="shared" si="54"/>
        <v>2.6476322545518378E-11</v>
      </c>
      <c r="L480">
        <f t="shared" si="55"/>
        <v>2.6476322545518376</v>
      </c>
    </row>
    <row r="481" spans="2:12">
      <c r="B481" s="9">
        <v>236.5</v>
      </c>
      <c r="C481" s="10">
        <v>8.4</v>
      </c>
      <c r="D481" s="10">
        <f t="shared" si="50"/>
        <v>57934.8</v>
      </c>
      <c r="E481" s="9">
        <v>150</v>
      </c>
      <c r="F481" s="3">
        <f t="shared" si="51"/>
        <v>10.992786127520333</v>
      </c>
      <c r="G481" s="2">
        <v>3.3000000000000002E-2</v>
      </c>
      <c r="H481" s="7">
        <f t="shared" si="49"/>
        <v>369.27000000000004</v>
      </c>
      <c r="I481" s="7">
        <f t="shared" si="52"/>
        <v>820.6</v>
      </c>
      <c r="J481">
        <f t="shared" si="53"/>
        <v>10.992953235105702</v>
      </c>
      <c r="K481">
        <f t="shared" si="54"/>
        <v>2.7106711177554527E-11</v>
      </c>
      <c r="L481">
        <f t="shared" si="55"/>
        <v>2.7106711177554526</v>
      </c>
    </row>
    <row r="482" spans="2:12">
      <c r="B482" s="9">
        <v>237</v>
      </c>
      <c r="C482" s="10">
        <v>8.6</v>
      </c>
      <c r="D482" s="10">
        <f t="shared" si="50"/>
        <v>59314.2</v>
      </c>
      <c r="E482" s="9">
        <v>150</v>
      </c>
      <c r="F482" s="3">
        <f t="shared" si="51"/>
        <v>10.737139938508234</v>
      </c>
      <c r="G482" s="2">
        <v>3.3000000000000002E-2</v>
      </c>
      <c r="H482" s="7">
        <f t="shared" si="49"/>
        <v>370.26</v>
      </c>
      <c r="I482" s="7">
        <f t="shared" si="52"/>
        <v>822.8</v>
      </c>
      <c r="J482">
        <f t="shared" si="53"/>
        <v>10.737303159870686</v>
      </c>
      <c r="K482">
        <f t="shared" si="54"/>
        <v>2.6476322545518378E-11</v>
      </c>
      <c r="L482">
        <f t="shared" si="55"/>
        <v>2.6476322545518376</v>
      </c>
    </row>
    <row r="483" spans="2:12">
      <c r="B483" s="9">
        <v>237.5</v>
      </c>
      <c r="C483" s="10">
        <v>8.8000000000000007</v>
      </c>
      <c r="D483" s="10">
        <f t="shared" si="50"/>
        <v>60693.600000000006</v>
      </c>
      <c r="E483" s="9">
        <v>150</v>
      </c>
      <c r="F483" s="3">
        <f t="shared" si="51"/>
        <v>10.493114030814864</v>
      </c>
      <c r="G483" s="2">
        <v>3.3000000000000002E-2</v>
      </c>
      <c r="H483" s="7">
        <f t="shared" si="49"/>
        <v>371.25</v>
      </c>
      <c r="I483" s="7">
        <f t="shared" si="52"/>
        <v>825</v>
      </c>
      <c r="J483">
        <f t="shared" si="53"/>
        <v>10.493273542600898</v>
      </c>
      <c r="K483">
        <f t="shared" si="54"/>
        <v>2.5874587942211139E-11</v>
      </c>
      <c r="L483">
        <f t="shared" si="55"/>
        <v>2.587458794221114</v>
      </c>
    </row>
    <row r="484" spans="2:12">
      <c r="B484" s="9">
        <v>238</v>
      </c>
      <c r="C484" s="10">
        <v>8.6999999999999993</v>
      </c>
      <c r="D484" s="10">
        <f t="shared" si="50"/>
        <v>60003.899999999994</v>
      </c>
      <c r="E484" s="9">
        <v>150</v>
      </c>
      <c r="F484" s="3">
        <f t="shared" si="51"/>
        <v>10.613724536916187</v>
      </c>
      <c r="G484" s="2">
        <v>3.3000000000000002E-2</v>
      </c>
      <c r="H484" s="7">
        <f t="shared" si="49"/>
        <v>372.24</v>
      </c>
      <c r="I484" s="7">
        <f t="shared" si="52"/>
        <v>827.2</v>
      </c>
      <c r="J484">
        <f t="shared" si="53"/>
        <v>10.613885882171024</v>
      </c>
      <c r="K484">
        <f t="shared" si="54"/>
        <v>2.6171996999018167E-11</v>
      </c>
      <c r="L484">
        <f t="shared" si="55"/>
        <v>2.6171996999018168</v>
      </c>
    </row>
    <row r="485" spans="2:12">
      <c r="B485" s="9">
        <v>238.5</v>
      </c>
      <c r="C485" s="10">
        <v>8.8000000000000007</v>
      </c>
      <c r="D485" s="10">
        <f t="shared" si="50"/>
        <v>60693.600000000006</v>
      </c>
      <c r="E485" s="9">
        <v>150</v>
      </c>
      <c r="F485" s="3">
        <f t="shared" si="51"/>
        <v>10.493114030814864</v>
      </c>
      <c r="G485" s="2">
        <v>3.3000000000000002E-2</v>
      </c>
      <c r="H485" s="7">
        <f t="shared" si="49"/>
        <v>373.23</v>
      </c>
      <c r="I485" s="7">
        <f t="shared" si="52"/>
        <v>829.4</v>
      </c>
      <c r="J485">
        <f t="shared" si="53"/>
        <v>10.493273542600898</v>
      </c>
      <c r="K485">
        <f t="shared" si="54"/>
        <v>2.5874587942211139E-11</v>
      </c>
      <c r="L485">
        <f t="shared" si="55"/>
        <v>2.587458794221114</v>
      </c>
    </row>
    <row r="486" spans="2:12">
      <c r="B486" s="9">
        <v>239</v>
      </c>
      <c r="C486" s="10">
        <v>8.5</v>
      </c>
      <c r="D486" s="10">
        <f t="shared" si="50"/>
        <v>58624.5</v>
      </c>
      <c r="E486" s="9">
        <v>150</v>
      </c>
      <c r="F486" s="3">
        <f t="shared" si="51"/>
        <v>10.863459231902448</v>
      </c>
      <c r="G486" s="2">
        <v>3.3000000000000002E-2</v>
      </c>
      <c r="H486" s="7">
        <f t="shared" si="49"/>
        <v>374.22</v>
      </c>
      <c r="I486" s="7">
        <f t="shared" si="52"/>
        <v>831.6</v>
      </c>
      <c r="J486">
        <f t="shared" si="53"/>
        <v>10.863624373516224</v>
      </c>
      <c r="K486">
        <f t="shared" si="54"/>
        <v>2.6787808693112714E-11</v>
      </c>
      <c r="L486">
        <f t="shared" si="55"/>
        <v>2.6787808693112716</v>
      </c>
    </row>
    <row r="487" spans="2:12">
      <c r="B487" s="9">
        <v>239.5</v>
      </c>
      <c r="C487" s="10">
        <v>8.5</v>
      </c>
      <c r="D487" s="10">
        <f t="shared" si="50"/>
        <v>58624.5</v>
      </c>
      <c r="E487" s="9">
        <v>150</v>
      </c>
      <c r="F487" s="3">
        <f t="shared" si="51"/>
        <v>10.863459231902448</v>
      </c>
      <c r="G487" s="2">
        <v>3.3000000000000002E-2</v>
      </c>
      <c r="H487" s="7">
        <f t="shared" si="49"/>
        <v>375.21000000000004</v>
      </c>
      <c r="I487" s="7">
        <f t="shared" si="52"/>
        <v>833.80000000000007</v>
      </c>
      <c r="J487">
        <f t="shared" si="53"/>
        <v>10.863624373516224</v>
      </c>
      <c r="K487">
        <f t="shared" si="54"/>
        <v>2.6787808693112714E-11</v>
      </c>
      <c r="L487">
        <f t="shared" si="55"/>
        <v>2.6787808693112716</v>
      </c>
    </row>
    <row r="488" spans="2:12">
      <c r="B488" s="9">
        <v>240</v>
      </c>
      <c r="C488" s="10">
        <v>8.3000000000000007</v>
      </c>
      <c r="D488" s="10">
        <f t="shared" si="50"/>
        <v>57245.100000000006</v>
      </c>
      <c r="E488" s="9">
        <v>150</v>
      </c>
      <c r="F488" s="3">
        <f t="shared" si="51"/>
        <v>11.125229333876002</v>
      </c>
      <c r="G488" s="2">
        <v>3.3000000000000002E-2</v>
      </c>
      <c r="H488" s="7">
        <f t="shared" si="49"/>
        <v>376.20000000000005</v>
      </c>
      <c r="I488" s="7">
        <f t="shared" si="52"/>
        <v>836.00000000000011</v>
      </c>
      <c r="J488">
        <f t="shared" si="53"/>
        <v>11.12539845480577</v>
      </c>
      <c r="K488">
        <f t="shared" si="54"/>
        <v>2.7433298059211811E-11</v>
      </c>
      <c r="L488">
        <f t="shared" si="55"/>
        <v>2.743329805921181</v>
      </c>
    </row>
    <row r="489" spans="2:12">
      <c r="B489" s="9">
        <v>240.5</v>
      </c>
      <c r="C489" s="10">
        <v>8.6</v>
      </c>
      <c r="D489" s="10">
        <f t="shared" si="50"/>
        <v>59314.2</v>
      </c>
      <c r="E489" s="9">
        <v>150</v>
      </c>
      <c r="F489" s="3">
        <f t="shared" si="51"/>
        <v>10.737139938508234</v>
      </c>
      <c r="G489" s="2">
        <v>3.3000000000000002E-2</v>
      </c>
      <c r="H489" s="7">
        <f t="shared" si="49"/>
        <v>377.19</v>
      </c>
      <c r="I489" s="7">
        <f t="shared" si="52"/>
        <v>838.19999999999993</v>
      </c>
      <c r="J489">
        <f t="shared" si="53"/>
        <v>10.737303159870686</v>
      </c>
      <c r="K489">
        <f t="shared" si="54"/>
        <v>2.6476322545518378E-11</v>
      </c>
      <c r="L489">
        <f t="shared" si="55"/>
        <v>2.6476322545518376</v>
      </c>
    </row>
    <row r="490" spans="2:12">
      <c r="B490" s="9">
        <v>241</v>
      </c>
      <c r="C490" s="10">
        <v>8.4</v>
      </c>
      <c r="D490" s="10">
        <f t="shared" si="50"/>
        <v>57934.8</v>
      </c>
      <c r="E490" s="9">
        <v>150</v>
      </c>
      <c r="F490" s="3">
        <f t="shared" si="51"/>
        <v>10.992786127520333</v>
      </c>
      <c r="G490" s="2">
        <v>3.3000000000000002E-2</v>
      </c>
      <c r="H490" s="7">
        <f t="shared" ref="H490:H508" si="56">(G490*B390)*60</f>
        <v>378.18</v>
      </c>
      <c r="I490" s="7">
        <f t="shared" si="52"/>
        <v>840.4</v>
      </c>
      <c r="J490">
        <f t="shared" si="53"/>
        <v>10.992953235105702</v>
      </c>
      <c r="K490">
        <f t="shared" si="54"/>
        <v>2.7106711177554527E-11</v>
      </c>
      <c r="L490">
        <f t="shared" si="55"/>
        <v>2.7106711177554526</v>
      </c>
    </row>
    <row r="491" spans="2:12">
      <c r="B491" s="9">
        <v>241.5</v>
      </c>
      <c r="C491" s="10">
        <v>8.6</v>
      </c>
      <c r="D491" s="10">
        <f t="shared" si="50"/>
        <v>59314.2</v>
      </c>
      <c r="E491" s="9">
        <v>150</v>
      </c>
      <c r="F491" s="3">
        <f t="shared" si="51"/>
        <v>10.737139938508234</v>
      </c>
      <c r="G491" s="2">
        <v>3.3000000000000002E-2</v>
      </c>
      <c r="H491" s="7">
        <f t="shared" si="56"/>
        <v>379.17</v>
      </c>
      <c r="I491" s="7">
        <f t="shared" si="52"/>
        <v>842.6</v>
      </c>
      <c r="J491">
        <f t="shared" si="53"/>
        <v>10.737303159870686</v>
      </c>
      <c r="K491">
        <f t="shared" si="54"/>
        <v>2.6476322545518378E-11</v>
      </c>
      <c r="L491">
        <f t="shared" si="55"/>
        <v>2.6476322545518376</v>
      </c>
    </row>
    <row r="492" spans="2:12">
      <c r="B492" s="9">
        <v>242</v>
      </c>
      <c r="C492" s="10">
        <v>8.6999999999999993</v>
      </c>
      <c r="D492" s="10">
        <f t="shared" si="50"/>
        <v>60003.899999999994</v>
      </c>
      <c r="E492" s="9">
        <v>150.1</v>
      </c>
      <c r="F492" s="3">
        <f t="shared" si="51"/>
        <v>10.613724536916187</v>
      </c>
      <c r="G492" s="2">
        <v>3.3000000000000002E-2</v>
      </c>
      <c r="H492" s="7">
        <f t="shared" si="56"/>
        <v>380.16</v>
      </c>
      <c r="I492" s="7">
        <f t="shared" si="52"/>
        <v>844.80000000000007</v>
      </c>
      <c r="J492">
        <f t="shared" si="53"/>
        <v>10.613885882171024</v>
      </c>
      <c r="K492">
        <f t="shared" si="54"/>
        <v>2.6171996999018167E-11</v>
      </c>
      <c r="L492">
        <f t="shared" si="55"/>
        <v>2.6171996999018168</v>
      </c>
    </row>
    <row r="493" spans="2:12">
      <c r="B493" s="9">
        <v>242.5</v>
      </c>
      <c r="C493" s="10">
        <v>8.6999999999999993</v>
      </c>
      <c r="D493" s="10">
        <f t="shared" si="50"/>
        <v>60003.899999999994</v>
      </c>
      <c r="E493" s="9">
        <v>150.1</v>
      </c>
      <c r="F493" s="3">
        <f t="shared" si="51"/>
        <v>10.613724536916187</v>
      </c>
      <c r="G493" s="2">
        <v>3.3000000000000002E-2</v>
      </c>
      <c r="H493" s="7">
        <f t="shared" si="56"/>
        <v>381.15</v>
      </c>
      <c r="I493" s="7">
        <f t="shared" si="52"/>
        <v>846.99999999999989</v>
      </c>
      <c r="J493">
        <f t="shared" si="53"/>
        <v>10.613885882171024</v>
      </c>
      <c r="K493">
        <f t="shared" si="54"/>
        <v>2.6171996999018167E-11</v>
      </c>
      <c r="L493">
        <f t="shared" si="55"/>
        <v>2.6171996999018168</v>
      </c>
    </row>
    <row r="494" spans="2:12">
      <c r="B494" s="9">
        <v>243</v>
      </c>
      <c r="C494" s="10">
        <v>8.5</v>
      </c>
      <c r="D494" s="10">
        <f t="shared" si="50"/>
        <v>58624.5</v>
      </c>
      <c r="E494" s="9">
        <v>150</v>
      </c>
      <c r="F494" s="3">
        <f t="shared" si="51"/>
        <v>10.863459231902448</v>
      </c>
      <c r="G494" s="2">
        <v>3.3000000000000002E-2</v>
      </c>
      <c r="H494" s="7">
        <f t="shared" si="56"/>
        <v>382.14000000000004</v>
      </c>
      <c r="I494" s="7">
        <f t="shared" si="52"/>
        <v>849.2</v>
      </c>
      <c r="J494">
        <f t="shared" si="53"/>
        <v>10.863624373516224</v>
      </c>
      <c r="K494">
        <f t="shared" si="54"/>
        <v>2.6787808693112714E-11</v>
      </c>
      <c r="L494">
        <f t="shared" si="55"/>
        <v>2.6787808693112716</v>
      </c>
    </row>
    <row r="495" spans="2:12">
      <c r="B495" s="9">
        <v>243.5</v>
      </c>
      <c r="C495" s="10">
        <v>8.5</v>
      </c>
      <c r="D495" s="10">
        <f t="shared" si="50"/>
        <v>58624.5</v>
      </c>
      <c r="E495" s="9">
        <v>150</v>
      </c>
      <c r="F495" s="3">
        <f t="shared" si="51"/>
        <v>10.863459231902448</v>
      </c>
      <c r="G495" s="2">
        <v>3.3000000000000002E-2</v>
      </c>
      <c r="H495" s="7">
        <f t="shared" si="56"/>
        <v>383.13</v>
      </c>
      <c r="I495" s="7">
        <f t="shared" si="52"/>
        <v>851.4</v>
      </c>
      <c r="J495">
        <f t="shared" si="53"/>
        <v>10.863624373516224</v>
      </c>
      <c r="K495">
        <f t="shared" si="54"/>
        <v>2.6787808693112714E-11</v>
      </c>
      <c r="L495">
        <f t="shared" si="55"/>
        <v>2.6787808693112716</v>
      </c>
    </row>
    <row r="496" spans="2:12">
      <c r="B496" s="9">
        <v>244</v>
      </c>
      <c r="C496" s="10">
        <v>8.5</v>
      </c>
      <c r="D496" s="10">
        <f t="shared" si="50"/>
        <v>58624.5</v>
      </c>
      <c r="E496" s="9">
        <v>150</v>
      </c>
      <c r="F496" s="3">
        <f t="shared" si="51"/>
        <v>10.863459231902448</v>
      </c>
      <c r="G496" s="2">
        <v>3.3000000000000002E-2</v>
      </c>
      <c r="H496" s="7">
        <f t="shared" si="56"/>
        <v>384.12</v>
      </c>
      <c r="I496" s="7">
        <f t="shared" si="52"/>
        <v>853.6</v>
      </c>
      <c r="J496">
        <f t="shared" si="53"/>
        <v>10.863624373516224</v>
      </c>
      <c r="K496">
        <f t="shared" si="54"/>
        <v>2.6787808693112714E-11</v>
      </c>
      <c r="L496">
        <f t="shared" si="55"/>
        <v>2.6787808693112716</v>
      </c>
    </row>
    <row r="497" spans="2:12">
      <c r="B497" s="9">
        <v>244.5</v>
      </c>
      <c r="C497" s="10">
        <v>8.5</v>
      </c>
      <c r="D497" s="10">
        <f t="shared" si="50"/>
        <v>58624.5</v>
      </c>
      <c r="E497" s="9">
        <v>150</v>
      </c>
      <c r="F497" s="3">
        <f t="shared" si="51"/>
        <v>10.863459231902448</v>
      </c>
      <c r="G497" s="2">
        <v>3.3000000000000002E-2</v>
      </c>
      <c r="H497" s="7">
        <f t="shared" si="56"/>
        <v>385.11</v>
      </c>
      <c r="I497" s="7">
        <f t="shared" si="52"/>
        <v>855.8</v>
      </c>
      <c r="J497">
        <f t="shared" si="53"/>
        <v>10.863624373516224</v>
      </c>
      <c r="K497">
        <f t="shared" si="54"/>
        <v>2.6787808693112714E-11</v>
      </c>
      <c r="L497">
        <f t="shared" si="55"/>
        <v>2.6787808693112716</v>
      </c>
    </row>
    <row r="498" spans="2:12">
      <c r="B498" s="9">
        <v>245</v>
      </c>
      <c r="C498" s="10">
        <v>8.9</v>
      </c>
      <c r="D498" s="10">
        <f t="shared" si="50"/>
        <v>61383.3</v>
      </c>
      <c r="E498" s="9">
        <v>149.9</v>
      </c>
      <c r="F498" s="3">
        <f t="shared" si="51"/>
        <v>10.37521387316526</v>
      </c>
      <c r="G498" s="2">
        <v>3.3000000000000002E-2</v>
      </c>
      <c r="H498" s="7">
        <f t="shared" si="56"/>
        <v>386.1</v>
      </c>
      <c r="I498" s="7">
        <f t="shared" si="52"/>
        <v>858</v>
      </c>
      <c r="J498">
        <f t="shared" si="53"/>
        <v>10.375371592684033</v>
      </c>
      <c r="K498">
        <f t="shared" si="54"/>
        <v>2.5583862234995285E-11</v>
      </c>
      <c r="L498">
        <f t="shared" si="55"/>
        <v>2.5583862234995287</v>
      </c>
    </row>
    <row r="499" spans="2:12">
      <c r="B499" s="9">
        <v>245.5</v>
      </c>
      <c r="C499" s="10">
        <v>8.4</v>
      </c>
      <c r="D499" s="10">
        <f t="shared" si="50"/>
        <v>57934.8</v>
      </c>
      <c r="E499" s="9">
        <v>149.9</v>
      </c>
      <c r="F499" s="3">
        <f t="shared" si="51"/>
        <v>10.992786127520333</v>
      </c>
      <c r="G499" s="2">
        <v>3.3000000000000002E-2</v>
      </c>
      <c r="H499" s="7">
        <f t="shared" si="56"/>
        <v>387.09000000000003</v>
      </c>
      <c r="I499" s="7">
        <f t="shared" si="52"/>
        <v>860.2</v>
      </c>
      <c r="J499">
        <f t="shared" si="53"/>
        <v>10.992953235105702</v>
      </c>
      <c r="K499">
        <f t="shared" si="54"/>
        <v>2.7106711177554527E-11</v>
      </c>
      <c r="L499">
        <f t="shared" si="55"/>
        <v>2.7106711177554526</v>
      </c>
    </row>
    <row r="500" spans="2:12">
      <c r="B500" s="9">
        <v>246</v>
      </c>
      <c r="C500" s="10">
        <v>8.6</v>
      </c>
      <c r="D500" s="10">
        <f t="shared" si="50"/>
        <v>59314.2</v>
      </c>
      <c r="E500" s="9">
        <v>149.9</v>
      </c>
      <c r="F500" s="3">
        <f t="shared" si="51"/>
        <v>10.737139938508234</v>
      </c>
      <c r="G500" s="2">
        <v>3.3000000000000002E-2</v>
      </c>
      <c r="H500" s="7">
        <f t="shared" si="56"/>
        <v>388.08</v>
      </c>
      <c r="I500" s="7">
        <f t="shared" si="52"/>
        <v>862.4</v>
      </c>
      <c r="J500">
        <f t="shared" si="53"/>
        <v>10.737303159870686</v>
      </c>
      <c r="K500">
        <f t="shared" si="54"/>
        <v>2.6476322545518378E-11</v>
      </c>
      <c r="L500">
        <f t="shared" si="55"/>
        <v>2.6476322545518376</v>
      </c>
    </row>
    <row r="501" spans="2:12">
      <c r="B501" s="9">
        <v>246.5</v>
      </c>
      <c r="C501" s="10">
        <v>8.6</v>
      </c>
      <c r="D501" s="10">
        <f t="shared" si="50"/>
        <v>59314.2</v>
      </c>
      <c r="E501" s="9">
        <v>150</v>
      </c>
      <c r="F501" s="3">
        <f t="shared" si="51"/>
        <v>10.737139938508234</v>
      </c>
      <c r="G501" s="2">
        <v>3.3000000000000002E-2</v>
      </c>
      <c r="H501" s="7">
        <f t="shared" si="56"/>
        <v>389.07000000000005</v>
      </c>
      <c r="I501" s="7">
        <f t="shared" si="52"/>
        <v>864.60000000000014</v>
      </c>
      <c r="J501">
        <f t="shared" si="53"/>
        <v>10.737303159870686</v>
      </c>
      <c r="K501">
        <f t="shared" si="54"/>
        <v>2.6476322545518378E-11</v>
      </c>
      <c r="L501">
        <f t="shared" si="55"/>
        <v>2.6476322545518376</v>
      </c>
    </row>
    <row r="502" spans="2:12">
      <c r="B502" s="9">
        <v>247</v>
      </c>
      <c r="C502" s="10">
        <v>8.5</v>
      </c>
      <c r="D502" s="10">
        <f t="shared" si="50"/>
        <v>58624.5</v>
      </c>
      <c r="E502" s="9">
        <v>150.1</v>
      </c>
      <c r="F502" s="3">
        <f t="shared" si="51"/>
        <v>10.863459231902448</v>
      </c>
      <c r="G502" s="2">
        <v>3.3000000000000002E-2</v>
      </c>
      <c r="H502" s="7">
        <f t="shared" si="56"/>
        <v>390.06</v>
      </c>
      <c r="I502" s="7">
        <f t="shared" si="52"/>
        <v>866.8</v>
      </c>
      <c r="J502">
        <f t="shared" si="53"/>
        <v>10.863624373516224</v>
      </c>
      <c r="K502">
        <f t="shared" si="54"/>
        <v>2.6787808693112714E-11</v>
      </c>
      <c r="L502">
        <f t="shared" si="55"/>
        <v>2.6787808693112716</v>
      </c>
    </row>
    <row r="503" spans="2:12">
      <c r="B503" s="9">
        <v>247.5</v>
      </c>
      <c r="C503" s="10">
        <v>8.5</v>
      </c>
      <c r="D503" s="10">
        <f t="shared" si="50"/>
        <v>58624.5</v>
      </c>
      <c r="E503" s="9">
        <v>150</v>
      </c>
      <c r="F503" s="3">
        <f t="shared" si="51"/>
        <v>10.863459231902448</v>
      </c>
      <c r="G503" s="2">
        <v>3.3000000000000002E-2</v>
      </c>
      <c r="H503" s="7">
        <f t="shared" si="56"/>
        <v>391.05</v>
      </c>
      <c r="I503" s="7">
        <f t="shared" si="52"/>
        <v>869</v>
      </c>
      <c r="J503">
        <f t="shared" si="53"/>
        <v>10.863624373516224</v>
      </c>
      <c r="K503">
        <f t="shared" si="54"/>
        <v>2.6787808693112714E-11</v>
      </c>
      <c r="L503">
        <f t="shared" si="55"/>
        <v>2.6787808693112716</v>
      </c>
    </row>
    <row r="504" spans="2:12">
      <c r="B504" s="9">
        <v>248</v>
      </c>
      <c r="C504" s="10">
        <v>8.5</v>
      </c>
      <c r="D504" s="10">
        <f t="shared" si="50"/>
        <v>58624.5</v>
      </c>
      <c r="E504" s="9">
        <v>150.1</v>
      </c>
      <c r="F504" s="3">
        <f t="shared" si="51"/>
        <v>10.863459231902448</v>
      </c>
      <c r="G504" s="2">
        <v>3.3000000000000002E-2</v>
      </c>
      <c r="H504" s="7">
        <f t="shared" si="56"/>
        <v>392.04</v>
      </c>
      <c r="I504" s="7">
        <f t="shared" si="52"/>
        <v>871.2</v>
      </c>
      <c r="J504">
        <f t="shared" si="53"/>
        <v>10.863624373516224</v>
      </c>
      <c r="K504">
        <f t="shared" si="54"/>
        <v>2.6787808693112714E-11</v>
      </c>
      <c r="L504">
        <f t="shared" si="55"/>
        <v>2.6787808693112716</v>
      </c>
    </row>
    <row r="505" spans="2:12">
      <c r="B505" s="9">
        <v>248.5</v>
      </c>
      <c r="C505" s="10">
        <v>8.6</v>
      </c>
      <c r="D505" s="10">
        <f t="shared" si="50"/>
        <v>59314.2</v>
      </c>
      <c r="E505" s="9">
        <v>150</v>
      </c>
      <c r="F505" s="3">
        <f t="shared" si="51"/>
        <v>10.737139938508234</v>
      </c>
      <c r="G505" s="2">
        <v>3.3000000000000002E-2</v>
      </c>
      <c r="H505" s="7">
        <f t="shared" si="56"/>
        <v>393.03000000000003</v>
      </c>
      <c r="I505" s="7">
        <f t="shared" si="52"/>
        <v>873.40000000000009</v>
      </c>
      <c r="J505">
        <f t="shared" si="53"/>
        <v>10.737303159870686</v>
      </c>
      <c r="K505">
        <f t="shared" si="54"/>
        <v>2.6476322545518378E-11</v>
      </c>
      <c r="L505">
        <f t="shared" si="55"/>
        <v>2.6476322545518376</v>
      </c>
    </row>
    <row r="506" spans="2:12">
      <c r="B506" s="9">
        <v>249</v>
      </c>
      <c r="C506" s="10">
        <v>8.3000000000000007</v>
      </c>
      <c r="D506" s="10">
        <f t="shared" si="50"/>
        <v>57245.100000000006</v>
      </c>
      <c r="E506" s="9">
        <v>150</v>
      </c>
      <c r="F506" s="3">
        <f t="shared" si="51"/>
        <v>11.125229333876002</v>
      </c>
      <c r="G506" s="2">
        <v>3.3000000000000002E-2</v>
      </c>
      <c r="H506" s="7">
        <f t="shared" si="56"/>
        <v>394.02</v>
      </c>
      <c r="I506" s="7">
        <f t="shared" si="52"/>
        <v>875.59999999999991</v>
      </c>
      <c r="J506">
        <f t="shared" si="53"/>
        <v>11.12539845480577</v>
      </c>
      <c r="K506">
        <f t="shared" si="54"/>
        <v>2.7433298059211811E-11</v>
      </c>
      <c r="L506">
        <f t="shared" si="55"/>
        <v>2.743329805921181</v>
      </c>
    </row>
    <row r="507" spans="2:12">
      <c r="B507" s="9">
        <v>249.5</v>
      </c>
      <c r="C507" s="10">
        <v>8.3000000000000007</v>
      </c>
      <c r="D507" s="10">
        <f t="shared" si="50"/>
        <v>57245.100000000006</v>
      </c>
      <c r="E507" s="9">
        <v>150</v>
      </c>
      <c r="F507" s="3">
        <f t="shared" si="51"/>
        <v>11.125229333876002</v>
      </c>
      <c r="G507" s="2">
        <v>3.3000000000000002E-2</v>
      </c>
      <c r="H507" s="7">
        <f t="shared" si="56"/>
        <v>395.01</v>
      </c>
      <c r="I507" s="7">
        <f t="shared" si="52"/>
        <v>877.8</v>
      </c>
      <c r="J507">
        <f t="shared" si="53"/>
        <v>11.12539845480577</v>
      </c>
      <c r="K507">
        <f t="shared" si="54"/>
        <v>2.7433298059211811E-11</v>
      </c>
      <c r="L507">
        <f t="shared" si="55"/>
        <v>2.743329805921181</v>
      </c>
    </row>
    <row r="508" spans="2:12">
      <c r="B508" s="9">
        <v>250</v>
      </c>
      <c r="C508" s="10">
        <v>8.6999999999999993</v>
      </c>
      <c r="D508" s="10">
        <f t="shared" si="50"/>
        <v>60003.899999999994</v>
      </c>
      <c r="E508" s="9">
        <v>150</v>
      </c>
      <c r="F508" s="3">
        <f t="shared" si="51"/>
        <v>10.613724536916187</v>
      </c>
      <c r="G508" s="2">
        <v>3.3000000000000002E-2</v>
      </c>
      <c r="H508" s="7">
        <f t="shared" si="56"/>
        <v>396.00000000000006</v>
      </c>
      <c r="I508" s="7">
        <f t="shared" si="52"/>
        <v>880.00000000000011</v>
      </c>
      <c r="J508">
        <f t="shared" si="53"/>
        <v>10.613885882171024</v>
      </c>
      <c r="K508">
        <f t="shared" si="54"/>
        <v>2.6171996999018167E-11</v>
      </c>
      <c r="L508">
        <f t="shared" si="55"/>
        <v>2.6171996999018168</v>
      </c>
    </row>
    <row r="509" spans="2:12">
      <c r="B509" s="9"/>
      <c r="C509" s="10"/>
      <c r="D509" s="10"/>
      <c r="E509" s="9"/>
      <c r="F509" s="3"/>
      <c r="G509" s="2"/>
      <c r="H509" s="7"/>
      <c r="I509" s="7"/>
    </row>
    <row r="510" spans="2:12">
      <c r="B510" s="9"/>
      <c r="C510" s="10"/>
      <c r="D510" s="10"/>
      <c r="E510" s="9"/>
      <c r="F510" s="3"/>
      <c r="G510" s="2"/>
      <c r="H510" s="7"/>
      <c r="I510" s="7"/>
    </row>
    <row r="511" spans="2:12">
      <c r="B511" s="9"/>
      <c r="C511" s="10"/>
      <c r="D511" s="10"/>
      <c r="E511" s="9"/>
      <c r="F511" s="3"/>
      <c r="G511" s="2"/>
      <c r="H511" s="7"/>
      <c r="I511" s="7"/>
    </row>
    <row r="512" spans="2:12">
      <c r="B512" s="9"/>
      <c r="C512" s="10"/>
      <c r="D512" s="10"/>
      <c r="E512" s="9"/>
      <c r="F512" s="3"/>
      <c r="G512" s="2"/>
      <c r="H512" s="7"/>
      <c r="I512" s="7"/>
    </row>
    <row r="513" spans="2:9">
      <c r="B513" s="9"/>
      <c r="C513" s="10"/>
      <c r="D513" s="10"/>
      <c r="E513" s="9"/>
      <c r="F513" s="3"/>
      <c r="G513" s="2"/>
      <c r="H513" s="7"/>
      <c r="I513" s="7"/>
    </row>
    <row r="514" spans="2:9">
      <c r="B514" s="9"/>
      <c r="C514" s="10"/>
      <c r="D514" s="10"/>
      <c r="E514" s="9"/>
      <c r="F514" s="3"/>
      <c r="G514" s="2"/>
      <c r="H514" s="7"/>
      <c r="I514" s="7"/>
    </row>
    <row r="515" spans="2:9">
      <c r="B515" s="9"/>
      <c r="C515" s="10"/>
      <c r="D515" s="10"/>
      <c r="E515" s="9"/>
      <c r="F515" s="3"/>
      <c r="G515" s="2"/>
      <c r="H515" s="7"/>
      <c r="I515" s="7"/>
    </row>
    <row r="516" spans="2:9">
      <c r="B516" s="9"/>
      <c r="C516" s="10"/>
      <c r="D516" s="10"/>
      <c r="E516" s="9"/>
      <c r="F516" s="3"/>
      <c r="G516" s="2"/>
      <c r="H516" s="7"/>
      <c r="I516" s="7"/>
    </row>
    <row r="517" spans="2:9">
      <c r="B517" s="9"/>
      <c r="C517" s="10"/>
      <c r="D517" s="10"/>
      <c r="E517" s="9"/>
      <c r="F517" s="3"/>
      <c r="G517" s="2"/>
      <c r="H517" s="7"/>
      <c r="I517" s="7"/>
    </row>
    <row r="518" spans="2:9">
      <c r="B518" s="9"/>
      <c r="C518" s="10"/>
      <c r="D518" s="10"/>
      <c r="E518" s="9"/>
      <c r="F518" s="3"/>
      <c r="G518" s="2"/>
      <c r="H518" s="7"/>
      <c r="I518" s="7"/>
    </row>
    <row r="519" spans="2:9">
      <c r="B519" s="9"/>
      <c r="C519" s="10"/>
      <c r="D519" s="10"/>
      <c r="E519" s="9"/>
      <c r="F519" s="3"/>
      <c r="G519" s="2"/>
      <c r="H519" s="7"/>
      <c r="I519" s="7"/>
    </row>
    <row r="520" spans="2:9">
      <c r="B520" s="9"/>
      <c r="C520" s="10"/>
      <c r="D520" s="10"/>
      <c r="E520" s="9"/>
      <c r="F520" s="3"/>
      <c r="G520" s="2"/>
      <c r="H520" s="7"/>
      <c r="I520" s="7"/>
    </row>
    <row r="521" spans="2:9">
      <c r="B521" s="9"/>
      <c r="C521" s="10"/>
      <c r="D521" s="10"/>
      <c r="E521" s="9"/>
      <c r="F521" s="3"/>
      <c r="G521" s="2"/>
      <c r="H521" s="7"/>
      <c r="I521" s="7"/>
    </row>
    <row r="522" spans="2:9">
      <c r="B522" s="9"/>
      <c r="C522" s="10"/>
      <c r="D522" s="10"/>
      <c r="E522" s="9"/>
      <c r="F522" s="3"/>
      <c r="G522" s="2"/>
      <c r="H522" s="7"/>
      <c r="I522" s="7"/>
    </row>
    <row r="523" spans="2:9">
      <c r="B523" s="9"/>
      <c r="C523" s="10"/>
      <c r="D523" s="10"/>
      <c r="E523" s="9"/>
      <c r="F523" s="3"/>
      <c r="G523" s="2"/>
      <c r="H523" s="7"/>
      <c r="I523" s="7"/>
    </row>
    <row r="524" spans="2:9">
      <c r="B524" s="9"/>
      <c r="C524" s="10"/>
      <c r="D524" s="10"/>
      <c r="E524" s="9"/>
      <c r="F524" s="3"/>
      <c r="G524" s="2"/>
      <c r="H524" s="7"/>
      <c r="I524" s="7"/>
    </row>
    <row r="525" spans="2:9">
      <c r="B525" s="9"/>
      <c r="C525" s="10"/>
      <c r="D525" s="10"/>
      <c r="E525" s="9"/>
      <c r="F525" s="3"/>
      <c r="G525" s="2"/>
      <c r="H525" s="7"/>
      <c r="I525" s="7"/>
    </row>
    <row r="526" spans="2:9">
      <c r="B526" s="9"/>
      <c r="C526" s="10"/>
      <c r="D526" s="10"/>
      <c r="E526" s="9"/>
      <c r="F526" s="3"/>
      <c r="G526" s="2"/>
      <c r="H526" s="7"/>
      <c r="I526" s="7"/>
    </row>
    <row r="527" spans="2:9">
      <c r="B527" s="9"/>
      <c r="C527" s="10"/>
      <c r="D527" s="10"/>
      <c r="E527" s="9"/>
      <c r="F527" s="3"/>
      <c r="G527" s="2"/>
      <c r="H527" s="7"/>
      <c r="I527" s="7"/>
    </row>
    <row r="528" spans="2:9">
      <c r="B528" s="9"/>
      <c r="C528" s="10"/>
      <c r="D528" s="10"/>
      <c r="E528" s="9"/>
      <c r="F528" s="3"/>
      <c r="G528" s="2"/>
      <c r="H528" s="7"/>
      <c r="I528" s="7"/>
    </row>
    <row r="529" spans="2:9">
      <c r="B529" s="9"/>
      <c r="C529" s="10"/>
      <c r="D529" s="10"/>
      <c r="E529" s="9"/>
      <c r="F529" s="3"/>
      <c r="G529" s="2"/>
      <c r="H529" s="7"/>
      <c r="I529" s="7"/>
    </row>
    <row r="530" spans="2:9">
      <c r="B530" s="9"/>
      <c r="C530" s="10"/>
      <c r="D530" s="10"/>
      <c r="E530" s="9"/>
      <c r="F530" s="3"/>
      <c r="G530" s="2"/>
      <c r="H530" s="7"/>
      <c r="I530" s="7"/>
    </row>
    <row r="531" spans="2:9">
      <c r="B531" s="9"/>
      <c r="C531" s="10"/>
      <c r="D531" s="10"/>
      <c r="E531" s="9"/>
      <c r="F531" s="3"/>
      <c r="G531" s="2"/>
      <c r="H531" s="7"/>
      <c r="I531" s="7"/>
    </row>
    <row r="532" spans="2:9">
      <c r="B532" s="9"/>
      <c r="C532" s="10"/>
      <c r="D532" s="10"/>
      <c r="E532" s="9"/>
      <c r="F532" s="3"/>
      <c r="G532" s="2"/>
      <c r="H532" s="7"/>
      <c r="I532" s="7"/>
    </row>
    <row r="533" spans="2:9">
      <c r="B533" s="9"/>
      <c r="C533" s="10"/>
      <c r="D533" s="10"/>
      <c r="E533" s="9"/>
      <c r="F533" s="3"/>
      <c r="G533" s="2"/>
      <c r="H533" s="7"/>
      <c r="I533" s="7"/>
    </row>
    <row r="534" spans="2:9">
      <c r="B534" s="9"/>
      <c r="C534" s="10"/>
      <c r="D534" s="10"/>
      <c r="E534" s="9"/>
      <c r="F534" s="3"/>
      <c r="G534" s="2"/>
      <c r="H534" s="7"/>
      <c r="I534" s="7"/>
    </row>
    <row r="535" spans="2:9">
      <c r="B535" s="9"/>
      <c r="C535" s="10"/>
      <c r="D535" s="10"/>
      <c r="E535" s="9"/>
      <c r="F535" s="3"/>
      <c r="G535" s="2"/>
      <c r="H535" s="7"/>
      <c r="I535" s="7"/>
    </row>
    <row r="536" spans="2:9">
      <c r="B536" s="9"/>
      <c r="C536" s="10"/>
      <c r="D536" s="10"/>
      <c r="E536" s="9"/>
      <c r="F536" s="3"/>
      <c r="G536" s="2"/>
      <c r="H536" s="7"/>
      <c r="I536" s="7"/>
    </row>
    <row r="537" spans="2:9">
      <c r="B537" s="9"/>
      <c r="C537" s="10"/>
      <c r="D537" s="10"/>
      <c r="E537" s="9"/>
      <c r="F537" s="3"/>
      <c r="G537" s="2"/>
      <c r="H537" s="7"/>
      <c r="I537" s="7"/>
    </row>
    <row r="538" spans="2:9">
      <c r="B538" s="9"/>
      <c r="C538" s="10"/>
      <c r="D538" s="10"/>
      <c r="E538" s="9"/>
      <c r="F538" s="3"/>
      <c r="G538" s="2"/>
      <c r="H538" s="7"/>
      <c r="I538" s="7"/>
    </row>
    <row r="539" spans="2:9">
      <c r="B539" s="9"/>
      <c r="C539" s="10"/>
      <c r="D539" s="10"/>
      <c r="E539" s="9"/>
      <c r="F539" s="3"/>
      <c r="G539" s="2"/>
      <c r="H539" s="7"/>
      <c r="I539" s="7"/>
    </row>
    <row r="540" spans="2:9">
      <c r="B540" s="9"/>
      <c r="C540" s="10"/>
      <c r="D540" s="10"/>
      <c r="E540" s="9"/>
      <c r="F540" s="3"/>
      <c r="G540" s="2"/>
      <c r="H540" s="7"/>
      <c r="I540" s="7"/>
    </row>
    <row r="541" spans="2:9">
      <c r="B541" s="9"/>
      <c r="C541" s="10"/>
      <c r="D541" s="10"/>
      <c r="E541" s="9"/>
      <c r="F541" s="3"/>
      <c r="G541" s="2"/>
      <c r="H541" s="7"/>
      <c r="I541" s="7"/>
    </row>
    <row r="542" spans="2:9">
      <c r="B542" s="9"/>
      <c r="C542" s="10"/>
      <c r="D542" s="10"/>
      <c r="E542" s="9"/>
      <c r="F542" s="3"/>
      <c r="G542" s="2"/>
      <c r="H542" s="7"/>
      <c r="I542" s="7"/>
    </row>
    <row r="543" spans="2:9">
      <c r="B543" s="9"/>
      <c r="C543" s="10"/>
      <c r="D543" s="10"/>
      <c r="E543" s="9"/>
      <c r="F543" s="3"/>
      <c r="G543" s="2"/>
      <c r="H543" s="7"/>
      <c r="I543" s="7"/>
    </row>
    <row r="544" spans="2:9">
      <c r="B544" s="9"/>
      <c r="C544" s="10"/>
      <c r="D544" s="10"/>
      <c r="E544" s="9"/>
      <c r="F544" s="3"/>
      <c r="G544" s="2"/>
      <c r="H544" s="7"/>
      <c r="I544" s="7"/>
    </row>
    <row r="545" spans="2:9">
      <c r="B545" s="9"/>
      <c r="C545" s="10"/>
      <c r="D545" s="10"/>
      <c r="E545" s="9"/>
      <c r="F545" s="3"/>
      <c r="G545" s="2"/>
      <c r="H545" s="7"/>
      <c r="I545" s="7"/>
    </row>
    <row r="546" spans="2:9">
      <c r="B546" s="9"/>
      <c r="C546" s="10"/>
      <c r="D546" s="10"/>
      <c r="E546" s="9"/>
      <c r="F546" s="3"/>
      <c r="G546" s="2"/>
      <c r="H546" s="7"/>
      <c r="I546" s="7"/>
    </row>
    <row r="547" spans="2:9">
      <c r="B547" s="9"/>
      <c r="C547" s="10"/>
      <c r="D547" s="10"/>
      <c r="E547" s="9"/>
      <c r="F547" s="3"/>
      <c r="G547" s="2"/>
      <c r="H547" s="7"/>
      <c r="I547" s="7"/>
    </row>
    <row r="548" spans="2:9">
      <c r="B548" s="9"/>
      <c r="C548" s="10"/>
      <c r="D548" s="10"/>
      <c r="E548" s="9"/>
      <c r="F548" s="3"/>
      <c r="G548" s="2"/>
      <c r="H548" s="7"/>
      <c r="I548" s="7"/>
    </row>
    <row r="549" spans="2:9">
      <c r="B549" s="9"/>
      <c r="C549" s="10"/>
      <c r="D549" s="10"/>
      <c r="E549" s="9"/>
      <c r="F549" s="3"/>
      <c r="G549" s="2"/>
      <c r="H549" s="7"/>
      <c r="I549" s="7"/>
    </row>
    <row r="550" spans="2:9">
      <c r="B550" s="9"/>
      <c r="C550" s="10"/>
      <c r="D550" s="10"/>
      <c r="E550" s="9"/>
      <c r="F550" s="3"/>
      <c r="G550" s="2"/>
      <c r="H550" s="7"/>
      <c r="I550" s="7"/>
    </row>
    <row r="551" spans="2:9">
      <c r="B551" s="9"/>
      <c r="C551" s="10"/>
      <c r="D551" s="10"/>
      <c r="E551" s="9"/>
      <c r="F551" s="3"/>
      <c r="G551" s="2"/>
      <c r="H551" s="7"/>
      <c r="I551" s="7"/>
    </row>
    <row r="552" spans="2:9">
      <c r="B552" s="9"/>
      <c r="C552" s="10"/>
      <c r="D552" s="10"/>
      <c r="E552" s="9"/>
      <c r="F552" s="3"/>
      <c r="G552" s="2"/>
      <c r="H552" s="7"/>
      <c r="I552" s="7"/>
    </row>
    <row r="553" spans="2:9">
      <c r="B553" s="9"/>
      <c r="C553" s="10"/>
      <c r="D553" s="10"/>
      <c r="E553" s="9"/>
      <c r="F553" s="3"/>
      <c r="G553" s="2"/>
      <c r="H553" s="7"/>
      <c r="I553" s="7"/>
    </row>
    <row r="554" spans="2:9">
      <c r="B554" s="9"/>
      <c r="C554" s="10"/>
      <c r="D554" s="10"/>
      <c r="E554" s="9"/>
      <c r="F554" s="3"/>
      <c r="G554" s="2"/>
      <c r="H554" s="7"/>
      <c r="I554" s="7"/>
    </row>
    <row r="555" spans="2:9">
      <c r="B555" s="9"/>
      <c r="C555" s="10"/>
      <c r="D555" s="10"/>
      <c r="E555" s="9"/>
      <c r="F555" s="3"/>
      <c r="G555" s="2"/>
      <c r="H555" s="7"/>
      <c r="I555" s="7"/>
    </row>
    <row r="556" spans="2:9">
      <c r="B556" s="9"/>
      <c r="C556" s="10"/>
      <c r="D556" s="10"/>
      <c r="E556" s="9"/>
      <c r="F556" s="3"/>
      <c r="G556" s="2"/>
      <c r="H556" s="7"/>
      <c r="I556" s="7"/>
    </row>
    <row r="557" spans="2:9">
      <c r="B557" s="9"/>
      <c r="C557" s="10"/>
      <c r="D557" s="10"/>
      <c r="E557" s="9"/>
      <c r="F557" s="3"/>
      <c r="G557" s="2"/>
      <c r="H557" s="7"/>
      <c r="I557" s="7"/>
    </row>
    <row r="558" spans="2:9">
      <c r="B558" s="2"/>
      <c r="C558" s="2"/>
      <c r="D558" s="2"/>
      <c r="E558" s="2"/>
      <c r="F558" s="2"/>
      <c r="G558" s="2"/>
      <c r="H558" s="2"/>
      <c r="I558" s="2"/>
    </row>
    <row r="559" spans="2:9">
      <c r="B559" s="2"/>
      <c r="C559" s="2"/>
      <c r="D559" s="2"/>
      <c r="E559" s="2"/>
      <c r="F559" s="2"/>
      <c r="G559" s="2"/>
      <c r="H559" s="2"/>
      <c r="I559" s="2"/>
    </row>
    <row r="560" spans="2:9">
      <c r="B560" s="2"/>
      <c r="C560" s="2"/>
      <c r="D560" s="2"/>
      <c r="E560" s="2"/>
      <c r="F560" s="2"/>
      <c r="G560" s="2"/>
      <c r="H560" s="2"/>
      <c r="I560" s="2"/>
    </row>
    <row r="561" spans="2:9">
      <c r="B561" s="2"/>
      <c r="C561" s="2"/>
      <c r="D561" s="2"/>
      <c r="E561" s="2"/>
      <c r="F561" s="2"/>
      <c r="G561" s="2"/>
      <c r="H561" s="2"/>
      <c r="I561" s="2"/>
    </row>
    <row r="562" spans="2:9">
      <c r="B562" s="2"/>
      <c r="C562" s="2"/>
      <c r="D562" s="2"/>
      <c r="E562" s="2"/>
      <c r="F562" s="2"/>
      <c r="G562" s="2"/>
      <c r="H562" s="2"/>
      <c r="I562" s="2"/>
    </row>
    <row r="563" spans="2:9">
      <c r="B563" s="2"/>
      <c r="C563" s="2"/>
      <c r="D563" s="2"/>
      <c r="E563" s="2"/>
      <c r="F563" s="2"/>
      <c r="G563" s="2"/>
      <c r="H563" s="2"/>
      <c r="I563" s="2"/>
    </row>
    <row r="564" spans="2:9">
      <c r="B564" s="2"/>
      <c r="C564" s="2"/>
      <c r="D564" s="2"/>
      <c r="E564" s="2"/>
      <c r="F564" s="2"/>
      <c r="G564" s="2"/>
      <c r="H564" s="2"/>
      <c r="I564" s="2"/>
    </row>
    <row r="565" spans="2:9">
      <c r="B565" s="2"/>
      <c r="C565" s="2"/>
      <c r="D565" s="2"/>
      <c r="E565" s="2"/>
      <c r="F565" s="2"/>
      <c r="G565" s="2"/>
      <c r="H565" s="2"/>
      <c r="I565" s="2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85A85-CF84-F34F-802B-2D363C777147}">
  <dimension ref="A2:G557"/>
  <sheetViews>
    <sheetView workbookViewId="0">
      <selection activeCell="Q48" sqref="Q48"/>
    </sheetView>
  </sheetViews>
  <sheetFormatPr baseColWidth="10" defaultRowHeight="15"/>
  <cols>
    <col min="1" max="1" width="16.5" style="2" customWidth="1"/>
    <col min="2" max="2" width="14.5" style="2" bestFit="1" customWidth="1"/>
    <col min="3" max="3" width="19.6640625" style="2" bestFit="1" customWidth="1"/>
    <col min="4" max="4" width="20.6640625" style="2" bestFit="1" customWidth="1"/>
    <col min="5" max="5" width="16.6640625" style="2" bestFit="1" customWidth="1"/>
    <col min="6" max="7" width="14.83203125" style="2" bestFit="1" customWidth="1"/>
  </cols>
  <sheetData>
    <row r="2" spans="1:7" ht="19">
      <c r="A2" s="4" t="s">
        <v>13</v>
      </c>
      <c r="B2" s="5"/>
    </row>
    <row r="3" spans="1:7">
      <c r="A3" s="1" t="s">
        <v>4</v>
      </c>
      <c r="B3" s="6">
        <v>2.08</v>
      </c>
    </row>
    <row r="4" spans="1:7">
      <c r="A4" s="1" t="s">
        <v>5</v>
      </c>
      <c r="B4" s="6">
        <v>3.73</v>
      </c>
    </row>
    <row r="5" spans="1:7">
      <c r="A5" s="1" t="s">
        <v>7</v>
      </c>
      <c r="B5" s="6">
        <v>0.45</v>
      </c>
    </row>
    <row r="7" spans="1:7">
      <c r="A7" s="1" t="s">
        <v>0</v>
      </c>
      <c r="B7" s="1" t="s">
        <v>1</v>
      </c>
      <c r="C7" s="1" t="s">
        <v>2</v>
      </c>
      <c r="D7" s="1" t="s">
        <v>3</v>
      </c>
      <c r="E7" s="1" t="s">
        <v>8</v>
      </c>
      <c r="F7" s="1" t="s">
        <v>6</v>
      </c>
      <c r="G7" s="1" t="s">
        <v>9</v>
      </c>
    </row>
    <row r="8" spans="1:7">
      <c r="A8" s="9">
        <v>0</v>
      </c>
      <c r="B8" s="10">
        <v>592.20000000000005</v>
      </c>
      <c r="C8" s="9">
        <v>150</v>
      </c>
      <c r="D8" s="3">
        <f>(14700*E8*$B$3)/((($B$4/2)*($B$4/2)*3.14159265359)*B8)</f>
        <v>0.15592604436199053</v>
      </c>
      <c r="E8" s="2">
        <v>3.3000000000000002E-2</v>
      </c>
      <c r="F8" s="7">
        <f>(E8*A8)*60</f>
        <v>0</v>
      </c>
      <c r="G8" s="7">
        <f>F8/$B$5</f>
        <v>0</v>
      </c>
    </row>
    <row r="9" spans="1:7">
      <c r="A9" s="9">
        <v>0.5</v>
      </c>
      <c r="B9" s="10">
        <v>592.29999999999995</v>
      </c>
      <c r="C9" s="9">
        <v>150</v>
      </c>
      <c r="D9" s="3">
        <f t="shared" ref="D9:D72" si="0">(14700*E9*$B$3)/((($B$4/2)*($B$4/2)*3.14159265359)*B9)</f>
        <v>0.15589971884377987</v>
      </c>
      <c r="E9" s="2">
        <v>3.3000000000000002E-2</v>
      </c>
      <c r="F9" s="7">
        <f t="shared" ref="F9:F72" si="1">(E9*A9)*60</f>
        <v>0.99</v>
      </c>
      <c r="G9" s="7">
        <f t="shared" ref="G9:G72" si="2">F9/$B$5</f>
        <v>2.1999999999999997</v>
      </c>
    </row>
    <row r="10" spans="1:7">
      <c r="A10" s="9">
        <v>1</v>
      </c>
      <c r="B10" s="10">
        <v>594.20000000000005</v>
      </c>
      <c r="C10" s="9">
        <v>150</v>
      </c>
      <c r="D10" s="3">
        <f t="shared" si="0"/>
        <v>0.15540121755498282</v>
      </c>
      <c r="E10" s="2">
        <v>3.3000000000000002E-2</v>
      </c>
      <c r="F10" s="7">
        <f t="shared" si="1"/>
        <v>1.98</v>
      </c>
      <c r="G10" s="7">
        <f t="shared" si="2"/>
        <v>4.3999999999999995</v>
      </c>
    </row>
    <row r="11" spans="1:7">
      <c r="A11" s="9">
        <v>1.5</v>
      </c>
      <c r="B11" s="10">
        <v>596.20000000000005</v>
      </c>
      <c r="C11" s="9">
        <v>149.9</v>
      </c>
      <c r="D11" s="3">
        <f t="shared" si="0"/>
        <v>0.15487991189394634</v>
      </c>
      <c r="E11" s="2">
        <v>3.3000000000000002E-2</v>
      </c>
      <c r="F11" s="7">
        <f t="shared" si="1"/>
        <v>2.97</v>
      </c>
      <c r="G11" s="7">
        <f t="shared" si="2"/>
        <v>6.6000000000000005</v>
      </c>
    </row>
    <row r="12" spans="1:7">
      <c r="A12" s="9">
        <v>2</v>
      </c>
      <c r="B12" s="10">
        <v>597.9</v>
      </c>
      <c r="C12" s="9">
        <v>150</v>
      </c>
      <c r="D12" s="3">
        <f t="shared" si="0"/>
        <v>0.15443954418994951</v>
      </c>
      <c r="E12" s="2">
        <v>3.3000000000000002E-2</v>
      </c>
      <c r="F12" s="7">
        <f t="shared" si="1"/>
        <v>3.96</v>
      </c>
      <c r="G12" s="7">
        <f t="shared" si="2"/>
        <v>8.7999999999999989</v>
      </c>
    </row>
    <row r="13" spans="1:7">
      <c r="A13" s="9">
        <v>2.5</v>
      </c>
      <c r="B13" s="10">
        <v>599.4</v>
      </c>
      <c r="C13" s="9">
        <v>150</v>
      </c>
      <c r="D13" s="3">
        <f t="shared" si="0"/>
        <v>0.15405305884412882</v>
      </c>
      <c r="E13" s="2">
        <v>3.3000000000000002E-2</v>
      </c>
      <c r="F13" s="7">
        <f t="shared" si="1"/>
        <v>4.95</v>
      </c>
      <c r="G13" s="7">
        <f t="shared" si="2"/>
        <v>11</v>
      </c>
    </row>
    <row r="14" spans="1:7">
      <c r="A14" s="9">
        <v>3</v>
      </c>
      <c r="B14" s="10">
        <v>600.70000000000005</v>
      </c>
      <c r="C14" s="9">
        <v>149.9</v>
      </c>
      <c r="D14" s="3">
        <f t="shared" si="0"/>
        <v>0.15371966617474747</v>
      </c>
      <c r="E14" s="2">
        <v>3.3000000000000002E-2</v>
      </c>
      <c r="F14" s="7">
        <f t="shared" si="1"/>
        <v>5.94</v>
      </c>
      <c r="G14" s="7">
        <f t="shared" si="2"/>
        <v>13.200000000000001</v>
      </c>
    </row>
    <row r="15" spans="1:7">
      <c r="A15" s="9">
        <v>3.5</v>
      </c>
      <c r="B15" s="10">
        <v>599.29999999999995</v>
      </c>
      <c r="C15" s="9">
        <v>150.1</v>
      </c>
      <c r="D15" s="3">
        <f t="shared" si="0"/>
        <v>0.15407876434368567</v>
      </c>
      <c r="E15" s="2">
        <v>3.3000000000000002E-2</v>
      </c>
      <c r="F15" s="7">
        <f t="shared" si="1"/>
        <v>6.9300000000000006</v>
      </c>
      <c r="G15" s="7">
        <f t="shared" si="2"/>
        <v>15.4</v>
      </c>
    </row>
    <row r="16" spans="1:7">
      <c r="A16" s="9">
        <v>4</v>
      </c>
      <c r="B16" s="10">
        <v>596.9</v>
      </c>
      <c r="C16" s="9">
        <v>150</v>
      </c>
      <c r="D16" s="3">
        <f t="shared" si="0"/>
        <v>0.15469828023315602</v>
      </c>
      <c r="E16" s="2">
        <v>3.3000000000000002E-2</v>
      </c>
      <c r="F16" s="7">
        <f t="shared" si="1"/>
        <v>7.92</v>
      </c>
      <c r="G16" s="7">
        <f t="shared" si="2"/>
        <v>17.599999999999998</v>
      </c>
    </row>
    <row r="17" spans="1:7">
      <c r="A17" s="9">
        <v>4.5</v>
      </c>
      <c r="B17" s="10">
        <v>598.1</v>
      </c>
      <c r="C17" s="9">
        <v>150.1</v>
      </c>
      <c r="D17" s="3">
        <f t="shared" si="0"/>
        <v>0.15438790080449893</v>
      </c>
      <c r="E17" s="2">
        <v>3.3000000000000002E-2</v>
      </c>
      <c r="F17" s="7">
        <f t="shared" si="1"/>
        <v>8.9100000000000019</v>
      </c>
      <c r="G17" s="7">
        <f t="shared" si="2"/>
        <v>19.800000000000004</v>
      </c>
    </row>
    <row r="18" spans="1:7">
      <c r="A18" s="9">
        <v>5</v>
      </c>
      <c r="B18" s="10">
        <v>601.5</v>
      </c>
      <c r="C18" s="9">
        <v>150.1</v>
      </c>
      <c r="D18" s="3">
        <f t="shared" si="0"/>
        <v>0.15351521774093235</v>
      </c>
      <c r="E18" s="2">
        <v>3.3000000000000002E-2</v>
      </c>
      <c r="F18" s="7">
        <f t="shared" si="1"/>
        <v>9.9</v>
      </c>
      <c r="G18" s="7">
        <f t="shared" si="2"/>
        <v>22</v>
      </c>
    </row>
    <row r="19" spans="1:7">
      <c r="A19" s="9">
        <v>5.5</v>
      </c>
      <c r="B19" s="10">
        <v>601.20000000000005</v>
      </c>
      <c r="C19" s="9">
        <v>150.1</v>
      </c>
      <c r="D19" s="3">
        <f t="shared" si="0"/>
        <v>0.15359182214100267</v>
      </c>
      <c r="E19" s="2">
        <v>3.3000000000000002E-2</v>
      </c>
      <c r="F19" s="7">
        <f t="shared" si="1"/>
        <v>10.89</v>
      </c>
      <c r="G19" s="7">
        <f t="shared" si="2"/>
        <v>24.2</v>
      </c>
    </row>
    <row r="20" spans="1:7">
      <c r="A20" s="9">
        <v>6</v>
      </c>
      <c r="B20" s="10">
        <v>600.70000000000005</v>
      </c>
      <c r="C20" s="9">
        <v>150</v>
      </c>
      <c r="D20" s="3">
        <f t="shared" si="0"/>
        <v>0.15371966617474747</v>
      </c>
      <c r="E20" s="2">
        <v>3.3000000000000002E-2</v>
      </c>
      <c r="F20" s="7">
        <f t="shared" si="1"/>
        <v>11.88</v>
      </c>
      <c r="G20" s="7">
        <f t="shared" si="2"/>
        <v>26.400000000000002</v>
      </c>
    </row>
    <row r="21" spans="1:7">
      <c r="A21" s="9">
        <v>6.5</v>
      </c>
      <c r="B21" s="10">
        <v>603.1</v>
      </c>
      <c r="C21" s="9">
        <v>150</v>
      </c>
      <c r="D21" s="3">
        <f t="shared" si="0"/>
        <v>0.15310794805367403</v>
      </c>
      <c r="E21" s="2">
        <v>3.3000000000000002E-2</v>
      </c>
      <c r="F21" s="7">
        <f t="shared" si="1"/>
        <v>12.870000000000001</v>
      </c>
      <c r="G21" s="7">
        <f t="shared" si="2"/>
        <v>28.6</v>
      </c>
    </row>
    <row r="22" spans="1:7">
      <c r="A22" s="9">
        <v>7</v>
      </c>
      <c r="B22" s="10">
        <v>604.4</v>
      </c>
      <c r="C22" s="9">
        <v>149.80000000000001</v>
      </c>
      <c r="D22" s="3">
        <f t="shared" si="0"/>
        <v>0.15277862917136137</v>
      </c>
      <c r="E22" s="2">
        <v>3.3000000000000002E-2</v>
      </c>
      <c r="F22" s="7">
        <f t="shared" si="1"/>
        <v>13.860000000000001</v>
      </c>
      <c r="G22" s="7">
        <f t="shared" si="2"/>
        <v>30.8</v>
      </c>
    </row>
    <row r="23" spans="1:7">
      <c r="A23" s="9">
        <v>7.5</v>
      </c>
      <c r="B23" s="10">
        <v>605.6</v>
      </c>
      <c r="C23" s="9">
        <v>150.1</v>
      </c>
      <c r="D23" s="3">
        <f t="shared" si="0"/>
        <v>0.15247589740946302</v>
      </c>
      <c r="E23" s="2">
        <v>3.3000000000000002E-2</v>
      </c>
      <c r="F23" s="7">
        <f t="shared" si="1"/>
        <v>14.85</v>
      </c>
      <c r="G23" s="7">
        <f t="shared" si="2"/>
        <v>33</v>
      </c>
    </row>
    <row r="24" spans="1:7">
      <c r="A24" s="9">
        <v>8</v>
      </c>
      <c r="B24" s="10">
        <v>605.6</v>
      </c>
      <c r="C24" s="9">
        <v>150</v>
      </c>
      <c r="D24" s="3">
        <f t="shared" si="0"/>
        <v>0.15247589740946302</v>
      </c>
      <c r="E24" s="2">
        <v>3.3000000000000002E-2</v>
      </c>
      <c r="F24" s="7">
        <f t="shared" si="1"/>
        <v>15.84</v>
      </c>
      <c r="G24" s="7">
        <f t="shared" si="2"/>
        <v>35.199999999999996</v>
      </c>
    </row>
    <row r="25" spans="1:7">
      <c r="A25" s="9">
        <v>8.5</v>
      </c>
      <c r="B25" s="10">
        <v>607</v>
      </c>
      <c r="C25" s="9">
        <v>149.9</v>
      </c>
      <c r="D25" s="3">
        <f t="shared" si="0"/>
        <v>0.15212422318150051</v>
      </c>
      <c r="E25" s="2">
        <v>3.3000000000000002E-2</v>
      </c>
      <c r="F25" s="7">
        <f t="shared" si="1"/>
        <v>16.830000000000002</v>
      </c>
      <c r="G25" s="7">
        <f t="shared" si="2"/>
        <v>37.400000000000006</v>
      </c>
    </row>
    <row r="26" spans="1:7">
      <c r="A26" s="9">
        <v>9</v>
      </c>
      <c r="B26" s="10">
        <v>607.4</v>
      </c>
      <c r="C26" s="9">
        <v>149.9</v>
      </c>
      <c r="D26" s="3">
        <f t="shared" si="0"/>
        <v>0.15202404259330066</v>
      </c>
      <c r="E26" s="2">
        <v>3.3000000000000002E-2</v>
      </c>
      <c r="F26" s="7">
        <f t="shared" si="1"/>
        <v>17.820000000000004</v>
      </c>
      <c r="G26" s="7">
        <f t="shared" si="2"/>
        <v>39.600000000000009</v>
      </c>
    </row>
    <row r="27" spans="1:7">
      <c r="A27" s="9">
        <v>9.5</v>
      </c>
      <c r="B27" s="10">
        <v>607.6</v>
      </c>
      <c r="C27" s="9">
        <v>149.9</v>
      </c>
      <c r="D27" s="3">
        <f t="shared" si="0"/>
        <v>0.15197400176295392</v>
      </c>
      <c r="E27" s="2">
        <v>3.3000000000000002E-2</v>
      </c>
      <c r="F27" s="7">
        <f t="shared" si="1"/>
        <v>18.809999999999999</v>
      </c>
      <c r="G27" s="7">
        <f t="shared" si="2"/>
        <v>41.8</v>
      </c>
    </row>
    <row r="28" spans="1:7">
      <c r="A28" s="9">
        <v>10</v>
      </c>
      <c r="B28" s="10">
        <v>607.1</v>
      </c>
      <c r="C28" s="9">
        <v>150.1</v>
      </c>
      <c r="D28" s="3">
        <f t="shared" si="0"/>
        <v>0.15209916565832779</v>
      </c>
      <c r="E28" s="2">
        <v>3.3000000000000002E-2</v>
      </c>
      <c r="F28" s="7">
        <f t="shared" si="1"/>
        <v>19.8</v>
      </c>
      <c r="G28" s="7">
        <f t="shared" si="2"/>
        <v>44</v>
      </c>
    </row>
    <row r="29" spans="1:7">
      <c r="A29" s="9">
        <v>10.5</v>
      </c>
      <c r="B29" s="10">
        <v>605.6</v>
      </c>
      <c r="C29" s="9">
        <v>150</v>
      </c>
      <c r="D29" s="3">
        <f t="shared" si="0"/>
        <v>0.15247589740946302</v>
      </c>
      <c r="E29" s="2">
        <v>3.3000000000000002E-2</v>
      </c>
      <c r="F29" s="7">
        <f t="shared" si="1"/>
        <v>20.790000000000003</v>
      </c>
      <c r="G29" s="7">
        <f t="shared" si="2"/>
        <v>46.2</v>
      </c>
    </row>
    <row r="30" spans="1:7">
      <c r="A30" s="9">
        <v>11</v>
      </c>
      <c r="B30" s="10">
        <v>603.4</v>
      </c>
      <c r="C30" s="9">
        <v>149.9</v>
      </c>
      <c r="D30" s="3">
        <f t="shared" si="0"/>
        <v>0.15303182544111835</v>
      </c>
      <c r="E30" s="2">
        <v>3.3000000000000002E-2</v>
      </c>
      <c r="F30" s="7">
        <f t="shared" si="1"/>
        <v>21.78</v>
      </c>
      <c r="G30" s="7">
        <f t="shared" si="2"/>
        <v>48.4</v>
      </c>
    </row>
    <row r="31" spans="1:7">
      <c r="A31" s="9">
        <v>11.5</v>
      </c>
      <c r="B31" s="10">
        <v>606.70000000000005</v>
      </c>
      <c r="C31" s="9">
        <v>150.19999999999999</v>
      </c>
      <c r="D31" s="3">
        <f t="shared" si="0"/>
        <v>0.152199445312627</v>
      </c>
      <c r="E31" s="2">
        <v>3.3000000000000002E-2</v>
      </c>
      <c r="F31" s="7">
        <f t="shared" si="1"/>
        <v>22.77</v>
      </c>
      <c r="G31" s="7">
        <f t="shared" si="2"/>
        <v>50.599999999999994</v>
      </c>
    </row>
    <row r="32" spans="1:7">
      <c r="A32" s="9">
        <v>12</v>
      </c>
      <c r="B32" s="10">
        <v>610.20000000000005</v>
      </c>
      <c r="C32" s="9">
        <v>150</v>
      </c>
      <c r="D32" s="3">
        <f t="shared" si="0"/>
        <v>0.15132645603272829</v>
      </c>
      <c r="E32" s="2">
        <v>3.3000000000000002E-2</v>
      </c>
      <c r="F32" s="7">
        <f t="shared" si="1"/>
        <v>23.76</v>
      </c>
      <c r="G32" s="7">
        <f t="shared" si="2"/>
        <v>52.800000000000004</v>
      </c>
    </row>
    <row r="33" spans="1:7">
      <c r="A33" s="9">
        <v>12.5</v>
      </c>
      <c r="B33" s="10">
        <v>609</v>
      </c>
      <c r="C33" s="9">
        <v>149.9</v>
      </c>
      <c r="D33" s="3">
        <f t="shared" si="0"/>
        <v>0.15162463624165978</v>
      </c>
      <c r="E33" s="2">
        <v>3.3000000000000002E-2</v>
      </c>
      <c r="F33" s="7">
        <f t="shared" si="1"/>
        <v>24.750000000000004</v>
      </c>
      <c r="G33" s="7">
        <f t="shared" si="2"/>
        <v>55.000000000000007</v>
      </c>
    </row>
    <row r="34" spans="1:7">
      <c r="A34" s="9">
        <v>13</v>
      </c>
      <c r="B34" s="10">
        <v>607.79999999999995</v>
      </c>
      <c r="C34" s="9">
        <v>150</v>
      </c>
      <c r="D34" s="3">
        <f t="shared" si="0"/>
        <v>0.15192399386503919</v>
      </c>
      <c r="E34" s="2">
        <v>3.3000000000000002E-2</v>
      </c>
      <c r="F34" s="7">
        <f t="shared" si="1"/>
        <v>25.740000000000002</v>
      </c>
      <c r="G34" s="7">
        <f t="shared" si="2"/>
        <v>57.2</v>
      </c>
    </row>
    <row r="35" spans="1:7">
      <c r="A35" s="9">
        <v>13.5</v>
      </c>
      <c r="B35" s="10">
        <v>608.79999999999995</v>
      </c>
      <c r="C35" s="9">
        <v>149.9</v>
      </c>
      <c r="D35" s="3">
        <f t="shared" si="0"/>
        <v>0.15167444722597045</v>
      </c>
      <c r="E35" s="2">
        <v>3.3000000000000002E-2</v>
      </c>
      <c r="F35" s="7">
        <f t="shared" si="1"/>
        <v>26.73</v>
      </c>
      <c r="G35" s="7">
        <f t="shared" si="2"/>
        <v>59.4</v>
      </c>
    </row>
    <row r="36" spans="1:7">
      <c r="A36" s="9">
        <v>14</v>
      </c>
      <c r="B36" s="10">
        <v>609.9</v>
      </c>
      <c r="C36" s="9">
        <v>150.1</v>
      </c>
      <c r="D36" s="3">
        <f t="shared" si="0"/>
        <v>0.15140089108242469</v>
      </c>
      <c r="E36" s="2">
        <v>3.3000000000000002E-2</v>
      </c>
      <c r="F36" s="7">
        <f t="shared" si="1"/>
        <v>27.720000000000002</v>
      </c>
      <c r="G36" s="7">
        <f t="shared" si="2"/>
        <v>61.6</v>
      </c>
    </row>
    <row r="37" spans="1:7">
      <c r="A37" s="9">
        <v>14.5</v>
      </c>
      <c r="B37" s="10">
        <v>610.9</v>
      </c>
      <c r="C37" s="9">
        <v>150</v>
      </c>
      <c r="D37" s="3">
        <f t="shared" si="0"/>
        <v>0.15115305855487121</v>
      </c>
      <c r="E37" s="2">
        <v>3.3000000000000002E-2</v>
      </c>
      <c r="F37" s="7">
        <f t="shared" si="1"/>
        <v>28.71</v>
      </c>
      <c r="G37" s="7">
        <f t="shared" si="2"/>
        <v>63.8</v>
      </c>
    </row>
    <row r="38" spans="1:7">
      <c r="A38" s="9">
        <v>15</v>
      </c>
      <c r="B38" s="10">
        <v>612.20000000000005</v>
      </c>
      <c r="C38" s="9">
        <v>150</v>
      </c>
      <c r="D38" s="3">
        <f t="shared" si="0"/>
        <v>0.15083208668926953</v>
      </c>
      <c r="E38" s="2">
        <v>3.3000000000000002E-2</v>
      </c>
      <c r="F38" s="7">
        <f t="shared" si="1"/>
        <v>29.7</v>
      </c>
      <c r="G38" s="7">
        <f t="shared" si="2"/>
        <v>66</v>
      </c>
    </row>
    <row r="39" spans="1:7">
      <c r="A39" s="9">
        <v>15.5</v>
      </c>
      <c r="B39" s="10">
        <v>613.29999999999995</v>
      </c>
      <c r="C39" s="9">
        <v>150.1</v>
      </c>
      <c r="D39" s="3">
        <f t="shared" si="0"/>
        <v>0.15056155791810014</v>
      </c>
      <c r="E39" s="2">
        <v>3.3000000000000002E-2</v>
      </c>
      <c r="F39" s="7">
        <f t="shared" si="1"/>
        <v>30.690000000000005</v>
      </c>
      <c r="G39" s="7">
        <f t="shared" si="2"/>
        <v>68.2</v>
      </c>
    </row>
    <row r="40" spans="1:7">
      <c r="A40" s="9">
        <v>16</v>
      </c>
      <c r="B40" s="10">
        <v>614.29999999999995</v>
      </c>
      <c r="C40" s="9">
        <v>150</v>
      </c>
      <c r="D40" s="3">
        <f t="shared" si="0"/>
        <v>0.15031646340740815</v>
      </c>
      <c r="E40" s="2">
        <v>3.3000000000000002E-2</v>
      </c>
      <c r="F40" s="7">
        <f t="shared" si="1"/>
        <v>31.68</v>
      </c>
      <c r="G40" s="7">
        <f t="shared" si="2"/>
        <v>70.399999999999991</v>
      </c>
    </row>
    <row r="41" spans="1:7">
      <c r="A41" s="9">
        <v>16.5</v>
      </c>
      <c r="B41" s="10">
        <v>614.79999999999995</v>
      </c>
      <c r="C41" s="9">
        <v>150</v>
      </c>
      <c r="D41" s="3">
        <f t="shared" si="0"/>
        <v>0.15019421514504036</v>
      </c>
      <c r="E41" s="2">
        <v>3.3000000000000002E-2</v>
      </c>
      <c r="F41" s="7">
        <f t="shared" si="1"/>
        <v>32.67</v>
      </c>
      <c r="G41" s="7">
        <f t="shared" si="2"/>
        <v>72.600000000000009</v>
      </c>
    </row>
    <row r="42" spans="1:7">
      <c r="A42" s="9">
        <v>17</v>
      </c>
      <c r="B42" s="10">
        <v>615.5</v>
      </c>
      <c r="C42" s="9">
        <v>150</v>
      </c>
      <c r="D42" s="3">
        <f t="shared" si="0"/>
        <v>0.15002340125291763</v>
      </c>
      <c r="E42" s="2">
        <v>3.3000000000000002E-2</v>
      </c>
      <c r="F42" s="7">
        <f t="shared" si="1"/>
        <v>33.660000000000004</v>
      </c>
      <c r="G42" s="7">
        <f t="shared" si="2"/>
        <v>74.800000000000011</v>
      </c>
    </row>
    <row r="43" spans="1:7">
      <c r="A43" s="9">
        <v>17.5</v>
      </c>
      <c r="B43" s="10">
        <v>613</v>
      </c>
      <c r="C43" s="9">
        <v>150</v>
      </c>
      <c r="D43" s="3">
        <f t="shared" si="0"/>
        <v>0.1506352422041938</v>
      </c>
      <c r="E43" s="2">
        <v>3.3000000000000002E-2</v>
      </c>
      <c r="F43" s="7">
        <f t="shared" si="1"/>
        <v>34.65</v>
      </c>
      <c r="G43" s="7">
        <f t="shared" si="2"/>
        <v>77</v>
      </c>
    </row>
    <row r="44" spans="1:7">
      <c r="A44" s="9">
        <v>18</v>
      </c>
      <c r="B44" s="10">
        <v>608.4</v>
      </c>
      <c r="C44" s="9">
        <v>150.19999999999999</v>
      </c>
      <c r="D44" s="3">
        <f t="shared" si="0"/>
        <v>0.15177416744110916</v>
      </c>
      <c r="E44" s="2">
        <v>3.3000000000000002E-2</v>
      </c>
      <c r="F44" s="7">
        <f t="shared" si="1"/>
        <v>35.640000000000008</v>
      </c>
      <c r="G44" s="7">
        <f t="shared" si="2"/>
        <v>79.200000000000017</v>
      </c>
    </row>
    <row r="45" spans="1:7">
      <c r="A45" s="9">
        <v>18.5</v>
      </c>
      <c r="B45" s="10">
        <v>610.1</v>
      </c>
      <c r="C45" s="9">
        <v>149.9</v>
      </c>
      <c r="D45" s="3">
        <f t="shared" si="0"/>
        <v>0.15135125958231571</v>
      </c>
      <c r="E45" s="2">
        <v>3.3000000000000002E-2</v>
      </c>
      <c r="F45" s="7">
        <f t="shared" si="1"/>
        <v>36.630000000000003</v>
      </c>
      <c r="G45" s="7">
        <f t="shared" si="2"/>
        <v>81.400000000000006</v>
      </c>
    </row>
    <row r="46" spans="1:7">
      <c r="A46" s="9">
        <v>19</v>
      </c>
      <c r="B46" s="10">
        <v>610.5</v>
      </c>
      <c r="C46" s="9">
        <v>149.9</v>
      </c>
      <c r="D46" s="3">
        <f t="shared" si="0"/>
        <v>0.15125209413787191</v>
      </c>
      <c r="E46" s="2">
        <v>3.3000000000000002E-2</v>
      </c>
      <c r="F46" s="7">
        <f t="shared" si="1"/>
        <v>37.619999999999997</v>
      </c>
      <c r="G46" s="7">
        <f t="shared" si="2"/>
        <v>83.6</v>
      </c>
    </row>
    <row r="47" spans="1:7">
      <c r="A47" s="9">
        <v>19.5</v>
      </c>
      <c r="B47" s="10">
        <v>611.70000000000005</v>
      </c>
      <c r="C47" s="9">
        <v>150</v>
      </c>
      <c r="D47" s="3">
        <f t="shared" si="0"/>
        <v>0.15095537595417821</v>
      </c>
      <c r="E47" s="2">
        <v>3.3000000000000002E-2</v>
      </c>
      <c r="F47" s="7">
        <f t="shared" si="1"/>
        <v>38.610000000000007</v>
      </c>
      <c r="G47" s="7">
        <f t="shared" si="2"/>
        <v>85.800000000000011</v>
      </c>
    </row>
    <row r="48" spans="1:7">
      <c r="A48" s="9">
        <v>20</v>
      </c>
      <c r="B48" s="10">
        <v>613.20000000000005</v>
      </c>
      <c r="C48" s="9">
        <v>150.1</v>
      </c>
      <c r="D48" s="3">
        <f t="shared" si="0"/>
        <v>0.15058611133589497</v>
      </c>
      <c r="E48" s="2">
        <v>3.3000000000000002E-2</v>
      </c>
      <c r="F48" s="7">
        <f t="shared" si="1"/>
        <v>39.6</v>
      </c>
      <c r="G48" s="7">
        <f t="shared" si="2"/>
        <v>88</v>
      </c>
    </row>
    <row r="49" spans="1:7">
      <c r="A49" s="9">
        <v>20.5</v>
      </c>
      <c r="B49" s="10">
        <v>614.79999999999995</v>
      </c>
      <c r="C49" s="9">
        <v>150</v>
      </c>
      <c r="D49" s="3">
        <f t="shared" si="0"/>
        <v>0.15019421514504036</v>
      </c>
      <c r="E49" s="2">
        <v>3.3000000000000002E-2</v>
      </c>
      <c r="F49" s="7">
        <f t="shared" si="1"/>
        <v>40.589999999999996</v>
      </c>
      <c r="G49" s="7">
        <f t="shared" si="2"/>
        <v>90.199999999999989</v>
      </c>
    </row>
    <row r="50" spans="1:7">
      <c r="A50" s="9">
        <v>21</v>
      </c>
      <c r="B50" s="10">
        <v>616.20000000000005</v>
      </c>
      <c r="C50" s="9">
        <v>149.9</v>
      </c>
      <c r="D50" s="3">
        <f t="shared" si="0"/>
        <v>0.14985297544818371</v>
      </c>
      <c r="E50" s="2">
        <v>3.3000000000000002E-2</v>
      </c>
      <c r="F50" s="7">
        <f t="shared" si="1"/>
        <v>41.580000000000005</v>
      </c>
      <c r="G50" s="7">
        <f t="shared" si="2"/>
        <v>92.4</v>
      </c>
    </row>
    <row r="51" spans="1:7">
      <c r="A51" s="9">
        <v>21.5</v>
      </c>
      <c r="B51" s="10">
        <v>617.29999999999995</v>
      </c>
      <c r="C51" s="9">
        <v>150</v>
      </c>
      <c r="D51" s="3">
        <f t="shared" si="0"/>
        <v>0.14958594438874262</v>
      </c>
      <c r="E51" s="2">
        <v>3.3000000000000002E-2</v>
      </c>
      <c r="F51" s="7">
        <f t="shared" si="1"/>
        <v>42.57</v>
      </c>
      <c r="G51" s="7">
        <f t="shared" si="2"/>
        <v>94.6</v>
      </c>
    </row>
    <row r="52" spans="1:7">
      <c r="A52" s="9">
        <v>22</v>
      </c>
      <c r="B52" s="10">
        <v>619</v>
      </c>
      <c r="C52" s="9">
        <v>149.9</v>
      </c>
      <c r="D52" s="3">
        <f t="shared" si="0"/>
        <v>0.14917512677087369</v>
      </c>
      <c r="E52" s="2">
        <v>3.3000000000000002E-2</v>
      </c>
      <c r="F52" s="7">
        <f t="shared" si="1"/>
        <v>43.56</v>
      </c>
      <c r="G52" s="7">
        <f t="shared" si="2"/>
        <v>96.8</v>
      </c>
    </row>
    <row r="53" spans="1:7">
      <c r="A53" s="9">
        <v>22.5</v>
      </c>
      <c r="B53" s="10">
        <v>12.1</v>
      </c>
      <c r="C53" s="9">
        <v>149.9</v>
      </c>
      <c r="D53" s="3">
        <f t="shared" si="0"/>
        <v>7.6313556587744475</v>
      </c>
      <c r="E53" s="2">
        <v>3.3000000000000002E-2</v>
      </c>
      <c r="F53" s="7">
        <f t="shared" si="1"/>
        <v>44.550000000000004</v>
      </c>
      <c r="G53" s="7">
        <f t="shared" si="2"/>
        <v>99</v>
      </c>
    </row>
    <row r="54" spans="1:7">
      <c r="A54" s="9">
        <v>23</v>
      </c>
      <c r="B54" s="10">
        <v>19.5</v>
      </c>
      <c r="C54" s="9">
        <v>150.1</v>
      </c>
      <c r="D54" s="3">
        <f t="shared" si="0"/>
        <v>4.7353540241626053</v>
      </c>
      <c r="E54" s="2">
        <v>3.3000000000000002E-2</v>
      </c>
      <c r="F54" s="7">
        <f t="shared" si="1"/>
        <v>45.54</v>
      </c>
      <c r="G54" s="7">
        <f t="shared" si="2"/>
        <v>101.19999999999999</v>
      </c>
    </row>
    <row r="55" spans="1:7">
      <c r="A55" s="9">
        <v>23.5</v>
      </c>
      <c r="B55" s="10">
        <v>26</v>
      </c>
      <c r="C55" s="9">
        <v>150.30000000000001</v>
      </c>
      <c r="D55" s="3">
        <f t="shared" si="0"/>
        <v>3.5515155181219544</v>
      </c>
      <c r="E55" s="2">
        <v>3.3000000000000002E-2</v>
      </c>
      <c r="F55" s="7">
        <f t="shared" si="1"/>
        <v>46.53</v>
      </c>
      <c r="G55" s="7">
        <f t="shared" si="2"/>
        <v>103.4</v>
      </c>
    </row>
    <row r="56" spans="1:7">
      <c r="A56" s="9">
        <v>24</v>
      </c>
      <c r="B56" s="10">
        <v>33.9</v>
      </c>
      <c r="C56" s="9">
        <v>150.4</v>
      </c>
      <c r="D56" s="3">
        <f t="shared" si="0"/>
        <v>2.7238762085891093</v>
      </c>
      <c r="E56" s="2">
        <v>3.3000000000000002E-2</v>
      </c>
      <c r="F56" s="7">
        <f t="shared" si="1"/>
        <v>47.52</v>
      </c>
      <c r="G56" s="7">
        <f t="shared" si="2"/>
        <v>105.60000000000001</v>
      </c>
    </row>
    <row r="57" spans="1:7">
      <c r="A57" s="9">
        <v>24.5</v>
      </c>
      <c r="B57" s="10">
        <v>42.8</v>
      </c>
      <c r="C57" s="9">
        <v>150.6</v>
      </c>
      <c r="D57" s="3">
        <f t="shared" si="0"/>
        <v>2.1574626979245517</v>
      </c>
      <c r="E57" s="2">
        <v>3.3000000000000002E-2</v>
      </c>
      <c r="F57" s="7">
        <f t="shared" si="1"/>
        <v>48.51</v>
      </c>
      <c r="G57" s="7">
        <f t="shared" si="2"/>
        <v>107.8</v>
      </c>
    </row>
    <row r="58" spans="1:7">
      <c r="A58" s="9">
        <v>25</v>
      </c>
      <c r="B58" s="10">
        <v>53.1</v>
      </c>
      <c r="C58" s="9">
        <v>150.4</v>
      </c>
      <c r="D58" s="3">
        <f t="shared" si="0"/>
        <v>1.7389718167828778</v>
      </c>
      <c r="E58" s="2">
        <v>3.3000000000000002E-2</v>
      </c>
      <c r="F58" s="7">
        <f t="shared" si="1"/>
        <v>49.500000000000007</v>
      </c>
      <c r="G58" s="7">
        <f t="shared" si="2"/>
        <v>110.00000000000001</v>
      </c>
    </row>
    <row r="59" spans="1:7">
      <c r="A59" s="9">
        <v>25.5</v>
      </c>
      <c r="B59" s="10">
        <v>64.3</v>
      </c>
      <c r="C59" s="9">
        <v>150.6</v>
      </c>
      <c r="D59" s="3">
        <f t="shared" si="0"/>
        <v>1.4360715936418478</v>
      </c>
      <c r="E59" s="2">
        <v>3.3000000000000002E-2</v>
      </c>
      <c r="F59" s="7">
        <f t="shared" si="1"/>
        <v>50.49</v>
      </c>
      <c r="G59" s="7">
        <f t="shared" si="2"/>
        <v>112.2</v>
      </c>
    </row>
    <row r="60" spans="1:7">
      <c r="A60" s="9">
        <v>26</v>
      </c>
      <c r="B60" s="10">
        <v>74.2</v>
      </c>
      <c r="C60" s="9">
        <v>150.80000000000001</v>
      </c>
      <c r="D60" s="3">
        <f t="shared" si="0"/>
        <v>1.2444663540589058</v>
      </c>
      <c r="E60" s="2">
        <v>3.3000000000000002E-2</v>
      </c>
      <c r="F60" s="7">
        <f t="shared" si="1"/>
        <v>51.480000000000004</v>
      </c>
      <c r="G60" s="7">
        <f t="shared" si="2"/>
        <v>114.4</v>
      </c>
    </row>
    <row r="61" spans="1:7">
      <c r="A61" s="9">
        <v>26.5</v>
      </c>
      <c r="B61" s="10">
        <v>88.2</v>
      </c>
      <c r="C61" s="9">
        <v>151</v>
      </c>
      <c r="D61" s="3">
        <f t="shared" si="0"/>
        <v>1.0469320121447938</v>
      </c>
      <c r="E61" s="2">
        <v>3.3000000000000002E-2</v>
      </c>
      <c r="F61" s="7">
        <f t="shared" si="1"/>
        <v>52.470000000000006</v>
      </c>
      <c r="G61" s="7">
        <f t="shared" si="2"/>
        <v>116.60000000000001</v>
      </c>
    </row>
    <row r="62" spans="1:7">
      <c r="A62" s="9">
        <v>27</v>
      </c>
      <c r="B62" s="10">
        <v>99.7</v>
      </c>
      <c r="C62" s="9">
        <v>150.9</v>
      </c>
      <c r="D62" s="3">
        <f t="shared" si="0"/>
        <v>0.92617255236881446</v>
      </c>
      <c r="E62" s="2">
        <v>3.3000000000000002E-2</v>
      </c>
      <c r="F62" s="7">
        <f t="shared" si="1"/>
        <v>53.46</v>
      </c>
      <c r="G62" s="7">
        <f t="shared" si="2"/>
        <v>118.8</v>
      </c>
    </row>
    <row r="63" spans="1:7">
      <c r="A63" s="9">
        <v>27.5</v>
      </c>
      <c r="B63" s="10">
        <v>107.3</v>
      </c>
      <c r="C63" s="9">
        <v>150.9</v>
      </c>
      <c r="D63" s="3">
        <f t="shared" si="0"/>
        <v>0.86057225974996099</v>
      </c>
      <c r="E63" s="2">
        <v>3.3000000000000002E-2</v>
      </c>
      <c r="F63" s="7">
        <f t="shared" si="1"/>
        <v>54.45</v>
      </c>
      <c r="G63" s="7">
        <f t="shared" si="2"/>
        <v>121</v>
      </c>
    </row>
    <row r="64" spans="1:7">
      <c r="A64" s="9">
        <v>28</v>
      </c>
      <c r="B64" s="10">
        <v>131.9</v>
      </c>
      <c r="C64" s="9">
        <v>150.9</v>
      </c>
      <c r="D64" s="3">
        <f t="shared" si="0"/>
        <v>0.70007129242737531</v>
      </c>
      <c r="E64" s="2">
        <v>3.3000000000000002E-2</v>
      </c>
      <c r="F64" s="7">
        <f t="shared" si="1"/>
        <v>55.440000000000005</v>
      </c>
      <c r="G64" s="7">
        <f t="shared" si="2"/>
        <v>123.2</v>
      </c>
    </row>
    <row r="65" spans="1:7">
      <c r="A65" s="9">
        <v>28.5</v>
      </c>
      <c r="B65" s="10">
        <v>173.8</v>
      </c>
      <c r="C65" s="9">
        <v>151</v>
      </c>
      <c r="D65" s="3">
        <f t="shared" si="0"/>
        <v>0.53129691295265136</v>
      </c>
      <c r="E65" s="2">
        <v>3.3000000000000002E-2</v>
      </c>
      <c r="F65" s="7">
        <f t="shared" si="1"/>
        <v>56.43</v>
      </c>
      <c r="G65" s="7">
        <f t="shared" si="2"/>
        <v>125.39999999999999</v>
      </c>
    </row>
    <row r="66" spans="1:7">
      <c r="A66" s="9">
        <v>29</v>
      </c>
      <c r="B66" s="10">
        <v>232.1</v>
      </c>
      <c r="C66" s="9">
        <v>150.80000000000001</v>
      </c>
      <c r="D66" s="3">
        <f t="shared" si="0"/>
        <v>0.39784318600245933</v>
      </c>
      <c r="E66" s="2">
        <v>3.3000000000000002E-2</v>
      </c>
      <c r="F66" s="7">
        <f t="shared" si="1"/>
        <v>57.42</v>
      </c>
      <c r="G66" s="7">
        <f t="shared" si="2"/>
        <v>127.6</v>
      </c>
    </row>
    <row r="67" spans="1:7">
      <c r="A67" s="9">
        <v>29.5</v>
      </c>
      <c r="B67" s="10">
        <v>305.89999999999998</v>
      </c>
      <c r="C67" s="9">
        <v>150.9</v>
      </c>
      <c r="D67" s="3">
        <f t="shared" si="0"/>
        <v>0.3018614039593685</v>
      </c>
      <c r="E67" s="2">
        <v>3.3000000000000002E-2</v>
      </c>
      <c r="F67" s="7">
        <f t="shared" si="1"/>
        <v>58.410000000000004</v>
      </c>
      <c r="G67" s="7">
        <f t="shared" si="2"/>
        <v>129.80000000000001</v>
      </c>
    </row>
    <row r="68" spans="1:7">
      <c r="A68" s="9">
        <v>30</v>
      </c>
      <c r="B68" s="10">
        <v>385.8</v>
      </c>
      <c r="C68" s="9">
        <v>150.80000000000001</v>
      </c>
      <c r="D68" s="3">
        <f t="shared" si="0"/>
        <v>0.23934526560697461</v>
      </c>
      <c r="E68" s="2">
        <v>3.3000000000000002E-2</v>
      </c>
      <c r="F68" s="7">
        <f t="shared" si="1"/>
        <v>59.4</v>
      </c>
      <c r="G68" s="7">
        <f t="shared" si="2"/>
        <v>132</v>
      </c>
    </row>
    <row r="69" spans="1:7">
      <c r="A69" s="9">
        <v>30.5</v>
      </c>
      <c r="B69" s="10">
        <v>460.7</v>
      </c>
      <c r="C69" s="9">
        <v>150.80000000000001</v>
      </c>
      <c r="D69" s="3">
        <f t="shared" si="0"/>
        <v>0.20043282715687175</v>
      </c>
      <c r="E69" s="2">
        <v>3.3000000000000002E-2</v>
      </c>
      <c r="F69" s="7">
        <f t="shared" si="1"/>
        <v>60.39</v>
      </c>
      <c r="G69" s="7">
        <f t="shared" si="2"/>
        <v>134.19999999999999</v>
      </c>
    </row>
    <row r="70" spans="1:7">
      <c r="A70" s="9">
        <v>31</v>
      </c>
      <c r="B70" s="10">
        <v>497.6</v>
      </c>
      <c r="C70" s="9">
        <v>150.69999999999999</v>
      </c>
      <c r="D70" s="3">
        <f t="shared" si="0"/>
        <v>0.18556954073788345</v>
      </c>
      <c r="E70" s="2">
        <v>3.3000000000000002E-2</v>
      </c>
      <c r="F70" s="7">
        <f t="shared" si="1"/>
        <v>61.38000000000001</v>
      </c>
      <c r="G70" s="7">
        <f t="shared" si="2"/>
        <v>136.4</v>
      </c>
    </row>
    <row r="71" spans="1:7">
      <c r="A71" s="9">
        <v>31.5</v>
      </c>
      <c r="B71" s="10">
        <v>534.79999999999995</v>
      </c>
      <c r="C71" s="9">
        <v>150.5</v>
      </c>
      <c r="D71" s="3">
        <f t="shared" si="0"/>
        <v>0.17266156221236129</v>
      </c>
      <c r="E71" s="2">
        <v>3.3000000000000002E-2</v>
      </c>
      <c r="F71" s="7">
        <f t="shared" si="1"/>
        <v>62.370000000000005</v>
      </c>
      <c r="G71" s="7">
        <f t="shared" si="2"/>
        <v>138.6</v>
      </c>
    </row>
    <row r="72" spans="1:7">
      <c r="A72" s="9">
        <v>32</v>
      </c>
      <c r="B72" s="10">
        <v>548.79999999999995</v>
      </c>
      <c r="C72" s="9">
        <v>150.30000000000001</v>
      </c>
      <c r="D72" s="3">
        <f t="shared" si="0"/>
        <v>0.16825693052327045</v>
      </c>
      <c r="E72" s="2">
        <v>3.3000000000000002E-2</v>
      </c>
      <c r="F72" s="7">
        <f t="shared" si="1"/>
        <v>63.36</v>
      </c>
      <c r="G72" s="7">
        <f t="shared" si="2"/>
        <v>140.79999999999998</v>
      </c>
    </row>
    <row r="73" spans="1:7">
      <c r="A73" s="9">
        <v>32.5</v>
      </c>
      <c r="B73" s="10">
        <v>578</v>
      </c>
      <c r="C73" s="9">
        <v>150.19999999999999</v>
      </c>
      <c r="D73" s="3">
        <f t="shared" ref="D73:D136" si="3">(14700*E73*$B$3)/((($B$4/2)*($B$4/2)*3.14159265359)*B73)</f>
        <v>0.1597567534103301</v>
      </c>
      <c r="E73" s="2">
        <v>3.3000000000000002E-2</v>
      </c>
      <c r="F73" s="7">
        <f t="shared" ref="F73:F136" si="4">(E73*A73)*60</f>
        <v>64.349999999999994</v>
      </c>
      <c r="G73" s="7">
        <f t="shared" ref="G73:G136" si="5">F73/$B$5</f>
        <v>142.99999999999997</v>
      </c>
    </row>
    <row r="74" spans="1:7">
      <c r="A74" s="9">
        <v>33</v>
      </c>
      <c r="B74" s="10">
        <v>605.29999999999995</v>
      </c>
      <c r="C74" s="9">
        <v>150.1</v>
      </c>
      <c r="D74" s="3">
        <f t="shared" si="3"/>
        <v>0.15255146781954537</v>
      </c>
      <c r="E74" s="2">
        <v>3.3000000000000002E-2</v>
      </c>
      <c r="F74" s="7">
        <f t="shared" si="4"/>
        <v>65.34</v>
      </c>
      <c r="G74" s="7">
        <f t="shared" si="5"/>
        <v>145.20000000000002</v>
      </c>
    </row>
    <row r="75" spans="1:7">
      <c r="A75" s="9">
        <v>33.5</v>
      </c>
      <c r="B75" s="10">
        <v>628.20000000000005</v>
      </c>
      <c r="C75" s="9">
        <v>150</v>
      </c>
      <c r="D75" s="3">
        <f t="shared" si="3"/>
        <v>0.14699045442720599</v>
      </c>
      <c r="E75" s="2">
        <v>3.3000000000000002E-2</v>
      </c>
      <c r="F75" s="7">
        <f t="shared" si="4"/>
        <v>66.330000000000013</v>
      </c>
      <c r="G75" s="7">
        <f t="shared" si="5"/>
        <v>147.40000000000003</v>
      </c>
    </row>
    <row r="76" spans="1:7">
      <c r="A76" s="9">
        <v>34</v>
      </c>
      <c r="B76" s="10">
        <v>649.5</v>
      </c>
      <c r="C76" s="9">
        <v>149.80000000000001</v>
      </c>
      <c r="D76" s="3">
        <f t="shared" si="3"/>
        <v>0.14216998224968561</v>
      </c>
      <c r="E76" s="2">
        <v>3.3000000000000002E-2</v>
      </c>
      <c r="F76" s="7">
        <f t="shared" si="4"/>
        <v>67.320000000000007</v>
      </c>
      <c r="G76" s="7">
        <f t="shared" si="5"/>
        <v>149.60000000000002</v>
      </c>
    </row>
    <row r="77" spans="1:7">
      <c r="A77" s="9">
        <v>34.5</v>
      </c>
      <c r="B77" s="10">
        <v>667.1</v>
      </c>
      <c r="C77" s="9">
        <v>149.80000000000001</v>
      </c>
      <c r="D77" s="3">
        <f t="shared" si="3"/>
        <v>0.13841913277045542</v>
      </c>
      <c r="E77" s="2">
        <v>3.3000000000000002E-2</v>
      </c>
      <c r="F77" s="7">
        <f t="shared" si="4"/>
        <v>68.31</v>
      </c>
      <c r="G77" s="7">
        <f t="shared" si="5"/>
        <v>151.80000000000001</v>
      </c>
    </row>
    <row r="78" spans="1:7">
      <c r="A78" s="9">
        <v>35</v>
      </c>
      <c r="B78" s="10">
        <v>674.9</v>
      </c>
      <c r="C78" s="9">
        <v>149.69999999999999</v>
      </c>
      <c r="D78" s="3">
        <f t="shared" si="3"/>
        <v>0.13681938579222228</v>
      </c>
      <c r="E78" s="2">
        <v>3.3000000000000002E-2</v>
      </c>
      <c r="F78" s="7">
        <f t="shared" si="4"/>
        <v>69.3</v>
      </c>
      <c r="G78" s="7">
        <f t="shared" si="5"/>
        <v>154</v>
      </c>
    </row>
    <row r="79" spans="1:7">
      <c r="A79" s="9">
        <v>35.5</v>
      </c>
      <c r="B79" s="10">
        <v>671.2</v>
      </c>
      <c r="C79" s="9">
        <v>149.69999999999999</v>
      </c>
      <c r="D79" s="3">
        <f t="shared" si="3"/>
        <v>0.13757360469483135</v>
      </c>
      <c r="E79" s="2">
        <v>3.3000000000000002E-2</v>
      </c>
      <c r="F79" s="7">
        <f t="shared" si="4"/>
        <v>70.289999999999992</v>
      </c>
      <c r="G79" s="7">
        <f t="shared" si="5"/>
        <v>156.19999999999999</v>
      </c>
    </row>
    <row r="80" spans="1:7">
      <c r="A80" s="9">
        <v>36</v>
      </c>
      <c r="B80" s="10">
        <v>671.3</v>
      </c>
      <c r="C80" s="9">
        <v>149.69999999999999</v>
      </c>
      <c r="D80" s="3">
        <f t="shared" si="3"/>
        <v>0.13755311108471743</v>
      </c>
      <c r="E80" s="2">
        <v>3.3000000000000002E-2</v>
      </c>
      <c r="F80" s="7">
        <f t="shared" si="4"/>
        <v>71.280000000000015</v>
      </c>
      <c r="G80" s="7">
        <f t="shared" si="5"/>
        <v>158.40000000000003</v>
      </c>
    </row>
    <row r="81" spans="1:7">
      <c r="A81" s="9">
        <v>36.5</v>
      </c>
      <c r="B81" s="10">
        <v>671.2</v>
      </c>
      <c r="C81" s="9">
        <v>149.5</v>
      </c>
      <c r="D81" s="3">
        <f t="shared" si="3"/>
        <v>0.13757360469483135</v>
      </c>
      <c r="E81" s="2">
        <v>3.3000000000000002E-2</v>
      </c>
      <c r="F81" s="7">
        <f t="shared" si="4"/>
        <v>72.27000000000001</v>
      </c>
      <c r="G81" s="7">
        <f t="shared" si="5"/>
        <v>160.60000000000002</v>
      </c>
    </row>
    <row r="82" spans="1:7">
      <c r="A82" s="9">
        <v>37</v>
      </c>
      <c r="B82" s="10">
        <v>671.1</v>
      </c>
      <c r="C82" s="9">
        <v>149.6</v>
      </c>
      <c r="D82" s="3">
        <f t="shared" si="3"/>
        <v>0.13759410441241368</v>
      </c>
      <c r="E82" s="2">
        <v>3.3000000000000002E-2</v>
      </c>
      <c r="F82" s="7">
        <f t="shared" si="4"/>
        <v>73.260000000000005</v>
      </c>
      <c r="G82" s="7">
        <f t="shared" si="5"/>
        <v>162.80000000000001</v>
      </c>
    </row>
    <row r="83" spans="1:7">
      <c r="A83" s="9">
        <v>37.5</v>
      </c>
      <c r="B83" s="10">
        <v>671.2</v>
      </c>
      <c r="C83" s="9">
        <v>149.69999999999999</v>
      </c>
      <c r="D83" s="3">
        <f t="shared" si="3"/>
        <v>0.13757360469483135</v>
      </c>
      <c r="E83" s="2">
        <v>3.3000000000000002E-2</v>
      </c>
      <c r="F83" s="7">
        <f t="shared" si="4"/>
        <v>74.25</v>
      </c>
      <c r="G83" s="7">
        <f t="shared" si="5"/>
        <v>165</v>
      </c>
    </row>
    <row r="84" spans="1:7">
      <c r="A84" s="9">
        <v>38</v>
      </c>
      <c r="B84" s="10">
        <v>670.9</v>
      </c>
      <c r="C84" s="9">
        <v>149.69999999999999</v>
      </c>
      <c r="D84" s="3">
        <f t="shared" si="3"/>
        <v>0.13763512218090745</v>
      </c>
      <c r="E84" s="2">
        <v>3.3000000000000002E-2</v>
      </c>
      <c r="F84" s="7">
        <f t="shared" si="4"/>
        <v>75.239999999999995</v>
      </c>
      <c r="G84" s="7">
        <f t="shared" si="5"/>
        <v>167.2</v>
      </c>
    </row>
    <row r="85" spans="1:7">
      <c r="A85" s="9">
        <v>38.5</v>
      </c>
      <c r="B85" s="10">
        <v>671.3</v>
      </c>
      <c r="C85" s="9">
        <v>149.69999999999999</v>
      </c>
      <c r="D85" s="3">
        <f t="shared" si="3"/>
        <v>0.13755311108471743</v>
      </c>
      <c r="E85" s="2">
        <v>3.3000000000000002E-2</v>
      </c>
      <c r="F85" s="7">
        <f t="shared" si="4"/>
        <v>76.23</v>
      </c>
      <c r="G85" s="7">
        <f t="shared" si="5"/>
        <v>169.4</v>
      </c>
    </row>
    <row r="86" spans="1:7">
      <c r="A86" s="9">
        <v>39</v>
      </c>
      <c r="B86" s="10">
        <v>671.4</v>
      </c>
      <c r="C86" s="9">
        <v>149.69999999999999</v>
      </c>
      <c r="D86" s="3">
        <f t="shared" si="3"/>
        <v>0.13753262357934287</v>
      </c>
      <c r="E86" s="2">
        <v>3.3000000000000002E-2</v>
      </c>
      <c r="F86" s="7">
        <f t="shared" si="4"/>
        <v>77.220000000000013</v>
      </c>
      <c r="G86" s="7">
        <f t="shared" si="5"/>
        <v>171.60000000000002</v>
      </c>
    </row>
    <row r="87" spans="1:7">
      <c r="A87" s="9">
        <v>39.5</v>
      </c>
      <c r="B87" s="10">
        <v>671.1</v>
      </c>
      <c r="C87" s="9">
        <v>149.69999999999999</v>
      </c>
      <c r="D87" s="3">
        <f t="shared" si="3"/>
        <v>0.13759410441241368</v>
      </c>
      <c r="E87" s="2">
        <v>3.3000000000000002E-2</v>
      </c>
      <c r="F87" s="7">
        <f t="shared" si="4"/>
        <v>78.210000000000008</v>
      </c>
      <c r="G87" s="7">
        <f t="shared" si="5"/>
        <v>173.8</v>
      </c>
    </row>
    <row r="88" spans="1:7">
      <c r="A88" s="9">
        <v>40</v>
      </c>
      <c r="B88" s="10">
        <v>671.3</v>
      </c>
      <c r="C88" s="9">
        <v>149.6</v>
      </c>
      <c r="D88" s="3">
        <f t="shared" si="3"/>
        <v>0.13755311108471743</v>
      </c>
      <c r="E88" s="2">
        <v>3.3000000000000002E-2</v>
      </c>
      <c r="F88" s="7">
        <f t="shared" si="4"/>
        <v>79.2</v>
      </c>
      <c r="G88" s="7">
        <f t="shared" si="5"/>
        <v>176</v>
      </c>
    </row>
    <row r="89" spans="1:7">
      <c r="A89" s="9">
        <v>40.5</v>
      </c>
      <c r="B89" s="10">
        <v>671</v>
      </c>
      <c r="C89" s="9">
        <v>149.5</v>
      </c>
      <c r="D89" s="3">
        <f t="shared" si="3"/>
        <v>0.13761461024019495</v>
      </c>
      <c r="E89" s="2">
        <v>3.3000000000000002E-2</v>
      </c>
      <c r="F89" s="7">
        <f t="shared" si="4"/>
        <v>80.19</v>
      </c>
      <c r="G89" s="7">
        <f t="shared" si="5"/>
        <v>178.2</v>
      </c>
    </row>
    <row r="90" spans="1:7">
      <c r="A90" s="9">
        <v>41</v>
      </c>
      <c r="B90" s="10">
        <v>671.1</v>
      </c>
      <c r="C90" s="9">
        <v>149.69999999999999</v>
      </c>
      <c r="D90" s="3">
        <f t="shared" si="3"/>
        <v>0.13759410441241368</v>
      </c>
      <c r="E90" s="2">
        <v>3.3000000000000002E-2</v>
      </c>
      <c r="F90" s="7">
        <f t="shared" si="4"/>
        <v>81.179999999999993</v>
      </c>
      <c r="G90" s="7">
        <f t="shared" si="5"/>
        <v>180.39999999999998</v>
      </c>
    </row>
    <row r="91" spans="1:7">
      <c r="A91" s="9">
        <v>41.5</v>
      </c>
      <c r="B91" s="10">
        <v>671</v>
      </c>
      <c r="C91" s="9">
        <v>149.6</v>
      </c>
      <c r="D91" s="3">
        <f t="shared" si="3"/>
        <v>0.13761461024019495</v>
      </c>
      <c r="E91" s="2">
        <v>3.3000000000000002E-2</v>
      </c>
      <c r="F91" s="7">
        <f t="shared" si="4"/>
        <v>82.170000000000016</v>
      </c>
      <c r="G91" s="7">
        <f t="shared" si="5"/>
        <v>182.60000000000002</v>
      </c>
    </row>
    <row r="92" spans="1:7">
      <c r="A92" s="9">
        <v>42</v>
      </c>
      <c r="B92" s="10">
        <v>671.1</v>
      </c>
      <c r="C92" s="9">
        <v>149.6</v>
      </c>
      <c r="D92" s="3">
        <f t="shared" si="3"/>
        <v>0.13759410441241368</v>
      </c>
      <c r="E92" s="2">
        <v>3.3000000000000002E-2</v>
      </c>
      <c r="F92" s="7">
        <f t="shared" si="4"/>
        <v>83.160000000000011</v>
      </c>
      <c r="G92" s="7">
        <f t="shared" si="5"/>
        <v>184.8</v>
      </c>
    </row>
    <row r="93" spans="1:7">
      <c r="A93" s="9">
        <v>42.5</v>
      </c>
      <c r="B93" s="10">
        <v>671.1</v>
      </c>
      <c r="C93" s="9">
        <v>149.69999999999999</v>
      </c>
      <c r="D93" s="3">
        <f t="shared" si="3"/>
        <v>0.13759410441241368</v>
      </c>
      <c r="E93" s="2">
        <v>3.3000000000000002E-2</v>
      </c>
      <c r="F93" s="7">
        <f t="shared" si="4"/>
        <v>84.15</v>
      </c>
      <c r="G93" s="7">
        <f t="shared" si="5"/>
        <v>187</v>
      </c>
    </row>
    <row r="94" spans="1:7">
      <c r="A94" s="9">
        <v>43</v>
      </c>
      <c r="B94" s="10">
        <v>670.9</v>
      </c>
      <c r="C94" s="9">
        <v>149.80000000000001</v>
      </c>
      <c r="D94" s="3">
        <f t="shared" si="3"/>
        <v>0.13763512218090745</v>
      </c>
      <c r="E94" s="2">
        <v>3.3000000000000002E-2</v>
      </c>
      <c r="F94" s="7">
        <f t="shared" si="4"/>
        <v>85.14</v>
      </c>
      <c r="G94" s="7">
        <f t="shared" si="5"/>
        <v>189.2</v>
      </c>
    </row>
    <row r="95" spans="1:7">
      <c r="A95" s="9">
        <v>43.5</v>
      </c>
      <c r="B95" s="10">
        <v>671</v>
      </c>
      <c r="C95" s="9">
        <v>149.80000000000001</v>
      </c>
      <c r="D95" s="3">
        <f t="shared" si="3"/>
        <v>0.13761461024019495</v>
      </c>
      <c r="E95" s="2">
        <v>3.3000000000000002E-2</v>
      </c>
      <c r="F95" s="7">
        <f t="shared" si="4"/>
        <v>86.13</v>
      </c>
      <c r="G95" s="7">
        <f t="shared" si="5"/>
        <v>191.39999999999998</v>
      </c>
    </row>
    <row r="96" spans="1:7">
      <c r="A96" s="9">
        <v>44</v>
      </c>
      <c r="B96" s="10">
        <v>671.2</v>
      </c>
      <c r="C96" s="9">
        <v>149.80000000000001</v>
      </c>
      <c r="D96" s="3">
        <f t="shared" si="3"/>
        <v>0.13757360469483135</v>
      </c>
      <c r="E96" s="2">
        <v>3.3000000000000002E-2</v>
      </c>
      <c r="F96" s="7">
        <f t="shared" si="4"/>
        <v>87.12</v>
      </c>
      <c r="G96" s="7">
        <f t="shared" si="5"/>
        <v>193.6</v>
      </c>
    </row>
    <row r="97" spans="1:7">
      <c r="A97" s="9">
        <v>44.5</v>
      </c>
      <c r="B97" s="10">
        <v>671.1</v>
      </c>
      <c r="C97" s="9">
        <v>149.69999999999999</v>
      </c>
      <c r="D97" s="3">
        <f t="shared" si="3"/>
        <v>0.13759410441241368</v>
      </c>
      <c r="E97" s="2">
        <v>3.3000000000000002E-2</v>
      </c>
      <c r="F97" s="7">
        <f t="shared" si="4"/>
        <v>88.110000000000014</v>
      </c>
      <c r="G97" s="7">
        <f t="shared" si="5"/>
        <v>195.8</v>
      </c>
    </row>
    <row r="98" spans="1:7">
      <c r="A98" s="9">
        <v>45</v>
      </c>
      <c r="B98" s="10">
        <v>671.4</v>
      </c>
      <c r="C98" s="9">
        <v>149.69999999999999</v>
      </c>
      <c r="D98" s="3">
        <f t="shared" si="3"/>
        <v>0.13753262357934287</v>
      </c>
      <c r="E98" s="2">
        <v>3.3000000000000002E-2</v>
      </c>
      <c r="F98" s="7">
        <f t="shared" si="4"/>
        <v>89.100000000000009</v>
      </c>
      <c r="G98" s="7">
        <f t="shared" si="5"/>
        <v>198</v>
      </c>
    </row>
    <row r="99" spans="1:7">
      <c r="A99" s="9">
        <v>45.5</v>
      </c>
      <c r="B99" s="10">
        <v>671.2</v>
      </c>
      <c r="C99" s="9">
        <v>149.80000000000001</v>
      </c>
      <c r="D99" s="3">
        <f t="shared" si="3"/>
        <v>0.13757360469483135</v>
      </c>
      <c r="E99" s="2">
        <v>3.3000000000000002E-2</v>
      </c>
      <c r="F99" s="7">
        <f t="shared" si="4"/>
        <v>90.09</v>
      </c>
      <c r="G99" s="7">
        <f t="shared" si="5"/>
        <v>200.2</v>
      </c>
    </row>
    <row r="100" spans="1:7">
      <c r="A100" s="9">
        <v>46</v>
      </c>
      <c r="B100" s="10">
        <v>671.1</v>
      </c>
      <c r="C100" s="9">
        <v>149.9</v>
      </c>
      <c r="D100" s="3">
        <f t="shared" si="3"/>
        <v>0.13759410441241368</v>
      </c>
      <c r="E100" s="2">
        <v>3.3000000000000002E-2</v>
      </c>
      <c r="F100" s="7">
        <f t="shared" si="4"/>
        <v>91.08</v>
      </c>
      <c r="G100" s="7">
        <f t="shared" si="5"/>
        <v>202.39999999999998</v>
      </c>
    </row>
    <row r="101" spans="1:7">
      <c r="A101" s="9">
        <v>46.5</v>
      </c>
      <c r="B101" s="10">
        <v>671.2</v>
      </c>
      <c r="C101" s="9">
        <v>149.9</v>
      </c>
      <c r="D101" s="3">
        <f t="shared" si="3"/>
        <v>0.13757360469483135</v>
      </c>
      <c r="E101" s="2">
        <v>3.3000000000000002E-2</v>
      </c>
      <c r="F101" s="7">
        <f t="shared" si="4"/>
        <v>92.07</v>
      </c>
      <c r="G101" s="7">
        <f t="shared" si="5"/>
        <v>204.59999999999997</v>
      </c>
    </row>
    <row r="102" spans="1:7">
      <c r="A102" s="9">
        <v>47</v>
      </c>
      <c r="B102" s="10">
        <v>670.9</v>
      </c>
      <c r="C102" s="9">
        <v>149.80000000000001</v>
      </c>
      <c r="D102" s="3">
        <f t="shared" si="3"/>
        <v>0.13763512218090745</v>
      </c>
      <c r="E102" s="2">
        <v>3.3000000000000002E-2</v>
      </c>
      <c r="F102" s="7">
        <f t="shared" si="4"/>
        <v>93.06</v>
      </c>
      <c r="G102" s="7">
        <f t="shared" si="5"/>
        <v>206.8</v>
      </c>
    </row>
    <row r="103" spans="1:7">
      <c r="A103" s="9">
        <v>47.5</v>
      </c>
      <c r="B103" s="10">
        <v>671.2</v>
      </c>
      <c r="C103" s="9">
        <v>149.80000000000001</v>
      </c>
      <c r="D103" s="3">
        <f t="shared" si="3"/>
        <v>0.13757360469483135</v>
      </c>
      <c r="E103" s="2">
        <v>3.3000000000000002E-2</v>
      </c>
      <c r="F103" s="7">
        <f t="shared" si="4"/>
        <v>94.050000000000011</v>
      </c>
      <c r="G103" s="7">
        <f t="shared" si="5"/>
        <v>209.00000000000003</v>
      </c>
    </row>
    <row r="104" spans="1:7">
      <c r="A104" s="9">
        <v>48</v>
      </c>
      <c r="B104" s="10">
        <v>670.9</v>
      </c>
      <c r="C104" s="9">
        <v>149.9</v>
      </c>
      <c r="D104" s="3">
        <f t="shared" si="3"/>
        <v>0.13763512218090745</v>
      </c>
      <c r="E104" s="2">
        <v>3.3000000000000002E-2</v>
      </c>
      <c r="F104" s="7">
        <f t="shared" si="4"/>
        <v>95.04</v>
      </c>
      <c r="G104" s="7">
        <f t="shared" si="5"/>
        <v>211.20000000000002</v>
      </c>
    </row>
    <row r="105" spans="1:7">
      <c r="A105" s="9">
        <v>48.5</v>
      </c>
      <c r="B105" s="10">
        <v>671</v>
      </c>
      <c r="C105" s="9">
        <v>149.80000000000001</v>
      </c>
      <c r="D105" s="3">
        <f t="shared" si="3"/>
        <v>0.13761461024019495</v>
      </c>
      <c r="E105" s="2">
        <v>3.3000000000000002E-2</v>
      </c>
      <c r="F105" s="7">
        <f t="shared" si="4"/>
        <v>96.03</v>
      </c>
      <c r="G105" s="7">
        <f t="shared" si="5"/>
        <v>213.4</v>
      </c>
    </row>
    <row r="106" spans="1:7">
      <c r="A106" s="9">
        <v>49</v>
      </c>
      <c r="B106" s="10">
        <v>671.3</v>
      </c>
      <c r="C106" s="9">
        <v>149.9</v>
      </c>
      <c r="D106" s="3">
        <f t="shared" si="3"/>
        <v>0.13755311108471743</v>
      </c>
      <c r="E106" s="2">
        <v>3.3000000000000002E-2</v>
      </c>
      <c r="F106" s="7">
        <f t="shared" si="4"/>
        <v>97.02</v>
      </c>
      <c r="G106" s="7">
        <f t="shared" si="5"/>
        <v>215.6</v>
      </c>
    </row>
    <row r="107" spans="1:7">
      <c r="A107" s="9">
        <v>49.5</v>
      </c>
      <c r="B107" s="10">
        <v>671.2</v>
      </c>
      <c r="C107" s="9">
        <v>149.9</v>
      </c>
      <c r="D107" s="3">
        <f t="shared" si="3"/>
        <v>0.13757360469483135</v>
      </c>
      <c r="E107" s="2">
        <v>3.3000000000000002E-2</v>
      </c>
      <c r="F107" s="7">
        <f t="shared" si="4"/>
        <v>98.01</v>
      </c>
      <c r="G107" s="7">
        <f t="shared" si="5"/>
        <v>217.8</v>
      </c>
    </row>
    <row r="108" spans="1:7">
      <c r="A108" s="9">
        <v>50</v>
      </c>
      <c r="B108" s="10">
        <v>671</v>
      </c>
      <c r="C108" s="9">
        <v>149.80000000000001</v>
      </c>
      <c r="D108" s="3">
        <f t="shared" si="3"/>
        <v>0.13761461024019495</v>
      </c>
      <c r="E108" s="2">
        <v>3.3000000000000002E-2</v>
      </c>
      <c r="F108" s="7">
        <f t="shared" si="4"/>
        <v>99.000000000000014</v>
      </c>
      <c r="G108" s="7">
        <f t="shared" si="5"/>
        <v>220.00000000000003</v>
      </c>
    </row>
    <row r="109" spans="1:7">
      <c r="A109" s="9">
        <v>50.5</v>
      </c>
      <c r="B109" s="10">
        <v>671.3</v>
      </c>
      <c r="C109" s="9">
        <v>149.9</v>
      </c>
      <c r="D109" s="3">
        <f t="shared" si="3"/>
        <v>0.13755311108471743</v>
      </c>
      <c r="E109" s="2">
        <v>3.3000000000000002E-2</v>
      </c>
      <c r="F109" s="7">
        <f t="shared" si="4"/>
        <v>99.990000000000009</v>
      </c>
      <c r="G109" s="7">
        <f t="shared" si="5"/>
        <v>222.20000000000002</v>
      </c>
    </row>
    <row r="110" spans="1:7">
      <c r="A110" s="9">
        <v>51</v>
      </c>
      <c r="B110" s="10">
        <v>671.2</v>
      </c>
      <c r="C110" s="9">
        <v>149.9</v>
      </c>
      <c r="D110" s="3">
        <f t="shared" si="3"/>
        <v>0.13757360469483135</v>
      </c>
      <c r="E110" s="2">
        <v>3.3000000000000002E-2</v>
      </c>
      <c r="F110" s="7">
        <f t="shared" si="4"/>
        <v>100.98</v>
      </c>
      <c r="G110" s="7">
        <f t="shared" si="5"/>
        <v>224.4</v>
      </c>
    </row>
    <row r="111" spans="1:7">
      <c r="A111" s="9">
        <v>51.5</v>
      </c>
      <c r="B111" s="10">
        <v>671.2</v>
      </c>
      <c r="C111" s="9">
        <v>149.5</v>
      </c>
      <c r="D111" s="3">
        <f t="shared" si="3"/>
        <v>0.13757360469483135</v>
      </c>
      <c r="E111" s="2">
        <v>3.3000000000000002E-2</v>
      </c>
      <c r="F111" s="7">
        <f t="shared" si="4"/>
        <v>101.97</v>
      </c>
      <c r="G111" s="7">
        <f t="shared" si="5"/>
        <v>226.6</v>
      </c>
    </row>
    <row r="112" spans="1:7">
      <c r="A112" s="9">
        <v>52</v>
      </c>
      <c r="B112" s="10">
        <v>671.1</v>
      </c>
      <c r="C112" s="9">
        <v>149.6</v>
      </c>
      <c r="D112" s="3">
        <f t="shared" si="3"/>
        <v>0.13759410441241368</v>
      </c>
      <c r="E112" s="2">
        <v>3.3000000000000002E-2</v>
      </c>
      <c r="F112" s="7">
        <f t="shared" si="4"/>
        <v>102.96000000000001</v>
      </c>
      <c r="G112" s="7">
        <f t="shared" si="5"/>
        <v>228.8</v>
      </c>
    </row>
    <row r="113" spans="1:7">
      <c r="A113" s="9">
        <v>52.5</v>
      </c>
      <c r="B113" s="10">
        <v>671.2</v>
      </c>
      <c r="C113" s="9">
        <v>149.69999999999999</v>
      </c>
      <c r="D113" s="3">
        <f t="shared" si="3"/>
        <v>0.13757360469483135</v>
      </c>
      <c r="E113" s="2">
        <v>3.3000000000000002E-2</v>
      </c>
      <c r="F113" s="7">
        <f t="shared" si="4"/>
        <v>103.95</v>
      </c>
      <c r="G113" s="7">
        <f t="shared" si="5"/>
        <v>231</v>
      </c>
    </row>
    <row r="114" spans="1:7">
      <c r="A114" s="9">
        <v>53</v>
      </c>
      <c r="B114" s="10">
        <v>670.9</v>
      </c>
      <c r="C114" s="9">
        <v>149.69999999999999</v>
      </c>
      <c r="D114" s="3">
        <f t="shared" si="3"/>
        <v>0.13763512218090745</v>
      </c>
      <c r="E114" s="2">
        <v>3.3000000000000002E-2</v>
      </c>
      <c r="F114" s="7">
        <f t="shared" si="4"/>
        <v>104.94000000000001</v>
      </c>
      <c r="G114" s="7">
        <f t="shared" si="5"/>
        <v>233.20000000000002</v>
      </c>
    </row>
    <row r="115" spans="1:7">
      <c r="A115" s="9">
        <v>53.5</v>
      </c>
      <c r="B115" s="10">
        <v>671.3</v>
      </c>
      <c r="C115" s="9">
        <v>149.69999999999999</v>
      </c>
      <c r="D115" s="3">
        <f t="shared" si="3"/>
        <v>0.13755311108471743</v>
      </c>
      <c r="E115" s="2">
        <v>3.3000000000000002E-2</v>
      </c>
      <c r="F115" s="7">
        <f t="shared" si="4"/>
        <v>105.93</v>
      </c>
      <c r="G115" s="7">
        <f t="shared" si="5"/>
        <v>235.4</v>
      </c>
    </row>
    <row r="116" spans="1:7">
      <c r="A116" s="9">
        <v>54</v>
      </c>
      <c r="B116" s="10">
        <v>671.4</v>
      </c>
      <c r="C116" s="9">
        <v>149.69999999999999</v>
      </c>
      <c r="D116" s="3">
        <f t="shared" si="3"/>
        <v>0.13753262357934287</v>
      </c>
      <c r="E116" s="2">
        <v>3.3000000000000002E-2</v>
      </c>
      <c r="F116" s="7">
        <f t="shared" si="4"/>
        <v>106.92</v>
      </c>
      <c r="G116" s="7">
        <f t="shared" si="5"/>
        <v>237.6</v>
      </c>
    </row>
    <row r="117" spans="1:7">
      <c r="A117" s="9">
        <v>54.5</v>
      </c>
      <c r="B117" s="10">
        <v>671.1</v>
      </c>
      <c r="C117" s="9">
        <v>149.69999999999999</v>
      </c>
      <c r="D117" s="3">
        <f t="shared" si="3"/>
        <v>0.13759410441241368</v>
      </c>
      <c r="E117" s="2">
        <v>3.3000000000000002E-2</v>
      </c>
      <c r="F117" s="7">
        <f t="shared" si="4"/>
        <v>107.91</v>
      </c>
      <c r="G117" s="7">
        <f t="shared" si="5"/>
        <v>239.79999999999998</v>
      </c>
    </row>
    <row r="118" spans="1:7">
      <c r="A118" s="9">
        <v>55</v>
      </c>
      <c r="B118" s="10">
        <v>671.3</v>
      </c>
      <c r="C118" s="9">
        <v>149.6</v>
      </c>
      <c r="D118" s="3">
        <f t="shared" si="3"/>
        <v>0.13755311108471743</v>
      </c>
      <c r="E118" s="2">
        <v>3.3000000000000002E-2</v>
      </c>
      <c r="F118" s="7">
        <f t="shared" si="4"/>
        <v>108.9</v>
      </c>
      <c r="G118" s="7">
        <f t="shared" si="5"/>
        <v>242</v>
      </c>
    </row>
    <row r="119" spans="1:7">
      <c r="A119" s="9">
        <v>55.5</v>
      </c>
      <c r="B119" s="10">
        <v>671</v>
      </c>
      <c r="C119" s="9">
        <v>149.5</v>
      </c>
      <c r="D119" s="3">
        <f t="shared" si="3"/>
        <v>0.13761461024019495</v>
      </c>
      <c r="E119" s="2">
        <v>3.3000000000000002E-2</v>
      </c>
      <c r="F119" s="7">
        <f t="shared" si="4"/>
        <v>109.89000000000001</v>
      </c>
      <c r="G119" s="7">
        <f t="shared" si="5"/>
        <v>244.20000000000002</v>
      </c>
    </row>
    <row r="120" spans="1:7">
      <c r="A120" s="9">
        <v>56</v>
      </c>
      <c r="B120" s="10">
        <v>671.1</v>
      </c>
      <c r="C120" s="9">
        <v>149.69999999999999</v>
      </c>
      <c r="D120" s="3">
        <f t="shared" si="3"/>
        <v>0.13759410441241368</v>
      </c>
      <c r="E120" s="2">
        <v>3.3000000000000002E-2</v>
      </c>
      <c r="F120" s="7">
        <f t="shared" si="4"/>
        <v>110.88000000000001</v>
      </c>
      <c r="G120" s="7">
        <f t="shared" si="5"/>
        <v>246.4</v>
      </c>
    </row>
    <row r="121" spans="1:7">
      <c r="A121" s="9">
        <v>56.5</v>
      </c>
      <c r="B121" s="10">
        <v>671</v>
      </c>
      <c r="C121" s="9">
        <v>149.6</v>
      </c>
      <c r="D121" s="3">
        <f t="shared" si="3"/>
        <v>0.13761461024019495</v>
      </c>
      <c r="E121" s="2">
        <v>3.3000000000000002E-2</v>
      </c>
      <c r="F121" s="7">
        <f t="shared" si="4"/>
        <v>111.87</v>
      </c>
      <c r="G121" s="7">
        <f t="shared" si="5"/>
        <v>248.6</v>
      </c>
    </row>
    <row r="122" spans="1:7">
      <c r="A122" s="9">
        <v>57</v>
      </c>
      <c r="B122" s="10">
        <v>671.1</v>
      </c>
      <c r="C122" s="9">
        <v>149.6</v>
      </c>
      <c r="D122" s="3">
        <f t="shared" si="3"/>
        <v>0.13759410441241368</v>
      </c>
      <c r="E122" s="2">
        <v>3.3000000000000002E-2</v>
      </c>
      <c r="F122" s="7">
        <f t="shared" si="4"/>
        <v>112.86</v>
      </c>
      <c r="G122" s="7">
        <f t="shared" si="5"/>
        <v>250.79999999999998</v>
      </c>
    </row>
    <row r="123" spans="1:7">
      <c r="A123" s="9">
        <v>57.5</v>
      </c>
      <c r="B123" s="10">
        <v>671.1</v>
      </c>
      <c r="C123" s="9">
        <v>149.69999999999999</v>
      </c>
      <c r="D123" s="3">
        <f t="shared" si="3"/>
        <v>0.13759410441241368</v>
      </c>
      <c r="E123" s="2">
        <v>3.3000000000000002E-2</v>
      </c>
      <c r="F123" s="7">
        <f t="shared" si="4"/>
        <v>113.85000000000001</v>
      </c>
      <c r="G123" s="7">
        <f t="shared" si="5"/>
        <v>253</v>
      </c>
    </row>
    <row r="124" spans="1:7">
      <c r="A124" s="9">
        <v>58</v>
      </c>
      <c r="B124" s="10">
        <v>670.9</v>
      </c>
      <c r="C124" s="9">
        <v>149.80000000000001</v>
      </c>
      <c r="D124" s="3">
        <f t="shared" si="3"/>
        <v>0.13763512218090745</v>
      </c>
      <c r="E124" s="2">
        <v>3.3000000000000002E-2</v>
      </c>
      <c r="F124" s="7">
        <f t="shared" si="4"/>
        <v>114.84</v>
      </c>
      <c r="G124" s="7">
        <f t="shared" si="5"/>
        <v>255.2</v>
      </c>
    </row>
    <row r="125" spans="1:7">
      <c r="A125" s="9">
        <v>58.5</v>
      </c>
      <c r="B125" s="10">
        <v>671</v>
      </c>
      <c r="C125" s="9">
        <v>149.80000000000001</v>
      </c>
      <c r="D125" s="3">
        <f t="shared" si="3"/>
        <v>0.13761461024019495</v>
      </c>
      <c r="E125" s="2">
        <v>3.3000000000000002E-2</v>
      </c>
      <c r="F125" s="7">
        <f t="shared" si="4"/>
        <v>115.83000000000001</v>
      </c>
      <c r="G125" s="7">
        <f t="shared" si="5"/>
        <v>257.40000000000003</v>
      </c>
    </row>
    <row r="126" spans="1:7">
      <c r="A126" s="9">
        <v>59</v>
      </c>
      <c r="B126" s="10">
        <v>671.2</v>
      </c>
      <c r="C126" s="9">
        <v>149.80000000000001</v>
      </c>
      <c r="D126" s="3">
        <f t="shared" si="3"/>
        <v>0.13757360469483135</v>
      </c>
      <c r="E126" s="2">
        <v>3.3000000000000002E-2</v>
      </c>
      <c r="F126" s="7">
        <f t="shared" si="4"/>
        <v>116.82000000000001</v>
      </c>
      <c r="G126" s="7">
        <f t="shared" si="5"/>
        <v>259.60000000000002</v>
      </c>
    </row>
    <row r="127" spans="1:7">
      <c r="A127" s="9">
        <v>59.5</v>
      </c>
      <c r="B127" s="10">
        <v>671.1</v>
      </c>
      <c r="C127" s="9">
        <v>149.69999999999999</v>
      </c>
      <c r="D127" s="3">
        <f t="shared" si="3"/>
        <v>0.13759410441241368</v>
      </c>
      <c r="E127" s="2">
        <v>3.3000000000000002E-2</v>
      </c>
      <c r="F127" s="7">
        <f t="shared" si="4"/>
        <v>117.81</v>
      </c>
      <c r="G127" s="7">
        <f t="shared" si="5"/>
        <v>261.8</v>
      </c>
    </row>
    <row r="128" spans="1:7">
      <c r="A128" s="9">
        <v>60</v>
      </c>
      <c r="B128" s="10">
        <v>671.4</v>
      </c>
      <c r="C128" s="9">
        <v>149.69999999999999</v>
      </c>
      <c r="D128" s="3">
        <f t="shared" si="3"/>
        <v>0.13753262357934287</v>
      </c>
      <c r="E128" s="2">
        <v>3.3000000000000002E-2</v>
      </c>
      <c r="F128" s="7">
        <f t="shared" si="4"/>
        <v>118.8</v>
      </c>
      <c r="G128" s="7">
        <f t="shared" si="5"/>
        <v>264</v>
      </c>
    </row>
    <row r="129" spans="1:7">
      <c r="A129" s="9">
        <v>60.5</v>
      </c>
      <c r="B129" s="10">
        <v>671.2</v>
      </c>
      <c r="C129" s="9">
        <v>149.80000000000001</v>
      </c>
      <c r="D129" s="3">
        <f t="shared" si="3"/>
        <v>0.13757360469483135</v>
      </c>
      <c r="E129" s="2">
        <v>3.3000000000000002E-2</v>
      </c>
      <c r="F129" s="7">
        <f t="shared" si="4"/>
        <v>119.79</v>
      </c>
      <c r="G129" s="7">
        <f t="shared" si="5"/>
        <v>266.2</v>
      </c>
    </row>
    <row r="130" spans="1:7">
      <c r="A130" s="9">
        <v>61</v>
      </c>
      <c r="B130" s="10">
        <v>671.1</v>
      </c>
      <c r="C130" s="9">
        <v>149.9</v>
      </c>
      <c r="D130" s="3">
        <f t="shared" si="3"/>
        <v>0.13759410441241368</v>
      </c>
      <c r="E130" s="2">
        <v>3.3000000000000002E-2</v>
      </c>
      <c r="F130" s="7">
        <f t="shared" si="4"/>
        <v>120.78</v>
      </c>
      <c r="G130" s="7">
        <f t="shared" si="5"/>
        <v>268.39999999999998</v>
      </c>
    </row>
    <row r="131" spans="1:7">
      <c r="A131" s="9">
        <v>61.5</v>
      </c>
      <c r="B131" s="10">
        <v>671.2</v>
      </c>
      <c r="C131" s="9">
        <v>149.9</v>
      </c>
      <c r="D131" s="3">
        <f t="shared" si="3"/>
        <v>0.13757360469483135</v>
      </c>
      <c r="E131" s="2">
        <v>3.3000000000000002E-2</v>
      </c>
      <c r="F131" s="7">
        <f t="shared" si="4"/>
        <v>121.77000000000001</v>
      </c>
      <c r="G131" s="7">
        <f t="shared" si="5"/>
        <v>270.60000000000002</v>
      </c>
    </row>
    <row r="132" spans="1:7">
      <c r="A132" s="9">
        <v>62</v>
      </c>
      <c r="B132" s="10">
        <v>670.9</v>
      </c>
      <c r="C132" s="9">
        <v>149.80000000000001</v>
      </c>
      <c r="D132" s="3">
        <f t="shared" si="3"/>
        <v>0.13763512218090745</v>
      </c>
      <c r="E132" s="2">
        <v>3.3000000000000002E-2</v>
      </c>
      <c r="F132" s="7">
        <f t="shared" si="4"/>
        <v>122.76000000000002</v>
      </c>
      <c r="G132" s="7">
        <f t="shared" si="5"/>
        <v>272.8</v>
      </c>
    </row>
    <row r="133" spans="1:7">
      <c r="A133" s="9">
        <v>62.5</v>
      </c>
      <c r="B133" s="10">
        <v>671.2</v>
      </c>
      <c r="C133" s="9">
        <v>149.80000000000001</v>
      </c>
      <c r="D133" s="3">
        <f t="shared" si="3"/>
        <v>0.13757360469483135</v>
      </c>
      <c r="E133" s="2">
        <v>3.3000000000000002E-2</v>
      </c>
      <c r="F133" s="7">
        <f t="shared" si="4"/>
        <v>123.75</v>
      </c>
      <c r="G133" s="7">
        <f t="shared" si="5"/>
        <v>275</v>
      </c>
    </row>
    <row r="134" spans="1:7">
      <c r="A134" s="9">
        <v>63</v>
      </c>
      <c r="B134" s="10">
        <v>670.9</v>
      </c>
      <c r="C134" s="9">
        <v>149.9</v>
      </c>
      <c r="D134" s="3">
        <f t="shared" si="3"/>
        <v>0.13763512218090745</v>
      </c>
      <c r="E134" s="2">
        <v>3.3000000000000002E-2</v>
      </c>
      <c r="F134" s="7">
        <f t="shared" si="4"/>
        <v>124.74000000000001</v>
      </c>
      <c r="G134" s="7">
        <f t="shared" si="5"/>
        <v>277.2</v>
      </c>
    </row>
    <row r="135" spans="1:7">
      <c r="A135" s="9">
        <v>63.5</v>
      </c>
      <c r="B135" s="10">
        <v>671</v>
      </c>
      <c r="C135" s="9">
        <v>149.80000000000001</v>
      </c>
      <c r="D135" s="3">
        <f t="shared" si="3"/>
        <v>0.13761461024019495</v>
      </c>
      <c r="E135" s="2">
        <v>3.3000000000000002E-2</v>
      </c>
      <c r="F135" s="7">
        <f t="shared" si="4"/>
        <v>125.72999999999999</v>
      </c>
      <c r="G135" s="7">
        <f t="shared" si="5"/>
        <v>279.39999999999998</v>
      </c>
    </row>
    <row r="136" spans="1:7">
      <c r="A136" s="9">
        <v>64</v>
      </c>
      <c r="B136" s="10">
        <v>671.3</v>
      </c>
      <c r="C136" s="9">
        <v>149.9</v>
      </c>
      <c r="D136" s="3">
        <f t="shared" si="3"/>
        <v>0.13755311108471743</v>
      </c>
      <c r="E136" s="2">
        <v>3.3000000000000002E-2</v>
      </c>
      <c r="F136" s="7">
        <f t="shared" si="4"/>
        <v>126.72</v>
      </c>
      <c r="G136" s="7">
        <f t="shared" si="5"/>
        <v>281.59999999999997</v>
      </c>
    </row>
    <row r="137" spans="1:7">
      <c r="A137" s="9">
        <v>64.5</v>
      </c>
      <c r="B137" s="10">
        <v>671.2</v>
      </c>
      <c r="C137" s="9">
        <v>149.9</v>
      </c>
      <c r="D137" s="3">
        <f t="shared" ref="D137:D200" si="6">(14700*E137*$B$3)/((($B$4/2)*($B$4/2)*3.14159265359)*B137)</f>
        <v>0.13757360469483135</v>
      </c>
      <c r="E137" s="2">
        <v>3.3000000000000002E-2</v>
      </c>
      <c r="F137" s="7">
        <f t="shared" ref="F137:F200" si="7">(E137*A137)*60</f>
        <v>127.71000000000002</v>
      </c>
      <c r="G137" s="7">
        <f t="shared" ref="G137:G200" si="8">F137/$B$5</f>
        <v>283.80000000000007</v>
      </c>
    </row>
    <row r="138" spans="1:7">
      <c r="A138" s="9">
        <v>65</v>
      </c>
      <c r="B138" s="10">
        <v>671.1</v>
      </c>
      <c r="C138" s="9">
        <v>149.69999999999999</v>
      </c>
      <c r="D138" s="3">
        <f t="shared" si="6"/>
        <v>0.13759410441241368</v>
      </c>
      <c r="E138" s="2">
        <v>3.3000000000000002E-2</v>
      </c>
      <c r="F138" s="7">
        <f t="shared" si="7"/>
        <v>128.69999999999999</v>
      </c>
      <c r="G138" s="7">
        <f t="shared" si="8"/>
        <v>285.99999999999994</v>
      </c>
    </row>
    <row r="139" spans="1:7">
      <c r="A139" s="9">
        <v>65.5</v>
      </c>
      <c r="B139" s="10">
        <v>671</v>
      </c>
      <c r="C139" s="9">
        <v>149.6</v>
      </c>
      <c r="D139" s="3">
        <f t="shared" si="6"/>
        <v>0.13761461024019495</v>
      </c>
      <c r="E139" s="2">
        <v>3.3000000000000002E-2</v>
      </c>
      <c r="F139" s="7">
        <f t="shared" si="7"/>
        <v>129.69</v>
      </c>
      <c r="G139" s="7">
        <f t="shared" si="8"/>
        <v>288.2</v>
      </c>
    </row>
    <row r="140" spans="1:7">
      <c r="A140" s="9">
        <v>66</v>
      </c>
      <c r="B140" s="10">
        <v>671.1</v>
      </c>
      <c r="C140" s="9">
        <v>149.6</v>
      </c>
      <c r="D140" s="3">
        <f t="shared" si="6"/>
        <v>0.13759410441241368</v>
      </c>
      <c r="E140" s="2">
        <v>3.3000000000000002E-2</v>
      </c>
      <c r="F140" s="7">
        <f t="shared" si="7"/>
        <v>130.68</v>
      </c>
      <c r="G140" s="7">
        <f t="shared" si="8"/>
        <v>290.40000000000003</v>
      </c>
    </row>
    <row r="141" spans="1:7">
      <c r="A141" s="9">
        <v>66.5</v>
      </c>
      <c r="B141" s="10">
        <v>671.1</v>
      </c>
      <c r="C141" s="9">
        <v>149.69999999999999</v>
      </c>
      <c r="D141" s="3">
        <f t="shared" si="6"/>
        <v>0.13759410441241368</v>
      </c>
      <c r="E141" s="2">
        <v>3.3000000000000002E-2</v>
      </c>
      <c r="F141" s="7">
        <f t="shared" si="7"/>
        <v>131.67000000000002</v>
      </c>
      <c r="G141" s="7">
        <f t="shared" si="8"/>
        <v>292.60000000000002</v>
      </c>
    </row>
    <row r="142" spans="1:7">
      <c r="A142" s="9">
        <v>67</v>
      </c>
      <c r="B142" s="10">
        <v>670.9</v>
      </c>
      <c r="C142" s="9">
        <v>149.80000000000001</v>
      </c>
      <c r="D142" s="3">
        <f t="shared" si="6"/>
        <v>0.13763512218090745</v>
      </c>
      <c r="E142" s="2">
        <v>3.3000000000000002E-2</v>
      </c>
      <c r="F142" s="7">
        <f t="shared" si="7"/>
        <v>132.66000000000003</v>
      </c>
      <c r="G142" s="7">
        <f t="shared" si="8"/>
        <v>294.80000000000007</v>
      </c>
    </row>
    <row r="143" spans="1:7">
      <c r="A143" s="9">
        <v>67.5</v>
      </c>
      <c r="B143" s="10">
        <v>671</v>
      </c>
      <c r="C143" s="9">
        <v>149.80000000000001</v>
      </c>
      <c r="D143" s="3">
        <f t="shared" si="6"/>
        <v>0.13761461024019495</v>
      </c>
      <c r="E143" s="2">
        <v>3.3000000000000002E-2</v>
      </c>
      <c r="F143" s="7">
        <f t="shared" si="7"/>
        <v>133.65</v>
      </c>
      <c r="G143" s="7">
        <f t="shared" si="8"/>
        <v>297</v>
      </c>
    </row>
    <row r="144" spans="1:7">
      <c r="A144" s="9">
        <v>68</v>
      </c>
      <c r="B144" s="10">
        <v>671.2</v>
      </c>
      <c r="C144" s="9">
        <v>149.80000000000001</v>
      </c>
      <c r="D144" s="3">
        <f t="shared" si="6"/>
        <v>0.13757360469483135</v>
      </c>
      <c r="E144" s="2">
        <v>3.3000000000000002E-2</v>
      </c>
      <c r="F144" s="7">
        <f t="shared" si="7"/>
        <v>134.64000000000001</v>
      </c>
      <c r="G144" s="7">
        <f t="shared" si="8"/>
        <v>299.20000000000005</v>
      </c>
    </row>
    <row r="145" spans="1:7">
      <c r="A145" s="9">
        <v>68.5</v>
      </c>
      <c r="B145" s="10">
        <v>671.1</v>
      </c>
      <c r="C145" s="9">
        <v>149.69999999999999</v>
      </c>
      <c r="D145" s="3">
        <f t="shared" si="6"/>
        <v>0.13759410441241368</v>
      </c>
      <c r="E145" s="2">
        <v>3.3000000000000002E-2</v>
      </c>
      <c r="F145" s="7">
        <f t="shared" si="7"/>
        <v>135.63</v>
      </c>
      <c r="G145" s="7">
        <f t="shared" si="8"/>
        <v>301.39999999999998</v>
      </c>
    </row>
    <row r="146" spans="1:7">
      <c r="A146" s="9">
        <v>69</v>
      </c>
      <c r="B146" s="10">
        <v>671.4</v>
      </c>
      <c r="C146" s="9">
        <v>149.69999999999999</v>
      </c>
      <c r="D146" s="3">
        <f t="shared" si="6"/>
        <v>0.13753262357934287</v>
      </c>
      <c r="E146" s="2">
        <v>3.3000000000000002E-2</v>
      </c>
      <c r="F146" s="7">
        <f t="shared" si="7"/>
        <v>136.62</v>
      </c>
      <c r="G146" s="7">
        <f t="shared" si="8"/>
        <v>303.60000000000002</v>
      </c>
    </row>
    <row r="147" spans="1:7">
      <c r="A147" s="9">
        <v>69.5</v>
      </c>
      <c r="B147" s="10">
        <v>671.2</v>
      </c>
      <c r="C147" s="9">
        <v>149.80000000000001</v>
      </c>
      <c r="D147" s="3">
        <f t="shared" si="6"/>
        <v>0.13757360469483135</v>
      </c>
      <c r="E147" s="2">
        <v>3.3000000000000002E-2</v>
      </c>
      <c r="F147" s="7">
        <f t="shared" si="7"/>
        <v>137.61000000000001</v>
      </c>
      <c r="G147" s="7">
        <f t="shared" si="8"/>
        <v>305.8</v>
      </c>
    </row>
    <row r="148" spans="1:7">
      <c r="A148" s="9">
        <v>70</v>
      </c>
      <c r="B148" s="10">
        <v>671.1</v>
      </c>
      <c r="C148" s="9">
        <v>149.9</v>
      </c>
      <c r="D148" s="3">
        <f t="shared" si="6"/>
        <v>0.13759410441241368</v>
      </c>
      <c r="E148" s="2">
        <v>3.3000000000000002E-2</v>
      </c>
      <c r="F148" s="7">
        <f t="shared" si="7"/>
        <v>138.6</v>
      </c>
      <c r="G148" s="7">
        <f t="shared" si="8"/>
        <v>308</v>
      </c>
    </row>
    <row r="149" spans="1:7">
      <c r="A149" s="9">
        <v>70.5</v>
      </c>
      <c r="B149" s="10">
        <v>671.2</v>
      </c>
      <c r="C149" s="9">
        <v>149.9</v>
      </c>
      <c r="D149" s="3">
        <f t="shared" si="6"/>
        <v>0.13757360469483135</v>
      </c>
      <c r="E149" s="2">
        <v>3.3000000000000002E-2</v>
      </c>
      <c r="F149" s="7">
        <f t="shared" si="7"/>
        <v>139.59</v>
      </c>
      <c r="G149" s="7">
        <f t="shared" si="8"/>
        <v>310.2</v>
      </c>
    </row>
    <row r="150" spans="1:7">
      <c r="A150" s="9">
        <v>71</v>
      </c>
      <c r="B150" s="10">
        <v>670.9</v>
      </c>
      <c r="C150" s="9">
        <v>149.80000000000001</v>
      </c>
      <c r="D150" s="3">
        <f t="shared" si="6"/>
        <v>0.13763512218090745</v>
      </c>
      <c r="E150" s="2">
        <v>3.3000000000000002E-2</v>
      </c>
      <c r="F150" s="7">
        <f t="shared" si="7"/>
        <v>140.57999999999998</v>
      </c>
      <c r="G150" s="7">
        <f t="shared" si="8"/>
        <v>312.39999999999998</v>
      </c>
    </row>
    <row r="151" spans="1:7">
      <c r="A151" s="9">
        <v>71.5</v>
      </c>
      <c r="B151" s="10">
        <v>671.2</v>
      </c>
      <c r="C151" s="9">
        <v>149.80000000000001</v>
      </c>
      <c r="D151" s="3">
        <f t="shared" si="6"/>
        <v>0.13757360469483135</v>
      </c>
      <c r="E151" s="2">
        <v>3.3000000000000002E-2</v>
      </c>
      <c r="F151" s="7">
        <f t="shared" si="7"/>
        <v>141.57000000000002</v>
      </c>
      <c r="G151" s="7">
        <f t="shared" si="8"/>
        <v>314.60000000000002</v>
      </c>
    </row>
    <row r="152" spans="1:7">
      <c r="A152" s="9">
        <v>72</v>
      </c>
      <c r="B152" s="10">
        <v>670.9</v>
      </c>
      <c r="C152" s="9">
        <v>149.9</v>
      </c>
      <c r="D152" s="3">
        <f t="shared" si="6"/>
        <v>0.13763512218090745</v>
      </c>
      <c r="E152" s="2">
        <v>3.3000000000000002E-2</v>
      </c>
      <c r="F152" s="7">
        <f t="shared" si="7"/>
        <v>142.56000000000003</v>
      </c>
      <c r="G152" s="7">
        <f t="shared" si="8"/>
        <v>316.80000000000007</v>
      </c>
    </row>
    <row r="153" spans="1:7">
      <c r="A153" s="9">
        <v>72.5</v>
      </c>
      <c r="B153" s="10">
        <v>671</v>
      </c>
      <c r="C153" s="9">
        <v>149.80000000000001</v>
      </c>
      <c r="D153" s="3">
        <f t="shared" si="6"/>
        <v>0.13761461024019495</v>
      </c>
      <c r="E153" s="2">
        <v>3.3000000000000002E-2</v>
      </c>
      <c r="F153" s="7">
        <f t="shared" si="7"/>
        <v>143.55000000000001</v>
      </c>
      <c r="G153" s="7">
        <f t="shared" si="8"/>
        <v>319</v>
      </c>
    </row>
    <row r="154" spans="1:7">
      <c r="A154" s="9">
        <v>73</v>
      </c>
      <c r="B154" s="10">
        <v>671.3</v>
      </c>
      <c r="C154" s="9">
        <v>149.9</v>
      </c>
      <c r="D154" s="3">
        <f t="shared" si="6"/>
        <v>0.13755311108471743</v>
      </c>
      <c r="E154" s="2">
        <v>3.3000000000000002E-2</v>
      </c>
      <c r="F154" s="7">
        <f t="shared" si="7"/>
        <v>144.54000000000002</v>
      </c>
      <c r="G154" s="7">
        <f t="shared" si="8"/>
        <v>321.20000000000005</v>
      </c>
    </row>
    <row r="155" spans="1:7">
      <c r="A155" s="9">
        <v>73.5</v>
      </c>
      <c r="B155" s="10">
        <v>671.2</v>
      </c>
      <c r="C155" s="9">
        <v>149.9</v>
      </c>
      <c r="D155" s="3">
        <f t="shared" si="6"/>
        <v>0.13757360469483135</v>
      </c>
      <c r="E155" s="2">
        <v>3.3000000000000002E-2</v>
      </c>
      <c r="F155" s="7">
        <f t="shared" si="7"/>
        <v>145.53</v>
      </c>
      <c r="G155" s="7">
        <f t="shared" si="8"/>
        <v>323.39999999999998</v>
      </c>
    </row>
    <row r="156" spans="1:7">
      <c r="A156" s="9">
        <v>74</v>
      </c>
      <c r="B156" s="10">
        <v>671.3</v>
      </c>
      <c r="C156" s="9">
        <v>149.9</v>
      </c>
      <c r="D156" s="3">
        <f t="shared" si="6"/>
        <v>0.13755311108471743</v>
      </c>
      <c r="E156" s="2">
        <v>3.3000000000000002E-2</v>
      </c>
      <c r="F156" s="7">
        <f t="shared" si="7"/>
        <v>146.52000000000001</v>
      </c>
      <c r="G156" s="7">
        <f t="shared" si="8"/>
        <v>325.60000000000002</v>
      </c>
    </row>
    <row r="157" spans="1:7">
      <c r="A157" s="9">
        <v>74.5</v>
      </c>
      <c r="B157" s="10">
        <v>671</v>
      </c>
      <c r="C157" s="9">
        <v>149.80000000000001</v>
      </c>
      <c r="D157" s="3">
        <f t="shared" si="6"/>
        <v>0.13761461024019495</v>
      </c>
      <c r="E157" s="2">
        <v>3.3000000000000002E-2</v>
      </c>
      <c r="F157" s="7">
        <f t="shared" si="7"/>
        <v>147.51</v>
      </c>
      <c r="G157" s="7">
        <f t="shared" si="8"/>
        <v>327.79999999999995</v>
      </c>
    </row>
    <row r="158" spans="1:7">
      <c r="A158" s="9">
        <v>75</v>
      </c>
      <c r="B158" s="10">
        <v>671.1</v>
      </c>
      <c r="C158" s="9">
        <v>149.9</v>
      </c>
      <c r="D158" s="3">
        <f t="shared" si="6"/>
        <v>0.13759410441241368</v>
      </c>
      <c r="E158" s="2">
        <v>3.3000000000000002E-2</v>
      </c>
      <c r="F158" s="7">
        <f t="shared" si="7"/>
        <v>148.5</v>
      </c>
      <c r="G158" s="7">
        <f t="shared" si="8"/>
        <v>330</v>
      </c>
    </row>
    <row r="159" spans="1:7">
      <c r="A159" s="9">
        <v>75.5</v>
      </c>
      <c r="B159" s="10">
        <v>671.3</v>
      </c>
      <c r="C159" s="9">
        <v>150</v>
      </c>
      <c r="D159" s="3">
        <f t="shared" si="6"/>
        <v>0.13755311108471743</v>
      </c>
      <c r="E159" s="2">
        <v>3.3000000000000002E-2</v>
      </c>
      <c r="F159" s="7">
        <f t="shared" si="7"/>
        <v>149.49</v>
      </c>
      <c r="G159" s="7">
        <f t="shared" si="8"/>
        <v>332.2</v>
      </c>
    </row>
    <row r="160" spans="1:7">
      <c r="A160" s="9">
        <v>76</v>
      </c>
      <c r="B160" s="10">
        <v>671</v>
      </c>
      <c r="C160" s="9">
        <v>149.9</v>
      </c>
      <c r="D160" s="3">
        <f t="shared" si="6"/>
        <v>0.13761461024019495</v>
      </c>
      <c r="E160" s="2">
        <v>3.3000000000000002E-2</v>
      </c>
      <c r="F160" s="7">
        <f t="shared" si="7"/>
        <v>150.47999999999999</v>
      </c>
      <c r="G160" s="7">
        <f t="shared" si="8"/>
        <v>334.4</v>
      </c>
    </row>
    <row r="161" spans="1:7">
      <c r="A161" s="9">
        <v>76.5</v>
      </c>
      <c r="B161" s="10">
        <v>671.1</v>
      </c>
      <c r="C161" s="9">
        <v>150</v>
      </c>
      <c r="D161" s="3">
        <f t="shared" si="6"/>
        <v>0.13759410441241368</v>
      </c>
      <c r="E161" s="2">
        <v>3.3000000000000002E-2</v>
      </c>
      <c r="F161" s="7">
        <f t="shared" si="7"/>
        <v>151.47</v>
      </c>
      <c r="G161" s="7">
        <f t="shared" si="8"/>
        <v>336.59999999999997</v>
      </c>
    </row>
    <row r="162" spans="1:7">
      <c r="A162" s="9">
        <v>77</v>
      </c>
      <c r="B162" s="10">
        <v>670.9</v>
      </c>
      <c r="C162" s="9">
        <v>150</v>
      </c>
      <c r="D162" s="3">
        <f t="shared" si="6"/>
        <v>0.13763512218090745</v>
      </c>
      <c r="E162" s="2">
        <v>3.3000000000000002E-2</v>
      </c>
      <c r="F162" s="7">
        <f t="shared" si="7"/>
        <v>152.46</v>
      </c>
      <c r="G162" s="7">
        <f t="shared" si="8"/>
        <v>338.8</v>
      </c>
    </row>
    <row r="163" spans="1:7">
      <c r="A163" s="9">
        <v>77.5</v>
      </c>
      <c r="B163" s="10">
        <v>670.9</v>
      </c>
      <c r="C163" s="9">
        <v>150</v>
      </c>
      <c r="D163" s="3">
        <f t="shared" si="6"/>
        <v>0.13763512218090745</v>
      </c>
      <c r="E163" s="2">
        <v>3.3000000000000002E-2</v>
      </c>
      <c r="F163" s="7">
        <f t="shared" si="7"/>
        <v>153.45000000000002</v>
      </c>
      <c r="G163" s="7">
        <f t="shared" si="8"/>
        <v>341.00000000000006</v>
      </c>
    </row>
    <row r="164" spans="1:7">
      <c r="A164" s="9">
        <v>78</v>
      </c>
      <c r="B164" s="10">
        <v>670.9</v>
      </c>
      <c r="C164" s="9">
        <v>150</v>
      </c>
      <c r="D164" s="3">
        <f t="shared" si="6"/>
        <v>0.13763512218090745</v>
      </c>
      <c r="E164" s="2">
        <v>3.3000000000000002E-2</v>
      </c>
      <c r="F164" s="7">
        <f t="shared" si="7"/>
        <v>154.44000000000003</v>
      </c>
      <c r="G164" s="7">
        <f t="shared" si="8"/>
        <v>343.20000000000005</v>
      </c>
    </row>
    <row r="165" spans="1:7">
      <c r="A165" s="9">
        <v>78.5</v>
      </c>
      <c r="B165" s="10">
        <v>671.1</v>
      </c>
      <c r="C165" s="9">
        <v>149.80000000000001</v>
      </c>
      <c r="D165" s="3">
        <f t="shared" si="6"/>
        <v>0.13759410441241368</v>
      </c>
      <c r="E165" s="2">
        <v>3.3000000000000002E-2</v>
      </c>
      <c r="F165" s="7">
        <f t="shared" si="7"/>
        <v>155.43</v>
      </c>
      <c r="G165" s="7">
        <f t="shared" si="8"/>
        <v>345.40000000000003</v>
      </c>
    </row>
    <row r="166" spans="1:7">
      <c r="A166" s="9">
        <v>79</v>
      </c>
      <c r="B166" s="10">
        <v>671</v>
      </c>
      <c r="C166" s="9">
        <v>149.9</v>
      </c>
      <c r="D166" s="3">
        <f t="shared" si="6"/>
        <v>0.13761461024019495</v>
      </c>
      <c r="E166" s="2">
        <v>3.3000000000000002E-2</v>
      </c>
      <c r="F166" s="7">
        <f t="shared" si="7"/>
        <v>156.42000000000002</v>
      </c>
      <c r="G166" s="7">
        <f t="shared" si="8"/>
        <v>347.6</v>
      </c>
    </row>
    <row r="167" spans="1:7">
      <c r="A167" s="9">
        <v>79.5</v>
      </c>
      <c r="B167" s="10">
        <v>670.9</v>
      </c>
      <c r="C167" s="9">
        <v>149.80000000000001</v>
      </c>
      <c r="D167" s="3">
        <f t="shared" si="6"/>
        <v>0.13763512218090745</v>
      </c>
      <c r="E167" s="2">
        <v>3.3000000000000002E-2</v>
      </c>
      <c r="F167" s="7">
        <f t="shared" si="7"/>
        <v>157.41</v>
      </c>
      <c r="G167" s="7">
        <f t="shared" si="8"/>
        <v>349.8</v>
      </c>
    </row>
    <row r="168" spans="1:7">
      <c r="A168" s="9">
        <v>80</v>
      </c>
      <c r="B168" s="10">
        <v>671</v>
      </c>
      <c r="C168" s="9">
        <v>149.9</v>
      </c>
      <c r="D168" s="3">
        <f t="shared" si="6"/>
        <v>0.13761461024019495</v>
      </c>
      <c r="E168" s="2">
        <v>3.3000000000000002E-2</v>
      </c>
      <c r="F168" s="7">
        <f t="shared" si="7"/>
        <v>158.4</v>
      </c>
      <c r="G168" s="7">
        <f t="shared" si="8"/>
        <v>352</v>
      </c>
    </row>
    <row r="169" spans="1:7">
      <c r="A169" s="9">
        <v>80.5</v>
      </c>
      <c r="B169" s="10">
        <v>671.2</v>
      </c>
      <c r="C169" s="9">
        <v>150</v>
      </c>
      <c r="D169" s="3">
        <f t="shared" si="6"/>
        <v>0.13757360469483135</v>
      </c>
      <c r="E169" s="2">
        <v>3.3000000000000002E-2</v>
      </c>
      <c r="F169" s="7">
        <f t="shared" si="7"/>
        <v>159.39000000000001</v>
      </c>
      <c r="G169" s="7">
        <f t="shared" si="8"/>
        <v>354.20000000000005</v>
      </c>
    </row>
    <row r="170" spans="1:7">
      <c r="A170" s="9">
        <v>81</v>
      </c>
      <c r="B170" s="10">
        <v>671</v>
      </c>
      <c r="C170" s="9">
        <v>149.9</v>
      </c>
      <c r="D170" s="3">
        <f t="shared" si="6"/>
        <v>0.13761461024019495</v>
      </c>
      <c r="E170" s="2">
        <v>3.3000000000000002E-2</v>
      </c>
      <c r="F170" s="7">
        <f t="shared" si="7"/>
        <v>160.38</v>
      </c>
      <c r="G170" s="7">
        <f t="shared" si="8"/>
        <v>356.4</v>
      </c>
    </row>
    <row r="171" spans="1:7">
      <c r="A171" s="9">
        <v>81.5</v>
      </c>
      <c r="B171" s="10">
        <v>671</v>
      </c>
      <c r="C171" s="9">
        <v>149.9</v>
      </c>
      <c r="D171" s="3">
        <f t="shared" si="6"/>
        <v>0.13761461024019495</v>
      </c>
      <c r="E171" s="2">
        <v>3.3000000000000002E-2</v>
      </c>
      <c r="F171" s="7">
        <f t="shared" si="7"/>
        <v>161.37</v>
      </c>
      <c r="G171" s="7">
        <f t="shared" si="8"/>
        <v>358.6</v>
      </c>
    </row>
    <row r="172" spans="1:7">
      <c r="A172" s="9">
        <v>82</v>
      </c>
      <c r="B172" s="10">
        <v>671.2</v>
      </c>
      <c r="C172" s="9">
        <v>150.1</v>
      </c>
      <c r="D172" s="3">
        <f t="shared" si="6"/>
        <v>0.13757360469483135</v>
      </c>
      <c r="E172" s="2">
        <v>3.3000000000000002E-2</v>
      </c>
      <c r="F172" s="7">
        <f t="shared" si="7"/>
        <v>162.35999999999999</v>
      </c>
      <c r="G172" s="7">
        <f t="shared" si="8"/>
        <v>360.79999999999995</v>
      </c>
    </row>
    <row r="173" spans="1:7">
      <c r="A173" s="9">
        <v>82.5</v>
      </c>
      <c r="B173" s="10">
        <v>671</v>
      </c>
      <c r="C173" s="9">
        <v>149.9</v>
      </c>
      <c r="D173" s="3">
        <f t="shared" si="6"/>
        <v>0.13761461024019495</v>
      </c>
      <c r="E173" s="2">
        <v>3.3000000000000002E-2</v>
      </c>
      <c r="F173" s="7">
        <f t="shared" si="7"/>
        <v>163.35000000000002</v>
      </c>
      <c r="G173" s="7">
        <f t="shared" si="8"/>
        <v>363.00000000000006</v>
      </c>
    </row>
    <row r="174" spans="1:7">
      <c r="A174" s="9">
        <v>83</v>
      </c>
      <c r="B174" s="10">
        <v>670.8</v>
      </c>
      <c r="C174" s="9">
        <v>150</v>
      </c>
      <c r="D174" s="3">
        <f t="shared" si="6"/>
        <v>0.13765564023728505</v>
      </c>
      <c r="E174" s="2">
        <v>3.3000000000000002E-2</v>
      </c>
      <c r="F174" s="7">
        <f t="shared" si="7"/>
        <v>164.34000000000003</v>
      </c>
      <c r="G174" s="7">
        <f t="shared" si="8"/>
        <v>365.20000000000005</v>
      </c>
    </row>
    <row r="175" spans="1:7">
      <c r="A175" s="9">
        <v>83.5</v>
      </c>
      <c r="B175" s="10">
        <v>670.9</v>
      </c>
      <c r="C175" s="9">
        <v>149.9</v>
      </c>
      <c r="D175" s="3">
        <f t="shared" si="6"/>
        <v>0.13763512218090745</v>
      </c>
      <c r="E175" s="2">
        <v>3.3000000000000002E-2</v>
      </c>
      <c r="F175" s="7">
        <f t="shared" si="7"/>
        <v>165.33</v>
      </c>
      <c r="G175" s="7">
        <f t="shared" si="8"/>
        <v>367.40000000000003</v>
      </c>
    </row>
    <row r="176" spans="1:7">
      <c r="A176" s="9">
        <v>84</v>
      </c>
      <c r="B176" s="10">
        <v>671.2</v>
      </c>
      <c r="C176" s="9">
        <v>150.1</v>
      </c>
      <c r="D176" s="3">
        <f t="shared" si="6"/>
        <v>0.13757360469483135</v>
      </c>
      <c r="E176" s="2">
        <v>3.3000000000000002E-2</v>
      </c>
      <c r="F176" s="7">
        <f t="shared" si="7"/>
        <v>166.32000000000002</v>
      </c>
      <c r="G176" s="7">
        <f t="shared" si="8"/>
        <v>369.6</v>
      </c>
    </row>
    <row r="177" spans="1:7">
      <c r="A177" s="9">
        <v>84.5</v>
      </c>
      <c r="B177" s="10">
        <v>671.1</v>
      </c>
      <c r="C177" s="9">
        <v>150.1</v>
      </c>
      <c r="D177" s="3">
        <f t="shared" si="6"/>
        <v>0.13759410441241368</v>
      </c>
      <c r="E177" s="2">
        <v>3.3000000000000002E-2</v>
      </c>
      <c r="F177" s="7">
        <f t="shared" si="7"/>
        <v>167.31</v>
      </c>
      <c r="G177" s="7">
        <f t="shared" si="8"/>
        <v>371.8</v>
      </c>
    </row>
    <row r="178" spans="1:7">
      <c r="A178" s="9">
        <v>85</v>
      </c>
      <c r="B178" s="10">
        <v>671</v>
      </c>
      <c r="C178" s="9">
        <v>150.1</v>
      </c>
      <c r="D178" s="3">
        <f t="shared" si="6"/>
        <v>0.13761461024019495</v>
      </c>
      <c r="E178" s="2">
        <v>3.3000000000000002E-2</v>
      </c>
      <c r="F178" s="7">
        <f t="shared" si="7"/>
        <v>168.3</v>
      </c>
      <c r="G178" s="7">
        <f t="shared" si="8"/>
        <v>374</v>
      </c>
    </row>
    <row r="179" spans="1:7">
      <c r="A179" s="9">
        <v>85.5</v>
      </c>
      <c r="B179" s="10">
        <v>670.9</v>
      </c>
      <c r="C179" s="9">
        <v>150.1</v>
      </c>
      <c r="D179" s="3">
        <f t="shared" si="6"/>
        <v>0.13763512218090745</v>
      </c>
      <c r="E179" s="2">
        <v>3.3000000000000002E-2</v>
      </c>
      <c r="F179" s="7">
        <f t="shared" si="7"/>
        <v>169.29000000000002</v>
      </c>
      <c r="G179" s="7">
        <f t="shared" si="8"/>
        <v>376.20000000000005</v>
      </c>
    </row>
    <row r="180" spans="1:7">
      <c r="A180" s="9">
        <v>86</v>
      </c>
      <c r="B180" s="10">
        <v>671.2</v>
      </c>
      <c r="C180" s="9">
        <v>150.1</v>
      </c>
      <c r="D180" s="3">
        <f t="shared" si="6"/>
        <v>0.13757360469483135</v>
      </c>
      <c r="E180" s="2">
        <v>3.3000000000000002E-2</v>
      </c>
      <c r="F180" s="7">
        <f t="shared" si="7"/>
        <v>170.28</v>
      </c>
      <c r="G180" s="7">
        <f t="shared" si="8"/>
        <v>378.4</v>
      </c>
    </row>
    <row r="181" spans="1:7">
      <c r="A181" s="9">
        <v>86.5</v>
      </c>
      <c r="B181" s="10">
        <v>671</v>
      </c>
      <c r="C181" s="9">
        <v>150.1</v>
      </c>
      <c r="D181" s="3">
        <f t="shared" si="6"/>
        <v>0.13761461024019495</v>
      </c>
      <c r="E181" s="2">
        <v>3.3000000000000002E-2</v>
      </c>
      <c r="F181" s="7">
        <f t="shared" si="7"/>
        <v>171.27</v>
      </c>
      <c r="G181" s="7">
        <f t="shared" si="8"/>
        <v>380.6</v>
      </c>
    </row>
    <row r="182" spans="1:7">
      <c r="A182" s="9">
        <v>87</v>
      </c>
      <c r="B182" s="10">
        <v>671.3</v>
      </c>
      <c r="C182" s="9">
        <v>150</v>
      </c>
      <c r="D182" s="3">
        <f t="shared" si="6"/>
        <v>0.13755311108471743</v>
      </c>
      <c r="E182" s="2">
        <v>3.3000000000000002E-2</v>
      </c>
      <c r="F182" s="7">
        <f t="shared" si="7"/>
        <v>172.26</v>
      </c>
      <c r="G182" s="7">
        <f t="shared" si="8"/>
        <v>382.79999999999995</v>
      </c>
    </row>
    <row r="183" spans="1:7">
      <c r="A183" s="9">
        <v>87.5</v>
      </c>
      <c r="B183" s="10">
        <v>671.2</v>
      </c>
      <c r="C183" s="9">
        <v>150.1</v>
      </c>
      <c r="D183" s="3">
        <f t="shared" si="6"/>
        <v>0.13757360469483135</v>
      </c>
      <c r="E183" s="2">
        <v>3.3000000000000002E-2</v>
      </c>
      <c r="F183" s="7">
        <f t="shared" si="7"/>
        <v>173.25</v>
      </c>
      <c r="G183" s="7">
        <f t="shared" si="8"/>
        <v>385</v>
      </c>
    </row>
    <row r="184" spans="1:7">
      <c r="A184" s="9">
        <v>88</v>
      </c>
      <c r="B184" s="10">
        <v>671.3</v>
      </c>
      <c r="C184" s="9">
        <v>150</v>
      </c>
      <c r="D184" s="3">
        <f t="shared" si="6"/>
        <v>0.13755311108471743</v>
      </c>
      <c r="E184" s="2">
        <v>3.3000000000000002E-2</v>
      </c>
      <c r="F184" s="7">
        <f t="shared" si="7"/>
        <v>174.24</v>
      </c>
      <c r="G184" s="7">
        <f t="shared" si="8"/>
        <v>387.2</v>
      </c>
    </row>
    <row r="185" spans="1:7">
      <c r="A185" s="9">
        <v>88.5</v>
      </c>
      <c r="B185" s="10">
        <v>671.1</v>
      </c>
      <c r="C185" s="9">
        <v>150</v>
      </c>
      <c r="D185" s="3">
        <f t="shared" si="6"/>
        <v>0.13759410441241368</v>
      </c>
      <c r="E185" s="2">
        <v>3.3000000000000002E-2</v>
      </c>
      <c r="F185" s="7">
        <f t="shared" si="7"/>
        <v>175.23000000000002</v>
      </c>
      <c r="G185" s="7">
        <f t="shared" si="8"/>
        <v>389.40000000000003</v>
      </c>
    </row>
    <row r="186" spans="1:7">
      <c r="A186" s="9">
        <v>89</v>
      </c>
      <c r="B186" s="10">
        <v>670.9</v>
      </c>
      <c r="C186" s="9">
        <v>149.9</v>
      </c>
      <c r="D186" s="3">
        <f t="shared" si="6"/>
        <v>0.13763512218090745</v>
      </c>
      <c r="E186" s="2">
        <v>3.3000000000000002E-2</v>
      </c>
      <c r="F186" s="7">
        <f t="shared" si="7"/>
        <v>176.22000000000003</v>
      </c>
      <c r="G186" s="7">
        <f t="shared" si="8"/>
        <v>391.6</v>
      </c>
    </row>
    <row r="187" spans="1:7">
      <c r="A187" s="9">
        <v>89.5</v>
      </c>
      <c r="B187" s="10">
        <v>671.1</v>
      </c>
      <c r="C187" s="9">
        <v>150</v>
      </c>
      <c r="D187" s="3">
        <f t="shared" si="6"/>
        <v>0.13759410441241368</v>
      </c>
      <c r="E187" s="2">
        <v>3.3000000000000002E-2</v>
      </c>
      <c r="F187" s="7">
        <f t="shared" si="7"/>
        <v>177.21</v>
      </c>
      <c r="G187" s="7">
        <f t="shared" si="8"/>
        <v>393.8</v>
      </c>
    </row>
    <row r="188" spans="1:7">
      <c r="A188" s="9">
        <v>90</v>
      </c>
      <c r="B188" s="10">
        <v>671.2</v>
      </c>
      <c r="C188" s="9">
        <v>150.1</v>
      </c>
      <c r="D188" s="3">
        <f t="shared" si="6"/>
        <v>0.13757360469483135</v>
      </c>
      <c r="E188" s="2">
        <v>3.3000000000000002E-2</v>
      </c>
      <c r="F188" s="7">
        <f t="shared" si="7"/>
        <v>178.20000000000002</v>
      </c>
      <c r="G188" s="7">
        <f t="shared" si="8"/>
        <v>396</v>
      </c>
    </row>
    <row r="189" spans="1:7">
      <c r="A189" s="9">
        <v>90.5</v>
      </c>
      <c r="B189" s="10">
        <v>671.1</v>
      </c>
      <c r="C189" s="9">
        <v>150.1</v>
      </c>
      <c r="D189" s="3">
        <f t="shared" si="6"/>
        <v>0.13759410441241368</v>
      </c>
      <c r="E189" s="2">
        <v>3.3000000000000002E-2</v>
      </c>
      <c r="F189" s="7">
        <f t="shared" si="7"/>
        <v>179.19</v>
      </c>
      <c r="G189" s="7">
        <f t="shared" si="8"/>
        <v>398.2</v>
      </c>
    </row>
    <row r="190" spans="1:7">
      <c r="A190" s="9">
        <v>91</v>
      </c>
      <c r="B190" s="10">
        <v>671.1</v>
      </c>
      <c r="C190" s="9">
        <v>150.1</v>
      </c>
      <c r="D190" s="3">
        <f t="shared" si="6"/>
        <v>0.13759410441241368</v>
      </c>
      <c r="E190" s="2">
        <v>3.3000000000000002E-2</v>
      </c>
      <c r="F190" s="7">
        <f t="shared" si="7"/>
        <v>180.18</v>
      </c>
      <c r="G190" s="7">
        <f t="shared" si="8"/>
        <v>400.4</v>
      </c>
    </row>
    <row r="191" spans="1:7">
      <c r="A191" s="9">
        <v>91.5</v>
      </c>
      <c r="B191" s="10">
        <v>671</v>
      </c>
      <c r="C191" s="9">
        <v>150</v>
      </c>
      <c r="D191" s="3">
        <f t="shared" si="6"/>
        <v>0.13761461024019495</v>
      </c>
      <c r="E191" s="2">
        <v>3.3000000000000002E-2</v>
      </c>
      <c r="F191" s="7">
        <f t="shared" si="7"/>
        <v>181.17000000000002</v>
      </c>
      <c r="G191" s="7">
        <f t="shared" si="8"/>
        <v>402.6</v>
      </c>
    </row>
    <row r="192" spans="1:7">
      <c r="A192" s="9">
        <v>92</v>
      </c>
      <c r="B192" s="10">
        <v>671.1</v>
      </c>
      <c r="C192" s="9">
        <v>150</v>
      </c>
      <c r="D192" s="3">
        <f t="shared" si="6"/>
        <v>0.13759410441241368</v>
      </c>
      <c r="E192" s="2">
        <v>3.3000000000000002E-2</v>
      </c>
      <c r="F192" s="7">
        <f t="shared" si="7"/>
        <v>182.16</v>
      </c>
      <c r="G192" s="7">
        <f t="shared" si="8"/>
        <v>404.79999999999995</v>
      </c>
    </row>
    <row r="193" spans="1:7">
      <c r="A193" s="9">
        <v>92.5</v>
      </c>
      <c r="B193" s="10">
        <v>671.2</v>
      </c>
      <c r="C193" s="9">
        <v>150</v>
      </c>
      <c r="D193" s="3">
        <f t="shared" si="6"/>
        <v>0.13757360469483135</v>
      </c>
      <c r="E193" s="2">
        <v>3.3000000000000002E-2</v>
      </c>
      <c r="F193" s="7">
        <f t="shared" si="7"/>
        <v>183.15</v>
      </c>
      <c r="G193" s="7">
        <f t="shared" si="8"/>
        <v>407</v>
      </c>
    </row>
    <row r="194" spans="1:7">
      <c r="A194" s="9">
        <v>93</v>
      </c>
      <c r="B194" s="10">
        <v>671.2</v>
      </c>
      <c r="C194" s="9">
        <v>149.9</v>
      </c>
      <c r="D194" s="3">
        <f t="shared" si="6"/>
        <v>0.13757360469483135</v>
      </c>
      <c r="E194" s="2">
        <v>3.3000000000000002E-2</v>
      </c>
      <c r="F194" s="7">
        <f t="shared" si="7"/>
        <v>184.14</v>
      </c>
      <c r="G194" s="7">
        <f t="shared" si="8"/>
        <v>409.19999999999993</v>
      </c>
    </row>
    <row r="195" spans="1:7">
      <c r="A195" s="9">
        <v>93.5</v>
      </c>
      <c r="B195" s="10">
        <v>671.2</v>
      </c>
      <c r="C195" s="9">
        <v>150</v>
      </c>
      <c r="D195" s="3">
        <f t="shared" si="6"/>
        <v>0.13757360469483135</v>
      </c>
      <c r="E195" s="2">
        <v>3.3000000000000002E-2</v>
      </c>
      <c r="F195" s="7">
        <f t="shared" si="7"/>
        <v>185.13</v>
      </c>
      <c r="G195" s="7">
        <f t="shared" si="8"/>
        <v>411.4</v>
      </c>
    </row>
    <row r="196" spans="1:7">
      <c r="A196" s="9">
        <v>94</v>
      </c>
      <c r="B196" s="10">
        <v>671</v>
      </c>
      <c r="C196" s="9">
        <v>150</v>
      </c>
      <c r="D196" s="3">
        <f t="shared" si="6"/>
        <v>0.13761461024019495</v>
      </c>
      <c r="E196" s="2">
        <v>3.3000000000000002E-2</v>
      </c>
      <c r="F196" s="7">
        <f t="shared" si="7"/>
        <v>186.12</v>
      </c>
      <c r="G196" s="7">
        <f t="shared" si="8"/>
        <v>413.6</v>
      </c>
    </row>
    <row r="197" spans="1:7">
      <c r="A197" s="9">
        <v>94.5</v>
      </c>
      <c r="B197" s="10">
        <v>671.2</v>
      </c>
      <c r="C197" s="9">
        <v>150</v>
      </c>
      <c r="D197" s="3">
        <f t="shared" si="6"/>
        <v>0.13757360469483135</v>
      </c>
      <c r="E197" s="2">
        <v>3.3000000000000002E-2</v>
      </c>
      <c r="F197" s="7">
        <f t="shared" si="7"/>
        <v>187.11</v>
      </c>
      <c r="G197" s="7">
        <f t="shared" si="8"/>
        <v>415.8</v>
      </c>
    </row>
    <row r="198" spans="1:7">
      <c r="A198" s="9">
        <v>95</v>
      </c>
      <c r="B198" s="10">
        <v>671.3</v>
      </c>
      <c r="C198" s="9">
        <v>150.1</v>
      </c>
      <c r="D198" s="3">
        <f t="shared" si="6"/>
        <v>0.13755311108471743</v>
      </c>
      <c r="E198" s="2">
        <v>3.3000000000000002E-2</v>
      </c>
      <c r="F198" s="7">
        <f t="shared" si="7"/>
        <v>188.10000000000002</v>
      </c>
      <c r="G198" s="7">
        <f t="shared" si="8"/>
        <v>418.00000000000006</v>
      </c>
    </row>
    <row r="199" spans="1:7">
      <c r="A199" s="9">
        <v>95.5</v>
      </c>
      <c r="B199" s="10">
        <v>671.3</v>
      </c>
      <c r="C199" s="9">
        <v>149.80000000000001</v>
      </c>
      <c r="D199" s="3">
        <f t="shared" si="6"/>
        <v>0.13755311108471743</v>
      </c>
      <c r="E199" s="2">
        <v>3.3000000000000002E-2</v>
      </c>
      <c r="F199" s="7">
        <f t="shared" si="7"/>
        <v>189.09</v>
      </c>
      <c r="G199" s="7">
        <f t="shared" si="8"/>
        <v>420.2</v>
      </c>
    </row>
    <row r="200" spans="1:7">
      <c r="A200" s="9">
        <v>96</v>
      </c>
      <c r="B200" s="10">
        <v>671.2</v>
      </c>
      <c r="C200" s="9">
        <v>150.1</v>
      </c>
      <c r="D200" s="3">
        <f t="shared" si="6"/>
        <v>0.13757360469483135</v>
      </c>
      <c r="E200" s="2">
        <v>3.3000000000000002E-2</v>
      </c>
      <c r="F200" s="7">
        <f t="shared" si="7"/>
        <v>190.08</v>
      </c>
      <c r="G200" s="7">
        <f t="shared" si="8"/>
        <v>422.40000000000003</v>
      </c>
    </row>
    <row r="201" spans="1:7">
      <c r="A201" s="9">
        <v>96.5</v>
      </c>
      <c r="B201" s="10">
        <v>671.3</v>
      </c>
      <c r="C201" s="9">
        <v>149.9</v>
      </c>
      <c r="D201" s="3">
        <f t="shared" ref="D201:D264" si="9">(14700*E201*$B$3)/((($B$4/2)*($B$4/2)*3.14159265359)*B201)</f>
        <v>0.13755311108471743</v>
      </c>
      <c r="E201" s="2">
        <v>3.3000000000000002E-2</v>
      </c>
      <c r="F201" s="7">
        <f t="shared" ref="F201:F264" si="10">(E201*A201)*60</f>
        <v>191.07000000000002</v>
      </c>
      <c r="G201" s="7">
        <f t="shared" ref="G201:G264" si="11">F201/$B$5</f>
        <v>424.6</v>
      </c>
    </row>
    <row r="202" spans="1:7">
      <c r="A202" s="9">
        <v>97</v>
      </c>
      <c r="B202" s="10">
        <v>671</v>
      </c>
      <c r="C202" s="9">
        <v>150.1</v>
      </c>
      <c r="D202" s="3">
        <f t="shared" si="9"/>
        <v>0.13761461024019495</v>
      </c>
      <c r="E202" s="2">
        <v>3.3000000000000002E-2</v>
      </c>
      <c r="F202" s="7">
        <f t="shared" si="10"/>
        <v>192.06</v>
      </c>
      <c r="G202" s="7">
        <f t="shared" si="11"/>
        <v>426.8</v>
      </c>
    </row>
    <row r="203" spans="1:7">
      <c r="A203" s="9">
        <v>97.5</v>
      </c>
      <c r="B203" s="10">
        <v>671.3</v>
      </c>
      <c r="C203" s="9">
        <v>150</v>
      </c>
      <c r="D203" s="3">
        <f t="shared" si="9"/>
        <v>0.13755311108471743</v>
      </c>
      <c r="E203" s="2">
        <v>3.3000000000000002E-2</v>
      </c>
      <c r="F203" s="7">
        <f t="shared" si="10"/>
        <v>193.05</v>
      </c>
      <c r="G203" s="7">
        <f t="shared" si="11"/>
        <v>429</v>
      </c>
    </row>
    <row r="204" spans="1:7">
      <c r="A204" s="9">
        <v>98</v>
      </c>
      <c r="B204" s="10">
        <v>671.2</v>
      </c>
      <c r="C204" s="9">
        <v>150.19999999999999</v>
      </c>
      <c r="D204" s="3">
        <f t="shared" si="9"/>
        <v>0.13757360469483135</v>
      </c>
      <c r="E204" s="2">
        <v>3.3000000000000002E-2</v>
      </c>
      <c r="F204" s="7">
        <f t="shared" si="10"/>
        <v>194.04</v>
      </c>
      <c r="G204" s="7">
        <f t="shared" si="11"/>
        <v>431.2</v>
      </c>
    </row>
    <row r="205" spans="1:7">
      <c r="A205" s="9">
        <v>98.5</v>
      </c>
      <c r="B205" s="10">
        <v>671.2</v>
      </c>
      <c r="C205" s="9">
        <v>150.1</v>
      </c>
      <c r="D205" s="3">
        <f t="shared" si="9"/>
        <v>0.13757360469483135</v>
      </c>
      <c r="E205" s="2">
        <v>3.3000000000000002E-2</v>
      </c>
      <c r="F205" s="7">
        <f t="shared" si="10"/>
        <v>195.03</v>
      </c>
      <c r="G205" s="7">
        <f t="shared" si="11"/>
        <v>433.4</v>
      </c>
    </row>
    <row r="206" spans="1:7">
      <c r="A206" s="9">
        <v>99</v>
      </c>
      <c r="B206" s="10">
        <v>671</v>
      </c>
      <c r="C206" s="9">
        <v>150</v>
      </c>
      <c r="D206" s="3">
        <f t="shared" si="9"/>
        <v>0.13761461024019495</v>
      </c>
      <c r="E206" s="2">
        <v>3.3000000000000002E-2</v>
      </c>
      <c r="F206" s="7">
        <f t="shared" si="10"/>
        <v>196.02</v>
      </c>
      <c r="G206" s="7">
        <f t="shared" si="11"/>
        <v>435.6</v>
      </c>
    </row>
    <row r="207" spans="1:7">
      <c r="A207" s="9">
        <v>99.5</v>
      </c>
      <c r="B207" s="10">
        <v>671.3</v>
      </c>
      <c r="C207" s="9">
        <v>150.1</v>
      </c>
      <c r="D207" s="3">
        <f t="shared" si="9"/>
        <v>0.13755311108471743</v>
      </c>
      <c r="E207" s="2">
        <v>3.3000000000000002E-2</v>
      </c>
      <c r="F207" s="7">
        <f t="shared" si="10"/>
        <v>197.01</v>
      </c>
      <c r="G207" s="7">
        <f t="shared" si="11"/>
        <v>437.79999999999995</v>
      </c>
    </row>
    <row r="208" spans="1:7">
      <c r="A208" s="9">
        <v>100</v>
      </c>
      <c r="B208" s="10">
        <v>671</v>
      </c>
      <c r="C208" s="9">
        <v>150.19999999999999</v>
      </c>
      <c r="D208" s="3">
        <f t="shared" si="9"/>
        <v>0.13761461024019495</v>
      </c>
      <c r="E208" s="2">
        <v>3.3000000000000002E-2</v>
      </c>
      <c r="F208" s="7">
        <f t="shared" si="10"/>
        <v>198.00000000000003</v>
      </c>
      <c r="G208" s="7">
        <f t="shared" si="11"/>
        <v>440.00000000000006</v>
      </c>
    </row>
    <row r="209" spans="1:7">
      <c r="A209" s="9">
        <v>100.5</v>
      </c>
      <c r="B209" s="10">
        <v>671.4</v>
      </c>
      <c r="C209" s="9">
        <v>150</v>
      </c>
      <c r="D209" s="3">
        <f t="shared" si="9"/>
        <v>0.13753262357934287</v>
      </c>
      <c r="E209" s="2">
        <v>3.3000000000000002E-2</v>
      </c>
      <c r="F209" s="7">
        <f t="shared" si="10"/>
        <v>198.99</v>
      </c>
      <c r="G209" s="7">
        <f t="shared" si="11"/>
        <v>442.2</v>
      </c>
    </row>
    <row r="210" spans="1:7">
      <c r="A210" s="9">
        <v>101</v>
      </c>
      <c r="B210" s="10">
        <v>671.1</v>
      </c>
      <c r="C210" s="9">
        <v>149.9</v>
      </c>
      <c r="D210" s="3">
        <f t="shared" si="9"/>
        <v>0.13759410441241368</v>
      </c>
      <c r="E210" s="2">
        <v>3.3000000000000002E-2</v>
      </c>
      <c r="F210" s="7">
        <f t="shared" si="10"/>
        <v>199.98000000000002</v>
      </c>
      <c r="G210" s="7">
        <f t="shared" si="11"/>
        <v>444.40000000000003</v>
      </c>
    </row>
    <row r="211" spans="1:7">
      <c r="A211" s="9">
        <v>101.5</v>
      </c>
      <c r="B211" s="10">
        <v>671</v>
      </c>
      <c r="C211" s="9">
        <v>150.19999999999999</v>
      </c>
      <c r="D211" s="3">
        <f t="shared" si="9"/>
        <v>0.13761461024019495</v>
      </c>
      <c r="E211" s="2">
        <v>3.3000000000000002E-2</v>
      </c>
      <c r="F211" s="7">
        <f t="shared" si="10"/>
        <v>200.97000000000003</v>
      </c>
      <c r="G211" s="7">
        <f t="shared" si="11"/>
        <v>446.6</v>
      </c>
    </row>
    <row r="212" spans="1:7">
      <c r="A212" s="9">
        <v>102</v>
      </c>
      <c r="B212" s="10">
        <v>671</v>
      </c>
      <c r="C212" s="9">
        <v>150</v>
      </c>
      <c r="D212" s="3">
        <f t="shared" si="9"/>
        <v>0.13761461024019495</v>
      </c>
      <c r="E212" s="2">
        <v>3.3000000000000002E-2</v>
      </c>
      <c r="F212" s="7">
        <f t="shared" si="10"/>
        <v>201.96</v>
      </c>
      <c r="G212" s="7">
        <f t="shared" si="11"/>
        <v>448.8</v>
      </c>
    </row>
    <row r="213" spans="1:7">
      <c r="A213" s="9">
        <v>102.5</v>
      </c>
      <c r="B213" s="10">
        <v>671</v>
      </c>
      <c r="C213" s="9">
        <v>150.1</v>
      </c>
      <c r="D213" s="3">
        <f t="shared" si="9"/>
        <v>0.13761461024019495</v>
      </c>
      <c r="E213" s="2">
        <v>3.3000000000000002E-2</v>
      </c>
      <c r="F213" s="7">
        <f t="shared" si="10"/>
        <v>202.95000000000002</v>
      </c>
      <c r="G213" s="7">
        <f t="shared" si="11"/>
        <v>451</v>
      </c>
    </row>
    <row r="214" spans="1:7">
      <c r="A214" s="9">
        <v>103</v>
      </c>
      <c r="B214" s="10">
        <v>671.3</v>
      </c>
      <c r="C214" s="9">
        <v>150.1</v>
      </c>
      <c r="D214" s="3">
        <f t="shared" si="9"/>
        <v>0.13755311108471743</v>
      </c>
      <c r="E214" s="2">
        <v>3.3000000000000002E-2</v>
      </c>
      <c r="F214" s="7">
        <f t="shared" si="10"/>
        <v>203.94</v>
      </c>
      <c r="G214" s="7">
        <f t="shared" si="11"/>
        <v>453.2</v>
      </c>
    </row>
    <row r="215" spans="1:7">
      <c r="A215" s="9">
        <v>103.5</v>
      </c>
      <c r="B215" s="10">
        <v>671.3</v>
      </c>
      <c r="C215" s="9">
        <v>150.19999999999999</v>
      </c>
      <c r="D215" s="3">
        <f t="shared" si="9"/>
        <v>0.13755311108471743</v>
      </c>
      <c r="E215" s="2">
        <v>3.3000000000000002E-2</v>
      </c>
      <c r="F215" s="7">
        <f t="shared" si="10"/>
        <v>204.93</v>
      </c>
      <c r="G215" s="7">
        <f t="shared" si="11"/>
        <v>455.4</v>
      </c>
    </row>
    <row r="216" spans="1:7">
      <c r="A216" s="9">
        <v>104</v>
      </c>
      <c r="B216" s="10">
        <v>671.3</v>
      </c>
      <c r="C216" s="9">
        <v>150</v>
      </c>
      <c r="D216" s="3">
        <f t="shared" si="9"/>
        <v>0.13755311108471743</v>
      </c>
      <c r="E216" s="2">
        <v>3.3000000000000002E-2</v>
      </c>
      <c r="F216" s="7">
        <f t="shared" si="10"/>
        <v>205.92000000000002</v>
      </c>
      <c r="G216" s="7">
        <f t="shared" si="11"/>
        <v>457.6</v>
      </c>
    </row>
    <row r="217" spans="1:7">
      <c r="A217" s="9">
        <v>104.5</v>
      </c>
      <c r="B217" s="10">
        <v>671.2</v>
      </c>
      <c r="C217" s="9">
        <v>150.1</v>
      </c>
      <c r="D217" s="3">
        <f t="shared" si="9"/>
        <v>0.13757360469483135</v>
      </c>
      <c r="E217" s="2">
        <v>3.3000000000000002E-2</v>
      </c>
      <c r="F217" s="7">
        <f t="shared" si="10"/>
        <v>206.91</v>
      </c>
      <c r="G217" s="7">
        <f t="shared" si="11"/>
        <v>459.79999999999995</v>
      </c>
    </row>
    <row r="218" spans="1:7">
      <c r="A218" s="9">
        <v>105</v>
      </c>
      <c r="B218" s="10">
        <v>671.3</v>
      </c>
      <c r="C218" s="9">
        <v>150.1</v>
      </c>
      <c r="D218" s="3">
        <f t="shared" si="9"/>
        <v>0.13755311108471743</v>
      </c>
      <c r="E218" s="2">
        <v>3.3000000000000002E-2</v>
      </c>
      <c r="F218" s="7">
        <f t="shared" si="10"/>
        <v>207.9</v>
      </c>
      <c r="G218" s="7">
        <f t="shared" si="11"/>
        <v>462</v>
      </c>
    </row>
    <row r="219" spans="1:7">
      <c r="A219" s="9">
        <v>105.5</v>
      </c>
      <c r="B219" s="10">
        <v>671.3</v>
      </c>
      <c r="C219" s="9">
        <v>150.1</v>
      </c>
      <c r="D219" s="3">
        <f t="shared" si="9"/>
        <v>0.13755311108471743</v>
      </c>
      <c r="E219" s="2">
        <v>3.3000000000000002E-2</v>
      </c>
      <c r="F219" s="7">
        <f t="shared" si="10"/>
        <v>208.89000000000001</v>
      </c>
      <c r="G219" s="7">
        <f t="shared" si="11"/>
        <v>464.20000000000005</v>
      </c>
    </row>
    <row r="220" spans="1:7">
      <c r="A220" s="9">
        <v>106</v>
      </c>
      <c r="B220" s="10">
        <v>671.1</v>
      </c>
      <c r="C220" s="9">
        <v>150.19999999999999</v>
      </c>
      <c r="D220" s="3">
        <f t="shared" si="9"/>
        <v>0.13759410441241368</v>
      </c>
      <c r="E220" s="2">
        <v>3.3000000000000002E-2</v>
      </c>
      <c r="F220" s="7">
        <f t="shared" si="10"/>
        <v>209.88000000000002</v>
      </c>
      <c r="G220" s="7">
        <f t="shared" si="11"/>
        <v>466.40000000000003</v>
      </c>
    </row>
    <row r="221" spans="1:7">
      <c r="A221" s="9">
        <v>106.5</v>
      </c>
      <c r="B221" s="10">
        <v>671.1</v>
      </c>
      <c r="C221" s="9">
        <v>150.1</v>
      </c>
      <c r="D221" s="3">
        <f t="shared" si="9"/>
        <v>0.13759410441241368</v>
      </c>
      <c r="E221" s="2">
        <v>3.3000000000000002E-2</v>
      </c>
      <c r="F221" s="7">
        <f t="shared" si="10"/>
        <v>210.87</v>
      </c>
      <c r="G221" s="7">
        <f t="shared" si="11"/>
        <v>468.6</v>
      </c>
    </row>
    <row r="222" spans="1:7">
      <c r="A222" s="9">
        <v>107</v>
      </c>
      <c r="B222" s="10">
        <v>670.8</v>
      </c>
      <c r="C222" s="9">
        <v>150.19999999999999</v>
      </c>
      <c r="D222" s="3">
        <f t="shared" si="9"/>
        <v>0.13765564023728505</v>
      </c>
      <c r="E222" s="2">
        <v>3.3000000000000002E-2</v>
      </c>
      <c r="F222" s="7">
        <f t="shared" si="10"/>
        <v>211.86</v>
      </c>
      <c r="G222" s="7">
        <f t="shared" si="11"/>
        <v>470.8</v>
      </c>
    </row>
    <row r="223" spans="1:7">
      <c r="A223" s="9">
        <v>107.5</v>
      </c>
      <c r="B223" s="10">
        <v>671</v>
      </c>
      <c r="C223" s="9">
        <v>150.19999999999999</v>
      </c>
      <c r="D223" s="3">
        <f t="shared" si="9"/>
        <v>0.13761461024019495</v>
      </c>
      <c r="E223" s="2">
        <v>3.3000000000000002E-2</v>
      </c>
      <c r="F223" s="7">
        <f t="shared" si="10"/>
        <v>212.85000000000002</v>
      </c>
      <c r="G223" s="7">
        <f t="shared" si="11"/>
        <v>473.00000000000006</v>
      </c>
    </row>
    <row r="224" spans="1:7">
      <c r="A224" s="9">
        <v>108</v>
      </c>
      <c r="B224" s="10">
        <v>8.1</v>
      </c>
      <c r="C224" s="9">
        <v>150.19999999999999</v>
      </c>
      <c r="D224" s="3">
        <f t="shared" si="9"/>
        <v>11.399926354465533</v>
      </c>
      <c r="E224" s="2">
        <v>3.3000000000000002E-2</v>
      </c>
      <c r="F224" s="7">
        <f t="shared" si="10"/>
        <v>213.84</v>
      </c>
      <c r="G224" s="7">
        <f t="shared" si="11"/>
        <v>475.2</v>
      </c>
    </row>
    <row r="225" spans="1:7">
      <c r="A225" s="9">
        <v>108.5</v>
      </c>
      <c r="B225" s="10">
        <v>10.3</v>
      </c>
      <c r="C225" s="9">
        <v>150.19999999999999</v>
      </c>
      <c r="D225" s="3">
        <f t="shared" si="9"/>
        <v>8.9649906282690104</v>
      </c>
      <c r="E225" s="2">
        <v>3.3000000000000002E-2</v>
      </c>
      <c r="F225" s="7">
        <f t="shared" si="10"/>
        <v>214.83</v>
      </c>
      <c r="G225" s="7">
        <f t="shared" si="11"/>
        <v>477.40000000000003</v>
      </c>
    </row>
    <row r="226" spans="1:7">
      <c r="A226" s="9">
        <v>109</v>
      </c>
      <c r="B226" s="10">
        <v>12.7</v>
      </c>
      <c r="C226" s="9">
        <v>150.19999999999999</v>
      </c>
      <c r="D226" s="3">
        <f t="shared" si="9"/>
        <v>7.2708191709583314</v>
      </c>
      <c r="E226" s="2">
        <v>3.3000000000000002E-2</v>
      </c>
      <c r="F226" s="7">
        <f t="shared" si="10"/>
        <v>215.82</v>
      </c>
      <c r="G226" s="7">
        <f t="shared" si="11"/>
        <v>479.59999999999997</v>
      </c>
    </row>
    <row r="227" spans="1:7">
      <c r="A227" s="9">
        <v>109.5</v>
      </c>
      <c r="B227" s="10">
        <v>13</v>
      </c>
      <c r="C227" s="9">
        <v>150.1</v>
      </c>
      <c r="D227" s="3">
        <f t="shared" si="9"/>
        <v>7.1030310362439089</v>
      </c>
      <c r="E227" s="2">
        <v>3.3000000000000002E-2</v>
      </c>
      <c r="F227" s="7">
        <f t="shared" si="10"/>
        <v>216.81</v>
      </c>
      <c r="G227" s="7">
        <f t="shared" si="11"/>
        <v>481.8</v>
      </c>
    </row>
    <row r="228" spans="1:7">
      <c r="A228" s="9">
        <v>110</v>
      </c>
      <c r="B228" s="10">
        <v>16.2</v>
      </c>
      <c r="C228" s="9">
        <v>150</v>
      </c>
      <c r="D228" s="3">
        <f t="shared" si="9"/>
        <v>5.6999631772327666</v>
      </c>
      <c r="E228" s="2">
        <v>3.3000000000000002E-2</v>
      </c>
      <c r="F228" s="7">
        <f t="shared" si="10"/>
        <v>217.8</v>
      </c>
      <c r="G228" s="7">
        <f t="shared" si="11"/>
        <v>484</v>
      </c>
    </row>
    <row r="229" spans="1:7">
      <c r="A229" s="9">
        <v>110.5</v>
      </c>
      <c r="B229" s="10">
        <v>19.3</v>
      </c>
      <c r="C229" s="9">
        <v>150</v>
      </c>
      <c r="D229" s="3">
        <f t="shared" si="9"/>
        <v>4.7844250503197312</v>
      </c>
      <c r="E229" s="2">
        <v>3.3000000000000002E-2</v>
      </c>
      <c r="F229" s="7">
        <f t="shared" si="10"/>
        <v>218.79</v>
      </c>
      <c r="G229" s="7">
        <f t="shared" si="11"/>
        <v>486.2</v>
      </c>
    </row>
    <row r="230" spans="1:7">
      <c r="A230" s="9">
        <v>111</v>
      </c>
      <c r="B230" s="10">
        <v>23.6</v>
      </c>
      <c r="C230" s="9">
        <v>150.1</v>
      </c>
      <c r="D230" s="3">
        <f t="shared" si="9"/>
        <v>3.9126865877614749</v>
      </c>
      <c r="E230" s="2">
        <v>3.3000000000000002E-2</v>
      </c>
      <c r="F230" s="7">
        <f t="shared" si="10"/>
        <v>219.78000000000003</v>
      </c>
      <c r="G230" s="7">
        <f t="shared" si="11"/>
        <v>488.40000000000003</v>
      </c>
    </row>
    <row r="231" spans="1:7">
      <c r="A231" s="9">
        <v>111.5</v>
      </c>
      <c r="B231" s="10">
        <v>28</v>
      </c>
      <c r="C231" s="9">
        <v>150</v>
      </c>
      <c r="D231" s="3">
        <f t="shared" si="9"/>
        <v>3.2978358382561006</v>
      </c>
      <c r="E231" s="2">
        <v>3.3000000000000002E-2</v>
      </c>
      <c r="F231" s="7">
        <f t="shared" si="10"/>
        <v>220.77</v>
      </c>
      <c r="G231" s="7">
        <f t="shared" si="11"/>
        <v>490.6</v>
      </c>
    </row>
    <row r="232" spans="1:7">
      <c r="A232" s="9">
        <v>112</v>
      </c>
      <c r="B232" s="10">
        <v>33.299999999999997</v>
      </c>
      <c r="C232" s="9">
        <v>150.1</v>
      </c>
      <c r="D232" s="3">
        <f t="shared" si="9"/>
        <v>2.7729550591943188</v>
      </c>
      <c r="E232" s="2">
        <v>3.3000000000000002E-2</v>
      </c>
      <c r="F232" s="7">
        <f t="shared" si="10"/>
        <v>221.76000000000002</v>
      </c>
      <c r="G232" s="7">
        <f t="shared" si="11"/>
        <v>492.8</v>
      </c>
    </row>
    <row r="233" spans="1:7">
      <c r="A233" s="9">
        <v>112.5</v>
      </c>
      <c r="B233" s="10">
        <v>40.200000000000003</v>
      </c>
      <c r="C233" s="9">
        <v>150</v>
      </c>
      <c r="D233" s="3">
        <f t="shared" si="9"/>
        <v>2.2970000863475324</v>
      </c>
      <c r="E233" s="2">
        <v>3.3000000000000002E-2</v>
      </c>
      <c r="F233" s="7">
        <f t="shared" si="10"/>
        <v>222.75000000000003</v>
      </c>
      <c r="G233" s="7">
        <f t="shared" si="11"/>
        <v>495.00000000000006</v>
      </c>
    </row>
    <row r="234" spans="1:7">
      <c r="A234" s="9">
        <v>113</v>
      </c>
      <c r="B234" s="10">
        <v>47.6</v>
      </c>
      <c r="C234" s="9">
        <v>150</v>
      </c>
      <c r="D234" s="3">
        <f t="shared" si="9"/>
        <v>1.9399034342682941</v>
      </c>
      <c r="E234" s="2">
        <v>3.3000000000000002E-2</v>
      </c>
      <c r="F234" s="7">
        <f t="shared" si="10"/>
        <v>223.74</v>
      </c>
      <c r="G234" s="7">
        <f t="shared" si="11"/>
        <v>497.2</v>
      </c>
    </row>
    <row r="235" spans="1:7">
      <c r="A235" s="9">
        <v>113.5</v>
      </c>
      <c r="B235" s="10">
        <v>54.9</v>
      </c>
      <c r="C235" s="9">
        <v>150</v>
      </c>
      <c r="D235" s="3">
        <f t="shared" si="9"/>
        <v>1.6819563473801604</v>
      </c>
      <c r="E235" s="2">
        <v>3.3000000000000002E-2</v>
      </c>
      <c r="F235" s="7">
        <f t="shared" si="10"/>
        <v>224.73000000000002</v>
      </c>
      <c r="G235" s="7">
        <f t="shared" si="11"/>
        <v>499.40000000000003</v>
      </c>
    </row>
    <row r="236" spans="1:7">
      <c r="A236" s="9">
        <v>114</v>
      </c>
      <c r="B236" s="10">
        <v>63.2</v>
      </c>
      <c r="C236" s="9">
        <v>150</v>
      </c>
      <c r="D236" s="3">
        <f t="shared" si="9"/>
        <v>1.4610665106197911</v>
      </c>
      <c r="E236" s="2">
        <v>3.3000000000000002E-2</v>
      </c>
      <c r="F236" s="7">
        <f t="shared" si="10"/>
        <v>225.72</v>
      </c>
      <c r="G236" s="7">
        <f t="shared" si="11"/>
        <v>501.59999999999997</v>
      </c>
    </row>
    <row r="237" spans="1:7">
      <c r="A237" s="9">
        <v>114.5</v>
      </c>
      <c r="B237" s="10">
        <v>71.7</v>
      </c>
      <c r="C237" s="9">
        <v>150.1</v>
      </c>
      <c r="D237" s="3">
        <f t="shared" si="9"/>
        <v>1.2878577889981981</v>
      </c>
      <c r="E237" s="2">
        <v>3.3000000000000002E-2</v>
      </c>
      <c r="F237" s="7">
        <f t="shared" si="10"/>
        <v>226.71</v>
      </c>
      <c r="G237" s="7">
        <f t="shared" si="11"/>
        <v>503.8</v>
      </c>
    </row>
    <row r="238" spans="1:7">
      <c r="A238" s="9">
        <v>115</v>
      </c>
      <c r="B238" s="10">
        <v>80.8</v>
      </c>
      <c r="C238" s="9">
        <v>150</v>
      </c>
      <c r="D238" s="3">
        <f t="shared" si="9"/>
        <v>1.1428143993956783</v>
      </c>
      <c r="E238" s="2">
        <v>3.3000000000000002E-2</v>
      </c>
      <c r="F238" s="7">
        <f t="shared" si="10"/>
        <v>227.70000000000002</v>
      </c>
      <c r="G238" s="7">
        <f t="shared" si="11"/>
        <v>506</v>
      </c>
    </row>
    <row r="239" spans="1:7">
      <c r="A239" s="9">
        <v>115.5</v>
      </c>
      <c r="B239" s="10">
        <v>91.6</v>
      </c>
      <c r="C239" s="9">
        <v>150</v>
      </c>
      <c r="D239" s="3">
        <f t="shared" si="9"/>
        <v>1.0080720902966247</v>
      </c>
      <c r="E239" s="2">
        <v>3.3000000000000002E-2</v>
      </c>
      <c r="F239" s="7">
        <f t="shared" si="10"/>
        <v>228.69</v>
      </c>
      <c r="G239" s="7">
        <f t="shared" si="11"/>
        <v>508.2</v>
      </c>
    </row>
    <row r="240" spans="1:7">
      <c r="A240" s="9">
        <v>116</v>
      </c>
      <c r="B240" s="10">
        <v>103.3</v>
      </c>
      <c r="C240" s="9">
        <v>150</v>
      </c>
      <c r="D240" s="3">
        <f t="shared" si="9"/>
        <v>0.89389548374802341</v>
      </c>
      <c r="E240" s="2">
        <v>3.3000000000000002E-2</v>
      </c>
      <c r="F240" s="7">
        <f t="shared" si="10"/>
        <v>229.68</v>
      </c>
      <c r="G240" s="7">
        <f t="shared" si="11"/>
        <v>510.4</v>
      </c>
    </row>
    <row r="241" spans="1:7">
      <c r="A241" s="9">
        <v>116.5</v>
      </c>
      <c r="B241" s="10">
        <v>105.9</v>
      </c>
      <c r="C241" s="9">
        <v>150</v>
      </c>
      <c r="D241" s="3">
        <f t="shared" si="9"/>
        <v>0.87194904127640049</v>
      </c>
      <c r="E241" s="2">
        <v>3.3000000000000002E-2</v>
      </c>
      <c r="F241" s="7">
        <f t="shared" si="10"/>
        <v>230.67000000000002</v>
      </c>
      <c r="G241" s="7">
        <f t="shared" si="11"/>
        <v>512.6</v>
      </c>
    </row>
    <row r="242" spans="1:7">
      <c r="A242" s="9">
        <v>117</v>
      </c>
      <c r="B242" s="10">
        <v>115.9</v>
      </c>
      <c r="C242" s="9">
        <v>150</v>
      </c>
      <c r="D242" s="3">
        <f t="shared" si="9"/>
        <v>0.79671616454849714</v>
      </c>
      <c r="E242" s="2">
        <v>3.3000000000000002E-2</v>
      </c>
      <c r="F242" s="7">
        <f t="shared" si="10"/>
        <v>231.66000000000003</v>
      </c>
      <c r="G242" s="7">
        <f t="shared" si="11"/>
        <v>514.80000000000007</v>
      </c>
    </row>
    <row r="243" spans="1:7">
      <c r="A243" s="9">
        <v>117.5</v>
      </c>
      <c r="B243" s="10">
        <v>126.6</v>
      </c>
      <c r="C243" s="9">
        <v>150</v>
      </c>
      <c r="D243" s="3">
        <f t="shared" si="9"/>
        <v>0.72937917433784216</v>
      </c>
      <c r="E243" s="2">
        <v>3.3000000000000002E-2</v>
      </c>
      <c r="F243" s="7">
        <f t="shared" si="10"/>
        <v>232.65000000000003</v>
      </c>
      <c r="G243" s="7">
        <f t="shared" si="11"/>
        <v>517.00000000000011</v>
      </c>
    </row>
    <row r="244" spans="1:7">
      <c r="A244" s="9">
        <v>118</v>
      </c>
      <c r="B244" s="10">
        <v>129.5</v>
      </c>
      <c r="C244" s="9">
        <v>150</v>
      </c>
      <c r="D244" s="3">
        <f t="shared" si="9"/>
        <v>0.71304558664996764</v>
      </c>
      <c r="E244" s="2">
        <v>3.3000000000000002E-2</v>
      </c>
      <c r="F244" s="7">
        <f t="shared" si="10"/>
        <v>233.64000000000001</v>
      </c>
      <c r="G244" s="7">
        <f t="shared" si="11"/>
        <v>519.20000000000005</v>
      </c>
    </row>
    <row r="245" spans="1:7">
      <c r="A245" s="9">
        <v>118.5</v>
      </c>
      <c r="B245" s="10">
        <v>148.30000000000001</v>
      </c>
      <c r="C245" s="9">
        <v>150</v>
      </c>
      <c r="D245" s="3">
        <f t="shared" si="9"/>
        <v>0.62265275435718681</v>
      </c>
      <c r="E245" s="2">
        <v>3.3000000000000002E-2</v>
      </c>
      <c r="F245" s="7">
        <f t="shared" si="10"/>
        <v>234.63000000000002</v>
      </c>
      <c r="G245" s="7">
        <f t="shared" si="11"/>
        <v>521.40000000000009</v>
      </c>
    </row>
    <row r="246" spans="1:7">
      <c r="A246" s="9">
        <v>119</v>
      </c>
      <c r="B246" s="10">
        <v>170.6</v>
      </c>
      <c r="C246" s="9">
        <v>150</v>
      </c>
      <c r="D246" s="3">
        <f t="shared" si="9"/>
        <v>0.54126262292597194</v>
      </c>
      <c r="E246" s="2">
        <v>3.3000000000000002E-2</v>
      </c>
      <c r="F246" s="7">
        <f t="shared" si="10"/>
        <v>235.62</v>
      </c>
      <c r="G246" s="7">
        <f t="shared" si="11"/>
        <v>523.6</v>
      </c>
    </row>
    <row r="247" spans="1:7">
      <c r="A247" s="9">
        <v>119.5</v>
      </c>
      <c r="B247" s="10">
        <v>195.4</v>
      </c>
      <c r="C247" s="9">
        <v>150</v>
      </c>
      <c r="D247" s="3">
        <f t="shared" si="9"/>
        <v>0.47256603618818227</v>
      </c>
      <c r="E247" s="2">
        <v>3.3000000000000002E-2</v>
      </c>
      <c r="F247" s="7">
        <f t="shared" si="10"/>
        <v>236.61</v>
      </c>
      <c r="G247" s="7">
        <f t="shared" si="11"/>
        <v>525.80000000000007</v>
      </c>
    </row>
    <row r="248" spans="1:7">
      <c r="A248" s="9">
        <v>120</v>
      </c>
      <c r="B248" s="10">
        <v>219.7</v>
      </c>
      <c r="C248" s="9">
        <v>150</v>
      </c>
      <c r="D248" s="3">
        <f t="shared" si="9"/>
        <v>0.42029769445230231</v>
      </c>
      <c r="E248" s="2">
        <v>3.3000000000000002E-2</v>
      </c>
      <c r="F248" s="7">
        <f t="shared" si="10"/>
        <v>237.6</v>
      </c>
      <c r="G248" s="7">
        <f t="shared" si="11"/>
        <v>528</v>
      </c>
    </row>
    <row r="249" spans="1:7">
      <c r="A249" s="9">
        <v>120.5</v>
      </c>
      <c r="B249" s="10">
        <v>244.4</v>
      </c>
      <c r="C249" s="9">
        <v>149.9</v>
      </c>
      <c r="D249" s="3">
        <f t="shared" si="9"/>
        <v>0.37782079980020788</v>
      </c>
      <c r="E249" s="2">
        <v>3.3000000000000002E-2</v>
      </c>
      <c r="F249" s="7">
        <f t="shared" si="10"/>
        <v>238.59</v>
      </c>
      <c r="G249" s="7">
        <f t="shared" si="11"/>
        <v>530.20000000000005</v>
      </c>
    </row>
    <row r="250" spans="1:7">
      <c r="A250" s="9">
        <v>121</v>
      </c>
      <c r="B250" s="10">
        <v>262.89999999999998</v>
      </c>
      <c r="C250" s="9">
        <v>149.9</v>
      </c>
      <c r="D250" s="3">
        <f t="shared" si="9"/>
        <v>0.35123394245405409</v>
      </c>
      <c r="E250" s="2">
        <v>3.3000000000000002E-2</v>
      </c>
      <c r="F250" s="7">
        <f t="shared" si="10"/>
        <v>239.58</v>
      </c>
      <c r="G250" s="7">
        <f t="shared" si="11"/>
        <v>532.4</v>
      </c>
    </row>
    <row r="251" spans="1:7">
      <c r="A251" s="9">
        <v>121.5</v>
      </c>
      <c r="B251" s="10">
        <v>275.60000000000002</v>
      </c>
      <c r="C251" s="9">
        <v>149.9</v>
      </c>
      <c r="D251" s="3">
        <f t="shared" si="9"/>
        <v>0.33504863378508998</v>
      </c>
      <c r="E251" s="2">
        <v>3.3000000000000002E-2</v>
      </c>
      <c r="F251" s="7">
        <f t="shared" si="10"/>
        <v>240.57</v>
      </c>
      <c r="G251" s="7">
        <f t="shared" si="11"/>
        <v>534.6</v>
      </c>
    </row>
    <row r="252" spans="1:7">
      <c r="A252" s="9">
        <v>122</v>
      </c>
      <c r="B252" s="10">
        <v>283.8</v>
      </c>
      <c r="C252" s="9">
        <v>149.80000000000001</v>
      </c>
      <c r="D252" s="3">
        <f t="shared" si="9"/>
        <v>0.32536787692449193</v>
      </c>
      <c r="E252" s="2">
        <v>3.3000000000000002E-2</v>
      </c>
      <c r="F252" s="7">
        <f t="shared" si="10"/>
        <v>241.56</v>
      </c>
      <c r="G252" s="7">
        <f t="shared" si="11"/>
        <v>536.79999999999995</v>
      </c>
    </row>
    <row r="253" spans="1:7">
      <c r="A253" s="9">
        <v>122.5</v>
      </c>
      <c r="B253" s="10">
        <v>291.8</v>
      </c>
      <c r="C253" s="9">
        <v>149.80000000000001</v>
      </c>
      <c r="D253" s="3">
        <f t="shared" si="9"/>
        <v>0.31644757872231255</v>
      </c>
      <c r="E253" s="2">
        <v>3.3000000000000002E-2</v>
      </c>
      <c r="F253" s="7">
        <f t="shared" si="10"/>
        <v>242.55</v>
      </c>
      <c r="G253" s="7">
        <f t="shared" si="11"/>
        <v>539</v>
      </c>
    </row>
    <row r="254" spans="1:7">
      <c r="A254" s="9">
        <v>123</v>
      </c>
      <c r="B254" s="10">
        <v>299.3</v>
      </c>
      <c r="C254" s="9">
        <v>149.80000000000001</v>
      </c>
      <c r="D254" s="3">
        <f t="shared" si="9"/>
        <v>0.30851788663939461</v>
      </c>
      <c r="E254" s="2">
        <v>3.3000000000000002E-2</v>
      </c>
      <c r="F254" s="7">
        <f t="shared" si="10"/>
        <v>243.54000000000002</v>
      </c>
      <c r="G254" s="7">
        <f t="shared" si="11"/>
        <v>541.20000000000005</v>
      </c>
    </row>
    <row r="255" spans="1:7">
      <c r="A255" s="9">
        <v>123.5</v>
      </c>
      <c r="B255" s="10">
        <v>305.39999999999998</v>
      </c>
      <c r="C255" s="9">
        <v>149.80000000000001</v>
      </c>
      <c r="D255" s="3">
        <f t="shared" si="9"/>
        <v>0.30235561058012711</v>
      </c>
      <c r="E255" s="2">
        <v>3.3000000000000002E-2</v>
      </c>
      <c r="F255" s="7">
        <f t="shared" si="10"/>
        <v>244.53</v>
      </c>
      <c r="G255" s="7">
        <f t="shared" si="11"/>
        <v>543.4</v>
      </c>
    </row>
    <row r="256" spans="1:7">
      <c r="A256" s="9">
        <v>124</v>
      </c>
      <c r="B256" s="10">
        <v>310.10000000000002</v>
      </c>
      <c r="C256" s="9">
        <v>149.80000000000001</v>
      </c>
      <c r="D256" s="3">
        <f t="shared" si="9"/>
        <v>0.29777298765292098</v>
      </c>
      <c r="E256" s="2">
        <v>3.3000000000000002E-2</v>
      </c>
      <c r="F256" s="7">
        <f t="shared" si="10"/>
        <v>245.52000000000004</v>
      </c>
      <c r="G256" s="7">
        <f t="shared" si="11"/>
        <v>545.6</v>
      </c>
    </row>
    <row r="257" spans="1:7">
      <c r="A257" s="9">
        <v>124.5</v>
      </c>
      <c r="B257" s="10">
        <v>314.89999999999998</v>
      </c>
      <c r="C257" s="9">
        <v>149.80000000000001</v>
      </c>
      <c r="D257" s="3">
        <f t="shared" si="9"/>
        <v>0.2932340535762808</v>
      </c>
      <c r="E257" s="2">
        <v>3.3000000000000002E-2</v>
      </c>
      <c r="F257" s="7">
        <f t="shared" si="10"/>
        <v>246.51000000000002</v>
      </c>
      <c r="G257" s="7">
        <f t="shared" si="11"/>
        <v>547.80000000000007</v>
      </c>
    </row>
    <row r="258" spans="1:7">
      <c r="A258" s="9">
        <v>125</v>
      </c>
      <c r="B258" s="10">
        <v>319.5</v>
      </c>
      <c r="C258" s="9">
        <v>149.80000000000001</v>
      </c>
      <c r="D258" s="3">
        <f t="shared" si="9"/>
        <v>0.28901221743715433</v>
      </c>
      <c r="E258" s="2">
        <v>3.3000000000000002E-2</v>
      </c>
      <c r="F258" s="7">
        <f t="shared" si="10"/>
        <v>247.5</v>
      </c>
      <c r="G258" s="7">
        <f t="shared" si="11"/>
        <v>550</v>
      </c>
    </row>
    <row r="259" spans="1:7">
      <c r="A259" s="9">
        <v>125.5</v>
      </c>
      <c r="B259" s="10">
        <v>324.39999999999998</v>
      </c>
      <c r="C259" s="9">
        <v>149.69999999999999</v>
      </c>
      <c r="D259" s="3">
        <f t="shared" si="9"/>
        <v>0.28464674312937982</v>
      </c>
      <c r="E259" s="2">
        <v>3.3000000000000002E-2</v>
      </c>
      <c r="F259" s="7">
        <f t="shared" si="10"/>
        <v>248.49000000000004</v>
      </c>
      <c r="G259" s="7">
        <f t="shared" si="11"/>
        <v>552.20000000000005</v>
      </c>
    </row>
    <row r="260" spans="1:7">
      <c r="A260" s="9">
        <v>126</v>
      </c>
      <c r="B260" s="10">
        <v>329.5</v>
      </c>
      <c r="C260" s="9">
        <v>149.69999999999999</v>
      </c>
      <c r="D260" s="3">
        <f t="shared" si="9"/>
        <v>0.28024098170309802</v>
      </c>
      <c r="E260" s="2">
        <v>3.3000000000000002E-2</v>
      </c>
      <c r="F260" s="7">
        <f t="shared" si="10"/>
        <v>249.48000000000002</v>
      </c>
      <c r="G260" s="7">
        <f t="shared" si="11"/>
        <v>554.4</v>
      </c>
    </row>
    <row r="261" spans="1:7">
      <c r="A261" s="9">
        <v>126.5</v>
      </c>
      <c r="B261" s="10">
        <v>332.2</v>
      </c>
      <c r="C261" s="9">
        <v>149.6</v>
      </c>
      <c r="D261" s="3">
        <f t="shared" si="9"/>
        <v>0.27796328558449973</v>
      </c>
      <c r="E261" s="2">
        <v>3.3000000000000002E-2</v>
      </c>
      <c r="F261" s="7">
        <f t="shared" si="10"/>
        <v>250.47</v>
      </c>
      <c r="G261" s="7">
        <f t="shared" si="11"/>
        <v>556.6</v>
      </c>
    </row>
    <row r="262" spans="1:7">
      <c r="A262" s="9">
        <v>127</v>
      </c>
      <c r="B262" s="10">
        <v>335.4</v>
      </c>
      <c r="C262" s="9">
        <v>149.6</v>
      </c>
      <c r="D262" s="3">
        <f t="shared" si="9"/>
        <v>0.2753112804745701</v>
      </c>
      <c r="E262" s="2">
        <v>3.3000000000000002E-2</v>
      </c>
      <c r="F262" s="7">
        <f t="shared" si="10"/>
        <v>251.45999999999998</v>
      </c>
      <c r="G262" s="7">
        <f t="shared" si="11"/>
        <v>558.79999999999995</v>
      </c>
    </row>
    <row r="263" spans="1:7">
      <c r="A263" s="9">
        <v>127.5</v>
      </c>
      <c r="B263" s="10">
        <v>338.7</v>
      </c>
      <c r="C263" s="9">
        <v>149.5</v>
      </c>
      <c r="D263" s="3">
        <f t="shared" si="9"/>
        <v>0.27262888535922886</v>
      </c>
      <c r="E263" s="2">
        <v>3.3000000000000002E-2</v>
      </c>
      <c r="F263" s="7">
        <f t="shared" si="10"/>
        <v>252.45000000000002</v>
      </c>
      <c r="G263" s="7">
        <f t="shared" si="11"/>
        <v>561</v>
      </c>
    </row>
    <row r="264" spans="1:7">
      <c r="A264" s="9">
        <v>128</v>
      </c>
      <c r="B264" s="10">
        <v>342.1</v>
      </c>
      <c r="C264" s="9">
        <v>149.6</v>
      </c>
      <c r="D264" s="3">
        <f t="shared" si="9"/>
        <v>0.26991933198237589</v>
      </c>
      <c r="E264" s="2">
        <v>3.3000000000000002E-2</v>
      </c>
      <c r="F264" s="7">
        <f t="shared" si="10"/>
        <v>253.44</v>
      </c>
      <c r="G264" s="7">
        <f t="shared" si="11"/>
        <v>563.19999999999993</v>
      </c>
    </row>
    <row r="265" spans="1:7">
      <c r="A265" s="9">
        <v>128.5</v>
      </c>
      <c r="B265" s="10">
        <v>344.2</v>
      </c>
      <c r="C265" s="9">
        <v>149.6</v>
      </c>
      <c r="D265" s="3">
        <f t="shared" ref="D265:D328" si="12">(14700*E265*$B$3)/((($B$4/2)*($B$4/2)*3.14159265359)*B265)</f>
        <v>0.26827252606383151</v>
      </c>
      <c r="E265" s="2">
        <v>3.3000000000000002E-2</v>
      </c>
      <c r="F265" s="7">
        <f t="shared" ref="F265:F328" si="13">(E265*A265)*60</f>
        <v>254.43</v>
      </c>
      <c r="G265" s="7">
        <f t="shared" ref="G265:G328" si="14">F265/$B$5</f>
        <v>565.4</v>
      </c>
    </row>
    <row r="266" spans="1:7">
      <c r="A266" s="9">
        <v>129</v>
      </c>
      <c r="B266" s="10">
        <v>348.3</v>
      </c>
      <c r="C266" s="9">
        <v>149.6</v>
      </c>
      <c r="D266" s="3">
        <f t="shared" si="12"/>
        <v>0.2651145663829193</v>
      </c>
      <c r="E266" s="2">
        <v>3.3000000000000002E-2</v>
      </c>
      <c r="F266" s="7">
        <f t="shared" si="13"/>
        <v>255.42000000000004</v>
      </c>
      <c r="G266" s="7">
        <f t="shared" si="14"/>
        <v>567.60000000000014</v>
      </c>
    </row>
    <row r="267" spans="1:7">
      <c r="A267" s="9">
        <v>129.5</v>
      </c>
      <c r="B267" s="10">
        <v>350.8</v>
      </c>
      <c r="C267" s="9">
        <v>149.6</v>
      </c>
      <c r="D267" s="3">
        <f t="shared" si="12"/>
        <v>0.26322520943891337</v>
      </c>
      <c r="E267" s="2">
        <v>3.3000000000000002E-2</v>
      </c>
      <c r="F267" s="7">
        <f t="shared" si="13"/>
        <v>256.41000000000003</v>
      </c>
      <c r="G267" s="7">
        <f t="shared" si="14"/>
        <v>569.80000000000007</v>
      </c>
    </row>
    <row r="268" spans="1:7">
      <c r="A268" s="9">
        <v>130</v>
      </c>
      <c r="B268" s="10">
        <v>362.6</v>
      </c>
      <c r="C268" s="9">
        <v>149.69999999999999</v>
      </c>
      <c r="D268" s="3">
        <f t="shared" si="12"/>
        <v>0.25465913808927415</v>
      </c>
      <c r="E268" s="2">
        <v>3.3000000000000002E-2</v>
      </c>
      <c r="F268" s="7">
        <f t="shared" si="13"/>
        <v>257.39999999999998</v>
      </c>
      <c r="G268" s="7">
        <f t="shared" si="14"/>
        <v>571.99999999999989</v>
      </c>
    </row>
    <row r="269" spans="1:7">
      <c r="A269" s="9">
        <v>130.5</v>
      </c>
      <c r="B269" s="10">
        <v>370.5</v>
      </c>
      <c r="C269" s="9">
        <v>149.69999999999999</v>
      </c>
      <c r="D269" s="3">
        <f t="shared" si="12"/>
        <v>0.24922915916645294</v>
      </c>
      <c r="E269" s="2">
        <v>3.3000000000000002E-2</v>
      </c>
      <c r="F269" s="7">
        <f t="shared" si="13"/>
        <v>258.39</v>
      </c>
      <c r="G269" s="7">
        <f t="shared" si="14"/>
        <v>574.19999999999993</v>
      </c>
    </row>
    <row r="270" spans="1:7">
      <c r="A270" s="9">
        <v>131</v>
      </c>
      <c r="B270" s="10">
        <v>377.2</v>
      </c>
      <c r="C270" s="9">
        <v>149.80000000000001</v>
      </c>
      <c r="D270" s="3">
        <f t="shared" si="12"/>
        <v>0.24480223613778052</v>
      </c>
      <c r="E270" s="2">
        <v>3.3000000000000002E-2</v>
      </c>
      <c r="F270" s="7">
        <f t="shared" si="13"/>
        <v>259.38</v>
      </c>
      <c r="G270" s="7">
        <f t="shared" si="14"/>
        <v>576.4</v>
      </c>
    </row>
    <row r="271" spans="1:7">
      <c r="A271" s="9">
        <v>131.5</v>
      </c>
      <c r="B271" s="10">
        <v>381.9</v>
      </c>
      <c r="C271" s="9">
        <v>149.69999999999999</v>
      </c>
      <c r="D271" s="3">
        <f t="shared" si="12"/>
        <v>0.24178948277342452</v>
      </c>
      <c r="E271" s="2">
        <v>3.3000000000000002E-2</v>
      </c>
      <c r="F271" s="7">
        <f t="shared" si="13"/>
        <v>260.37</v>
      </c>
      <c r="G271" s="7">
        <f t="shared" si="14"/>
        <v>578.6</v>
      </c>
    </row>
    <row r="272" spans="1:7">
      <c r="A272" s="9">
        <v>132</v>
      </c>
      <c r="B272" s="10">
        <v>387.8</v>
      </c>
      <c r="C272" s="9">
        <v>149.80000000000001</v>
      </c>
      <c r="D272" s="3">
        <f t="shared" si="12"/>
        <v>0.2381108908488159</v>
      </c>
      <c r="E272" s="2">
        <v>3.3000000000000002E-2</v>
      </c>
      <c r="F272" s="7">
        <f t="shared" si="13"/>
        <v>261.36</v>
      </c>
      <c r="G272" s="7">
        <f t="shared" si="14"/>
        <v>580.80000000000007</v>
      </c>
    </row>
    <row r="273" spans="1:7">
      <c r="A273" s="9">
        <v>132.5</v>
      </c>
      <c r="B273" s="10">
        <v>395.5</v>
      </c>
      <c r="C273" s="9">
        <v>150</v>
      </c>
      <c r="D273" s="3">
        <f t="shared" si="12"/>
        <v>0.23347510359335227</v>
      </c>
      <c r="E273" s="2">
        <v>3.3000000000000002E-2</v>
      </c>
      <c r="F273" s="7">
        <f t="shared" si="13"/>
        <v>262.35000000000002</v>
      </c>
      <c r="G273" s="7">
        <f t="shared" si="14"/>
        <v>583</v>
      </c>
    </row>
    <row r="274" spans="1:7">
      <c r="A274" s="9">
        <v>133</v>
      </c>
      <c r="B274" s="10">
        <v>404.4</v>
      </c>
      <c r="C274" s="9">
        <v>149.80000000000001</v>
      </c>
      <c r="D274" s="3">
        <f t="shared" si="12"/>
        <v>0.22833680383573396</v>
      </c>
      <c r="E274" s="2">
        <v>3.3000000000000002E-2</v>
      </c>
      <c r="F274" s="7">
        <f t="shared" si="13"/>
        <v>263.34000000000003</v>
      </c>
      <c r="G274" s="7">
        <f t="shared" si="14"/>
        <v>585.20000000000005</v>
      </c>
    </row>
    <row r="275" spans="1:7">
      <c r="A275" s="9">
        <v>133.5</v>
      </c>
      <c r="B275" s="10">
        <v>416.6</v>
      </c>
      <c r="C275" s="9">
        <v>149.9</v>
      </c>
      <c r="D275" s="3">
        <f t="shared" si="12"/>
        <v>0.22165003233598371</v>
      </c>
      <c r="E275" s="2">
        <v>3.3000000000000002E-2</v>
      </c>
      <c r="F275" s="7">
        <f t="shared" si="13"/>
        <v>264.33</v>
      </c>
      <c r="G275" s="7">
        <f t="shared" si="14"/>
        <v>587.4</v>
      </c>
    </row>
    <row r="276" spans="1:7">
      <c r="A276" s="9">
        <v>134</v>
      </c>
      <c r="B276" s="10">
        <v>427</v>
      </c>
      <c r="C276" s="9">
        <v>149.80000000000001</v>
      </c>
      <c r="D276" s="3">
        <f t="shared" si="12"/>
        <v>0.21625153037744921</v>
      </c>
      <c r="E276" s="2">
        <v>3.3000000000000002E-2</v>
      </c>
      <c r="F276" s="7">
        <f t="shared" si="13"/>
        <v>265.32000000000005</v>
      </c>
      <c r="G276" s="7">
        <f t="shared" si="14"/>
        <v>589.60000000000014</v>
      </c>
    </row>
    <row r="277" spans="1:7">
      <c r="A277" s="9">
        <v>134.5</v>
      </c>
      <c r="B277" s="10">
        <v>402.5</v>
      </c>
      <c r="C277" s="9">
        <v>149.69999999999999</v>
      </c>
      <c r="D277" s="3">
        <f t="shared" si="12"/>
        <v>0.22941466700912</v>
      </c>
      <c r="E277" s="2">
        <v>3.3000000000000002E-2</v>
      </c>
      <c r="F277" s="7">
        <f t="shared" si="13"/>
        <v>266.31</v>
      </c>
      <c r="G277" s="7">
        <f t="shared" si="14"/>
        <v>591.79999999999995</v>
      </c>
    </row>
    <row r="278" spans="1:7">
      <c r="A278" s="9">
        <v>135</v>
      </c>
      <c r="B278" s="10">
        <v>382.9</v>
      </c>
      <c r="C278" s="9">
        <v>149.9</v>
      </c>
      <c r="D278" s="3">
        <f t="shared" si="12"/>
        <v>0.24115801376644244</v>
      </c>
      <c r="E278" s="2">
        <v>3.3000000000000002E-2</v>
      </c>
      <c r="F278" s="7">
        <f t="shared" si="13"/>
        <v>267.3</v>
      </c>
      <c r="G278" s="7">
        <f t="shared" si="14"/>
        <v>594</v>
      </c>
    </row>
    <row r="279" spans="1:7">
      <c r="A279" s="9">
        <v>135.5</v>
      </c>
      <c r="B279" s="10">
        <v>407.1</v>
      </c>
      <c r="C279" s="9">
        <v>149.80000000000001</v>
      </c>
      <c r="D279" s="3">
        <f t="shared" si="12"/>
        <v>0.22682241088472319</v>
      </c>
      <c r="E279" s="2">
        <v>3.3000000000000002E-2</v>
      </c>
      <c r="F279" s="7">
        <f t="shared" si="13"/>
        <v>268.28999999999996</v>
      </c>
      <c r="G279" s="7">
        <f t="shared" si="14"/>
        <v>596.19999999999993</v>
      </c>
    </row>
    <row r="280" spans="1:7">
      <c r="A280" s="9">
        <v>136</v>
      </c>
      <c r="B280" s="10">
        <v>451.1</v>
      </c>
      <c r="C280" s="9">
        <v>149.9</v>
      </c>
      <c r="D280" s="3">
        <f t="shared" si="12"/>
        <v>0.2046983007563086</v>
      </c>
      <c r="E280" s="2">
        <v>3.3000000000000002E-2</v>
      </c>
      <c r="F280" s="7">
        <f t="shared" si="13"/>
        <v>269.28000000000003</v>
      </c>
      <c r="G280" s="7">
        <f t="shared" si="14"/>
        <v>598.40000000000009</v>
      </c>
    </row>
    <row r="281" spans="1:7">
      <c r="A281" s="9">
        <v>136.5</v>
      </c>
      <c r="B281" s="10">
        <v>501.8</v>
      </c>
      <c r="C281" s="9">
        <v>149.80000000000001</v>
      </c>
      <c r="D281" s="3">
        <f t="shared" si="12"/>
        <v>0.18401634808922043</v>
      </c>
      <c r="E281" s="2">
        <v>3.3000000000000002E-2</v>
      </c>
      <c r="F281" s="7">
        <f t="shared" si="13"/>
        <v>270.27</v>
      </c>
      <c r="G281" s="7">
        <f t="shared" si="14"/>
        <v>600.59999999999991</v>
      </c>
    </row>
    <row r="282" spans="1:7">
      <c r="A282" s="9">
        <v>137</v>
      </c>
      <c r="B282" s="10">
        <v>547.29999999999995</v>
      </c>
      <c r="C282" s="9">
        <v>149.80000000000001</v>
      </c>
      <c r="D282" s="3">
        <f t="shared" si="12"/>
        <v>0.16871807687040166</v>
      </c>
      <c r="E282" s="2">
        <v>3.3000000000000002E-2</v>
      </c>
      <c r="F282" s="7">
        <f t="shared" si="13"/>
        <v>271.26</v>
      </c>
      <c r="G282" s="7">
        <f t="shared" si="14"/>
        <v>602.79999999999995</v>
      </c>
    </row>
    <row r="283" spans="1:7">
      <c r="A283" s="9">
        <v>137.5</v>
      </c>
      <c r="B283" s="10">
        <v>575.4</v>
      </c>
      <c r="C283" s="9">
        <v>149.9</v>
      </c>
      <c r="D283" s="3">
        <f t="shared" si="12"/>
        <v>0.16047862959883702</v>
      </c>
      <c r="E283" s="2">
        <v>3.3000000000000002E-2</v>
      </c>
      <c r="F283" s="7">
        <f t="shared" si="13"/>
        <v>272.25000000000006</v>
      </c>
      <c r="G283" s="7">
        <f t="shared" si="14"/>
        <v>605.00000000000011</v>
      </c>
    </row>
    <row r="284" spans="1:7">
      <c r="A284" s="9">
        <v>138</v>
      </c>
      <c r="B284" s="10">
        <v>601.79999999999995</v>
      </c>
      <c r="C284" s="9">
        <v>150</v>
      </c>
      <c r="D284" s="3">
        <f t="shared" si="12"/>
        <v>0.15343868971613628</v>
      </c>
      <c r="E284" s="2">
        <v>3.3000000000000002E-2</v>
      </c>
      <c r="F284" s="7">
        <f t="shared" si="13"/>
        <v>273.24</v>
      </c>
      <c r="G284" s="7">
        <f t="shared" si="14"/>
        <v>607.20000000000005</v>
      </c>
    </row>
    <row r="285" spans="1:7">
      <c r="A285" s="9">
        <v>138.5</v>
      </c>
      <c r="B285" s="10">
        <v>637.1</v>
      </c>
      <c r="C285" s="9">
        <v>150</v>
      </c>
      <c r="D285" s="3">
        <f t="shared" si="12"/>
        <v>0.14493706399493142</v>
      </c>
      <c r="E285" s="2">
        <v>3.3000000000000002E-2</v>
      </c>
      <c r="F285" s="7">
        <f t="shared" si="13"/>
        <v>274.23</v>
      </c>
      <c r="G285" s="7">
        <f t="shared" si="14"/>
        <v>609.4</v>
      </c>
    </row>
    <row r="286" spans="1:7">
      <c r="A286" s="9">
        <v>139</v>
      </c>
      <c r="B286" s="10">
        <v>669.2</v>
      </c>
      <c r="C286" s="9">
        <v>150.1</v>
      </c>
      <c r="D286" s="3">
        <f t="shared" si="12"/>
        <v>0.13798476310694979</v>
      </c>
      <c r="E286" s="2">
        <v>3.3000000000000002E-2</v>
      </c>
      <c r="F286" s="7">
        <f t="shared" si="13"/>
        <v>275.22000000000003</v>
      </c>
      <c r="G286" s="7">
        <f t="shared" si="14"/>
        <v>611.6</v>
      </c>
    </row>
    <row r="287" spans="1:7">
      <c r="A287" s="9">
        <v>139.5</v>
      </c>
      <c r="B287" s="10">
        <v>671.3</v>
      </c>
      <c r="C287" s="9">
        <v>150</v>
      </c>
      <c r="D287" s="3">
        <f t="shared" si="12"/>
        <v>0.13755311108471743</v>
      </c>
      <c r="E287" s="2">
        <v>3.3000000000000002E-2</v>
      </c>
      <c r="F287" s="7">
        <f t="shared" si="13"/>
        <v>276.21000000000004</v>
      </c>
      <c r="G287" s="7">
        <f t="shared" si="14"/>
        <v>613.80000000000007</v>
      </c>
    </row>
    <row r="288" spans="1:7">
      <c r="A288" s="9">
        <v>140</v>
      </c>
      <c r="B288" s="10">
        <v>671.1</v>
      </c>
      <c r="C288" s="9">
        <v>150</v>
      </c>
      <c r="D288" s="3">
        <f t="shared" si="12"/>
        <v>0.13759410441241368</v>
      </c>
      <c r="E288" s="2">
        <v>3.3000000000000002E-2</v>
      </c>
      <c r="F288" s="7">
        <f t="shared" si="13"/>
        <v>277.2</v>
      </c>
      <c r="G288" s="7">
        <f t="shared" si="14"/>
        <v>616</v>
      </c>
    </row>
    <row r="289" spans="1:7">
      <c r="A289" s="9">
        <v>140.5</v>
      </c>
      <c r="B289" s="10">
        <v>671.1</v>
      </c>
      <c r="C289" s="9">
        <v>150.1</v>
      </c>
      <c r="D289" s="3">
        <f t="shared" si="12"/>
        <v>0.13759410441241368</v>
      </c>
      <c r="E289" s="2">
        <v>3.3000000000000002E-2</v>
      </c>
      <c r="F289" s="7">
        <f t="shared" si="13"/>
        <v>278.19</v>
      </c>
      <c r="G289" s="7">
        <f t="shared" si="14"/>
        <v>618.19999999999993</v>
      </c>
    </row>
    <row r="290" spans="1:7">
      <c r="A290" s="9">
        <v>141</v>
      </c>
      <c r="B290" s="10">
        <v>671</v>
      </c>
      <c r="C290" s="9">
        <v>150.1</v>
      </c>
      <c r="D290" s="3">
        <f t="shared" si="12"/>
        <v>0.13761461024019495</v>
      </c>
      <c r="E290" s="2">
        <v>3.3000000000000002E-2</v>
      </c>
      <c r="F290" s="7">
        <f t="shared" si="13"/>
        <v>279.18</v>
      </c>
      <c r="G290" s="7">
        <f t="shared" si="14"/>
        <v>620.4</v>
      </c>
    </row>
    <row r="291" spans="1:7">
      <c r="A291" s="9">
        <v>141.5</v>
      </c>
      <c r="B291" s="10">
        <v>670.8</v>
      </c>
      <c r="C291" s="9">
        <v>150.1</v>
      </c>
      <c r="D291" s="3">
        <f t="shared" si="12"/>
        <v>0.13765564023728505</v>
      </c>
      <c r="E291" s="2">
        <v>3.3000000000000002E-2</v>
      </c>
      <c r="F291" s="7">
        <f t="shared" si="13"/>
        <v>280.17</v>
      </c>
      <c r="G291" s="7">
        <f t="shared" si="14"/>
        <v>622.6</v>
      </c>
    </row>
    <row r="292" spans="1:7">
      <c r="A292" s="9">
        <v>142</v>
      </c>
      <c r="B292" s="10">
        <v>671.2</v>
      </c>
      <c r="C292" s="9">
        <v>150.1</v>
      </c>
      <c r="D292" s="3">
        <f t="shared" si="12"/>
        <v>0.13757360469483135</v>
      </c>
      <c r="E292" s="2">
        <v>3.3000000000000002E-2</v>
      </c>
      <c r="F292" s="7">
        <f t="shared" si="13"/>
        <v>281.15999999999997</v>
      </c>
      <c r="G292" s="7">
        <f t="shared" si="14"/>
        <v>624.79999999999995</v>
      </c>
    </row>
    <row r="293" spans="1:7">
      <c r="A293" s="9">
        <v>142.5</v>
      </c>
      <c r="B293" s="10">
        <v>671</v>
      </c>
      <c r="C293" s="9">
        <v>150</v>
      </c>
      <c r="D293" s="3">
        <f t="shared" si="12"/>
        <v>0.13761461024019495</v>
      </c>
      <c r="E293" s="2">
        <v>3.3000000000000002E-2</v>
      </c>
      <c r="F293" s="7">
        <f t="shared" si="13"/>
        <v>282.15000000000003</v>
      </c>
      <c r="G293" s="7">
        <f t="shared" si="14"/>
        <v>627.00000000000011</v>
      </c>
    </row>
    <row r="294" spans="1:7">
      <c r="A294" s="9">
        <v>143</v>
      </c>
      <c r="B294" s="10">
        <v>670.8</v>
      </c>
      <c r="C294" s="9">
        <v>149.9</v>
      </c>
      <c r="D294" s="3">
        <f t="shared" si="12"/>
        <v>0.13765564023728505</v>
      </c>
      <c r="E294" s="2">
        <v>3.3000000000000002E-2</v>
      </c>
      <c r="F294" s="7">
        <f t="shared" si="13"/>
        <v>283.14000000000004</v>
      </c>
      <c r="G294" s="7">
        <f t="shared" si="14"/>
        <v>629.20000000000005</v>
      </c>
    </row>
    <row r="295" spans="1:7">
      <c r="A295" s="9">
        <v>143.5</v>
      </c>
      <c r="B295" s="10">
        <v>670.9</v>
      </c>
      <c r="C295" s="9">
        <v>150</v>
      </c>
      <c r="D295" s="3">
        <f t="shared" si="12"/>
        <v>0.13763512218090745</v>
      </c>
      <c r="E295" s="2">
        <v>3.3000000000000002E-2</v>
      </c>
      <c r="F295" s="7">
        <f t="shared" si="13"/>
        <v>284.13</v>
      </c>
      <c r="G295" s="7">
        <f t="shared" si="14"/>
        <v>631.4</v>
      </c>
    </row>
    <row r="296" spans="1:7">
      <c r="A296" s="9">
        <v>144</v>
      </c>
      <c r="B296" s="10">
        <v>670.7</v>
      </c>
      <c r="C296" s="9">
        <v>150.1</v>
      </c>
      <c r="D296" s="3">
        <f t="shared" si="12"/>
        <v>0.13767616441206321</v>
      </c>
      <c r="E296" s="2">
        <v>3.3000000000000002E-2</v>
      </c>
      <c r="F296" s="7">
        <f t="shared" si="13"/>
        <v>285.12000000000006</v>
      </c>
      <c r="G296" s="7">
        <f t="shared" si="14"/>
        <v>633.60000000000014</v>
      </c>
    </row>
    <row r="297" spans="1:7">
      <c r="A297" s="9">
        <v>144.5</v>
      </c>
      <c r="B297" s="10">
        <v>670.8</v>
      </c>
      <c r="C297" s="9">
        <v>150.19999999999999</v>
      </c>
      <c r="D297" s="3">
        <f t="shared" si="12"/>
        <v>0.13765564023728505</v>
      </c>
      <c r="E297" s="2">
        <v>3.3000000000000002E-2</v>
      </c>
      <c r="F297" s="7">
        <f t="shared" si="13"/>
        <v>286.11</v>
      </c>
      <c r="G297" s="7">
        <f t="shared" si="14"/>
        <v>635.80000000000007</v>
      </c>
    </row>
    <row r="298" spans="1:7">
      <c r="A298" s="9">
        <v>145</v>
      </c>
      <c r="B298" s="10">
        <v>670.8</v>
      </c>
      <c r="C298" s="9">
        <v>150</v>
      </c>
      <c r="D298" s="3">
        <f t="shared" si="12"/>
        <v>0.13765564023728505</v>
      </c>
      <c r="E298" s="2">
        <v>3.3000000000000002E-2</v>
      </c>
      <c r="F298" s="7">
        <f t="shared" si="13"/>
        <v>287.10000000000002</v>
      </c>
      <c r="G298" s="7">
        <f t="shared" si="14"/>
        <v>638</v>
      </c>
    </row>
    <row r="299" spans="1:7">
      <c r="A299" s="9">
        <v>145.5</v>
      </c>
      <c r="B299" s="10">
        <v>671</v>
      </c>
      <c r="C299" s="9">
        <v>150.1</v>
      </c>
      <c r="D299" s="3">
        <f t="shared" si="12"/>
        <v>0.13761461024019495</v>
      </c>
      <c r="E299" s="2">
        <v>3.3000000000000002E-2</v>
      </c>
      <c r="F299" s="7">
        <f t="shared" si="13"/>
        <v>288.08999999999997</v>
      </c>
      <c r="G299" s="7">
        <f t="shared" si="14"/>
        <v>640.19999999999993</v>
      </c>
    </row>
    <row r="300" spans="1:7">
      <c r="A300" s="9">
        <v>146</v>
      </c>
      <c r="B300" s="10">
        <v>670.7</v>
      </c>
      <c r="C300" s="9">
        <v>150.1</v>
      </c>
      <c r="D300" s="3">
        <f t="shared" si="12"/>
        <v>0.13767616441206321</v>
      </c>
      <c r="E300" s="2">
        <v>3.3000000000000002E-2</v>
      </c>
      <c r="F300" s="7">
        <f t="shared" si="13"/>
        <v>289.08000000000004</v>
      </c>
      <c r="G300" s="7">
        <f t="shared" si="14"/>
        <v>642.40000000000009</v>
      </c>
    </row>
    <row r="301" spans="1:7">
      <c r="A301" s="9">
        <v>146.5</v>
      </c>
      <c r="B301" s="10">
        <v>670.7</v>
      </c>
      <c r="C301" s="9">
        <v>150</v>
      </c>
      <c r="D301" s="3">
        <f t="shared" si="12"/>
        <v>0.13767616441206321</v>
      </c>
      <c r="E301" s="2">
        <v>3.3000000000000002E-2</v>
      </c>
      <c r="F301" s="7">
        <f t="shared" si="13"/>
        <v>290.07</v>
      </c>
      <c r="G301" s="7">
        <f t="shared" si="14"/>
        <v>644.6</v>
      </c>
    </row>
    <row r="302" spans="1:7">
      <c r="A302" s="9">
        <v>147</v>
      </c>
      <c r="B302" s="10">
        <v>671</v>
      </c>
      <c r="C302" s="9">
        <v>150</v>
      </c>
      <c r="D302" s="3">
        <f t="shared" si="12"/>
        <v>0.13761461024019495</v>
      </c>
      <c r="E302" s="2">
        <v>3.3000000000000002E-2</v>
      </c>
      <c r="F302" s="7">
        <f t="shared" si="13"/>
        <v>291.06</v>
      </c>
      <c r="G302" s="7">
        <f t="shared" si="14"/>
        <v>646.79999999999995</v>
      </c>
    </row>
    <row r="303" spans="1:7">
      <c r="A303" s="9">
        <v>147.5</v>
      </c>
      <c r="B303" s="10">
        <v>671.2</v>
      </c>
      <c r="C303" s="9">
        <v>150.1</v>
      </c>
      <c r="D303" s="3">
        <f t="shared" si="12"/>
        <v>0.13757360469483135</v>
      </c>
      <c r="E303" s="2">
        <v>3.3000000000000002E-2</v>
      </c>
      <c r="F303" s="7">
        <f t="shared" si="13"/>
        <v>292.05</v>
      </c>
      <c r="G303" s="7">
        <f t="shared" si="14"/>
        <v>649</v>
      </c>
    </row>
    <row r="304" spans="1:7">
      <c r="A304" s="9">
        <v>148</v>
      </c>
      <c r="B304" s="10">
        <v>671.1</v>
      </c>
      <c r="C304" s="9">
        <v>150.1</v>
      </c>
      <c r="D304" s="3">
        <f t="shared" si="12"/>
        <v>0.13759410441241368</v>
      </c>
      <c r="E304" s="2">
        <v>3.3000000000000002E-2</v>
      </c>
      <c r="F304" s="7">
        <f t="shared" si="13"/>
        <v>293.04000000000002</v>
      </c>
      <c r="G304" s="7">
        <f t="shared" si="14"/>
        <v>651.20000000000005</v>
      </c>
    </row>
    <row r="305" spans="1:7">
      <c r="A305" s="9">
        <v>148.5</v>
      </c>
      <c r="B305" s="10">
        <v>670.8</v>
      </c>
      <c r="C305" s="9">
        <v>150.1</v>
      </c>
      <c r="D305" s="3">
        <f t="shared" si="12"/>
        <v>0.13765564023728505</v>
      </c>
      <c r="E305" s="2">
        <v>3.3000000000000002E-2</v>
      </c>
      <c r="F305" s="7">
        <f t="shared" si="13"/>
        <v>294.03000000000003</v>
      </c>
      <c r="G305" s="7">
        <f t="shared" si="14"/>
        <v>653.40000000000009</v>
      </c>
    </row>
    <row r="306" spans="1:7">
      <c r="A306" s="9">
        <v>149</v>
      </c>
      <c r="B306" s="10">
        <v>671</v>
      </c>
      <c r="C306" s="9">
        <v>150</v>
      </c>
      <c r="D306" s="3">
        <f t="shared" si="12"/>
        <v>0.13761461024019495</v>
      </c>
      <c r="E306" s="2">
        <v>3.3000000000000002E-2</v>
      </c>
      <c r="F306" s="7">
        <f t="shared" si="13"/>
        <v>295.02</v>
      </c>
      <c r="G306" s="7">
        <f t="shared" si="14"/>
        <v>655.59999999999991</v>
      </c>
    </row>
    <row r="307" spans="1:7">
      <c r="A307" s="9">
        <v>149.5</v>
      </c>
      <c r="B307" s="10">
        <v>671</v>
      </c>
      <c r="C307" s="9">
        <v>150</v>
      </c>
      <c r="D307" s="3">
        <f t="shared" si="12"/>
        <v>0.13761461024019495</v>
      </c>
      <c r="E307" s="2">
        <v>3.3000000000000002E-2</v>
      </c>
      <c r="F307" s="7">
        <f t="shared" si="13"/>
        <v>296.01000000000005</v>
      </c>
      <c r="G307" s="7">
        <f t="shared" si="14"/>
        <v>657.80000000000007</v>
      </c>
    </row>
    <row r="308" spans="1:7">
      <c r="A308" s="9">
        <v>150</v>
      </c>
      <c r="B308" s="10">
        <v>671.1</v>
      </c>
      <c r="C308" s="9">
        <v>150</v>
      </c>
      <c r="D308" s="3">
        <f t="shared" si="12"/>
        <v>0.13759410441241368</v>
      </c>
      <c r="E308" s="2">
        <v>3.3000000000000002E-2</v>
      </c>
      <c r="F308" s="7">
        <f t="shared" si="13"/>
        <v>297</v>
      </c>
      <c r="G308" s="7">
        <f t="shared" si="14"/>
        <v>660</v>
      </c>
    </row>
    <row r="309" spans="1:7">
      <c r="A309" s="9">
        <v>150.5</v>
      </c>
      <c r="B309" s="10">
        <v>671</v>
      </c>
      <c r="C309" s="9">
        <v>150</v>
      </c>
      <c r="D309" s="3">
        <f t="shared" si="12"/>
        <v>0.13761461024019495</v>
      </c>
      <c r="E309" s="2">
        <v>3.3000000000000002E-2</v>
      </c>
      <c r="F309" s="7">
        <f t="shared" si="13"/>
        <v>297.99</v>
      </c>
      <c r="G309" s="7">
        <f t="shared" si="14"/>
        <v>662.2</v>
      </c>
    </row>
    <row r="310" spans="1:7">
      <c r="A310" s="9">
        <v>151</v>
      </c>
      <c r="B310" s="10">
        <v>671</v>
      </c>
      <c r="C310" s="9">
        <v>150</v>
      </c>
      <c r="D310" s="3">
        <f t="shared" si="12"/>
        <v>0.13761461024019495</v>
      </c>
      <c r="E310" s="2">
        <v>3.3000000000000002E-2</v>
      </c>
      <c r="F310" s="7">
        <f t="shared" si="13"/>
        <v>298.98</v>
      </c>
      <c r="G310" s="7">
        <f t="shared" si="14"/>
        <v>664.4</v>
      </c>
    </row>
    <row r="311" spans="1:7">
      <c r="A311" s="9">
        <v>151.5</v>
      </c>
      <c r="B311" s="10">
        <v>671.1</v>
      </c>
      <c r="C311" s="9">
        <v>150</v>
      </c>
      <c r="D311" s="3">
        <f t="shared" si="12"/>
        <v>0.13759410441241368</v>
      </c>
      <c r="E311" s="2">
        <v>3.3000000000000002E-2</v>
      </c>
      <c r="F311" s="7">
        <f t="shared" si="13"/>
        <v>299.97000000000003</v>
      </c>
      <c r="G311" s="7">
        <f t="shared" si="14"/>
        <v>666.6</v>
      </c>
    </row>
    <row r="312" spans="1:7">
      <c r="A312" s="9">
        <v>152</v>
      </c>
      <c r="B312" s="10">
        <v>670.9</v>
      </c>
      <c r="C312" s="9">
        <v>150</v>
      </c>
      <c r="D312" s="3">
        <f t="shared" si="12"/>
        <v>0.13763512218090745</v>
      </c>
      <c r="E312" s="2">
        <v>3.3000000000000002E-2</v>
      </c>
      <c r="F312" s="7">
        <f t="shared" si="13"/>
        <v>300.95999999999998</v>
      </c>
      <c r="G312" s="7">
        <f t="shared" si="14"/>
        <v>668.8</v>
      </c>
    </row>
    <row r="313" spans="1:7">
      <c r="A313" s="9">
        <v>152.5</v>
      </c>
      <c r="B313" s="10">
        <v>671.2</v>
      </c>
      <c r="C313" s="9">
        <v>150</v>
      </c>
      <c r="D313" s="3">
        <f t="shared" si="12"/>
        <v>0.13757360469483135</v>
      </c>
      <c r="E313" s="2">
        <v>3.3000000000000002E-2</v>
      </c>
      <c r="F313" s="7">
        <f t="shared" si="13"/>
        <v>301.95000000000005</v>
      </c>
      <c r="G313" s="7">
        <f t="shared" si="14"/>
        <v>671.00000000000011</v>
      </c>
    </row>
    <row r="314" spans="1:7">
      <c r="A314" s="9">
        <v>153</v>
      </c>
      <c r="B314" s="10">
        <v>670.9</v>
      </c>
      <c r="C314" s="9">
        <v>149.9</v>
      </c>
      <c r="D314" s="3">
        <f t="shared" si="12"/>
        <v>0.13763512218090745</v>
      </c>
      <c r="E314" s="2">
        <v>3.3000000000000002E-2</v>
      </c>
      <c r="F314" s="7">
        <f t="shared" si="13"/>
        <v>302.94</v>
      </c>
      <c r="G314" s="7">
        <f t="shared" si="14"/>
        <v>673.19999999999993</v>
      </c>
    </row>
    <row r="315" spans="1:7">
      <c r="A315" s="9">
        <v>153.5</v>
      </c>
      <c r="B315" s="10">
        <v>671.1</v>
      </c>
      <c r="C315" s="9">
        <v>149.9</v>
      </c>
      <c r="D315" s="3">
        <f t="shared" si="12"/>
        <v>0.13759410441241368</v>
      </c>
      <c r="E315" s="2">
        <v>3.3000000000000002E-2</v>
      </c>
      <c r="F315" s="7">
        <f t="shared" si="13"/>
        <v>303.93</v>
      </c>
      <c r="G315" s="7">
        <f t="shared" si="14"/>
        <v>675.4</v>
      </c>
    </row>
    <row r="316" spans="1:7">
      <c r="A316" s="9">
        <v>154</v>
      </c>
      <c r="B316" s="10">
        <v>618.79999999999995</v>
      </c>
      <c r="C316" s="9">
        <v>149.80000000000001</v>
      </c>
      <c r="D316" s="3">
        <f t="shared" si="12"/>
        <v>0.14922334109756114</v>
      </c>
      <c r="E316" s="2">
        <v>3.3000000000000002E-2</v>
      </c>
      <c r="F316" s="7">
        <f t="shared" si="13"/>
        <v>304.92</v>
      </c>
      <c r="G316" s="7">
        <f t="shared" si="14"/>
        <v>677.6</v>
      </c>
    </row>
    <row r="317" spans="1:7">
      <c r="A317" s="9">
        <v>154.5</v>
      </c>
      <c r="B317" s="10">
        <v>544</v>
      </c>
      <c r="C317" s="9">
        <v>149.69999999999999</v>
      </c>
      <c r="D317" s="3">
        <f t="shared" si="12"/>
        <v>0.16974155049847575</v>
      </c>
      <c r="E317" s="2">
        <v>3.3000000000000002E-2</v>
      </c>
      <c r="F317" s="7">
        <f t="shared" si="13"/>
        <v>305.91000000000003</v>
      </c>
      <c r="G317" s="7">
        <f t="shared" si="14"/>
        <v>679.80000000000007</v>
      </c>
    </row>
    <row r="318" spans="1:7">
      <c r="A318" s="9">
        <v>155</v>
      </c>
      <c r="B318" s="10">
        <v>492.9</v>
      </c>
      <c r="C318" s="9">
        <v>149.80000000000001</v>
      </c>
      <c r="D318" s="3">
        <f t="shared" si="12"/>
        <v>0.18733902104112563</v>
      </c>
      <c r="E318" s="2">
        <v>3.3000000000000002E-2</v>
      </c>
      <c r="F318" s="7">
        <f t="shared" si="13"/>
        <v>306.90000000000003</v>
      </c>
      <c r="G318" s="7">
        <f t="shared" si="14"/>
        <v>682.00000000000011</v>
      </c>
    </row>
    <row r="319" spans="1:7">
      <c r="A319" s="9">
        <v>155.5</v>
      </c>
      <c r="B319" s="10">
        <v>465</v>
      </c>
      <c r="C319" s="9">
        <v>149.6</v>
      </c>
      <c r="D319" s="3">
        <f t="shared" si="12"/>
        <v>0.19857936230359313</v>
      </c>
      <c r="E319" s="2">
        <v>3.3000000000000002E-2</v>
      </c>
      <c r="F319" s="7">
        <f t="shared" si="13"/>
        <v>307.89</v>
      </c>
      <c r="G319" s="7">
        <f t="shared" si="14"/>
        <v>684.19999999999993</v>
      </c>
    </row>
    <row r="320" spans="1:7">
      <c r="A320" s="9">
        <v>156</v>
      </c>
      <c r="B320" s="10">
        <v>451.3</v>
      </c>
      <c r="C320" s="9">
        <v>149.80000000000001</v>
      </c>
      <c r="D320" s="3">
        <f t="shared" si="12"/>
        <v>0.20460758579918195</v>
      </c>
      <c r="E320" s="2">
        <v>3.3000000000000002E-2</v>
      </c>
      <c r="F320" s="7">
        <f t="shared" si="13"/>
        <v>308.88000000000005</v>
      </c>
      <c r="G320" s="7">
        <f t="shared" si="14"/>
        <v>686.40000000000009</v>
      </c>
    </row>
    <row r="321" spans="1:7">
      <c r="A321" s="9">
        <v>156.5</v>
      </c>
      <c r="B321" s="10">
        <v>432.9</v>
      </c>
      <c r="C321" s="9">
        <v>149.80000000000001</v>
      </c>
      <c r="D321" s="3">
        <f t="shared" si="12"/>
        <v>0.21330423532263992</v>
      </c>
      <c r="E321" s="2">
        <v>3.3000000000000002E-2</v>
      </c>
      <c r="F321" s="7">
        <f t="shared" si="13"/>
        <v>309.87</v>
      </c>
      <c r="G321" s="7">
        <f t="shared" si="14"/>
        <v>688.6</v>
      </c>
    </row>
    <row r="322" spans="1:7">
      <c r="A322" s="9">
        <v>157</v>
      </c>
      <c r="B322" s="10">
        <v>411.1</v>
      </c>
      <c r="C322" s="9">
        <v>149.9</v>
      </c>
      <c r="D322" s="3">
        <f t="shared" si="12"/>
        <v>0.2246154304820501</v>
      </c>
      <c r="E322" s="2">
        <v>3.3000000000000002E-2</v>
      </c>
      <c r="F322" s="7">
        <f t="shared" si="13"/>
        <v>310.86</v>
      </c>
      <c r="G322" s="7">
        <f t="shared" si="14"/>
        <v>690.80000000000007</v>
      </c>
    </row>
    <row r="323" spans="1:7">
      <c r="A323" s="9">
        <v>157.5</v>
      </c>
      <c r="B323" s="10">
        <v>396.6</v>
      </c>
      <c r="C323" s="9">
        <v>149.9</v>
      </c>
      <c r="D323" s="3">
        <f t="shared" si="12"/>
        <v>0.2328275427916561</v>
      </c>
      <c r="E323" s="2">
        <v>3.3000000000000002E-2</v>
      </c>
      <c r="F323" s="7">
        <f t="shared" si="13"/>
        <v>311.85000000000002</v>
      </c>
      <c r="G323" s="7">
        <f t="shared" si="14"/>
        <v>693</v>
      </c>
    </row>
    <row r="324" spans="1:7">
      <c r="A324" s="9">
        <v>158</v>
      </c>
      <c r="B324" s="10">
        <v>375.8</v>
      </c>
      <c r="C324" s="9">
        <v>150</v>
      </c>
      <c r="D324" s="3">
        <f t="shared" si="12"/>
        <v>0.24571421892275361</v>
      </c>
      <c r="E324" s="2">
        <v>3.3000000000000002E-2</v>
      </c>
      <c r="F324" s="7">
        <f t="shared" si="13"/>
        <v>312.84000000000003</v>
      </c>
      <c r="G324" s="7">
        <f t="shared" si="14"/>
        <v>695.2</v>
      </c>
    </row>
    <row r="325" spans="1:7">
      <c r="A325" s="9">
        <v>158.5</v>
      </c>
      <c r="B325" s="10">
        <v>343.5</v>
      </c>
      <c r="C325" s="9">
        <v>149.9</v>
      </c>
      <c r="D325" s="3">
        <f t="shared" si="12"/>
        <v>0.26881922407909986</v>
      </c>
      <c r="E325" s="2">
        <v>3.3000000000000002E-2</v>
      </c>
      <c r="F325" s="7">
        <f t="shared" si="13"/>
        <v>313.83</v>
      </c>
      <c r="G325" s="7">
        <f t="shared" si="14"/>
        <v>697.4</v>
      </c>
    </row>
    <row r="326" spans="1:7">
      <c r="A326" s="9">
        <v>159</v>
      </c>
      <c r="B326" s="10">
        <v>317.2</v>
      </c>
      <c r="C326" s="9">
        <v>150</v>
      </c>
      <c r="D326" s="3">
        <f t="shared" si="12"/>
        <v>0.29110782935425855</v>
      </c>
      <c r="E326" s="2">
        <v>3.3000000000000002E-2</v>
      </c>
      <c r="F326" s="7">
        <f t="shared" si="13"/>
        <v>314.82</v>
      </c>
      <c r="G326" s="7">
        <f t="shared" si="14"/>
        <v>699.6</v>
      </c>
    </row>
    <row r="327" spans="1:7">
      <c r="A327" s="9">
        <v>159.5</v>
      </c>
      <c r="B327" s="10">
        <v>307.7</v>
      </c>
      <c r="C327" s="9">
        <v>150.1</v>
      </c>
      <c r="D327" s="3">
        <f t="shared" si="12"/>
        <v>0.30009555889233286</v>
      </c>
      <c r="E327" s="2">
        <v>3.3000000000000002E-2</v>
      </c>
      <c r="F327" s="7">
        <f t="shared" si="13"/>
        <v>315.81000000000006</v>
      </c>
      <c r="G327" s="7">
        <f t="shared" si="14"/>
        <v>701.80000000000007</v>
      </c>
    </row>
    <row r="328" spans="1:7">
      <c r="A328" s="9">
        <v>160</v>
      </c>
      <c r="B328" s="10">
        <v>297.2</v>
      </c>
      <c r="C328" s="9">
        <v>150.1</v>
      </c>
      <c r="D328" s="3">
        <f t="shared" si="12"/>
        <v>0.31069785824754648</v>
      </c>
      <c r="E328" s="2">
        <v>3.3000000000000002E-2</v>
      </c>
      <c r="F328" s="7">
        <f t="shared" si="13"/>
        <v>316.8</v>
      </c>
      <c r="G328" s="7">
        <f t="shared" si="14"/>
        <v>704</v>
      </c>
    </row>
    <row r="329" spans="1:7">
      <c r="A329" s="9">
        <v>160.5</v>
      </c>
      <c r="B329" s="10">
        <v>286</v>
      </c>
      <c r="C329" s="9">
        <v>150</v>
      </c>
      <c r="D329" s="3">
        <f t="shared" ref="D329:D392" si="15">(14700*E329*$B$3)/((($B$4/2)*($B$4/2)*3.14159265359)*B329)</f>
        <v>0.32286504710199582</v>
      </c>
      <c r="E329" s="2">
        <v>3.3000000000000002E-2</v>
      </c>
      <c r="F329" s="7">
        <f t="shared" ref="F329:F392" si="16">(E329*A329)*60</f>
        <v>317.79000000000002</v>
      </c>
      <c r="G329" s="7">
        <f t="shared" ref="G329:G392" si="17">F329/$B$5</f>
        <v>706.2</v>
      </c>
    </row>
    <row r="330" spans="1:7">
      <c r="A330" s="9">
        <v>161</v>
      </c>
      <c r="B330" s="10">
        <v>274.39999999999998</v>
      </c>
      <c r="C330" s="9">
        <v>150.19999999999999</v>
      </c>
      <c r="D330" s="3">
        <f t="shared" si="15"/>
        <v>0.33651386104654091</v>
      </c>
      <c r="E330" s="2">
        <v>3.3000000000000002E-2</v>
      </c>
      <c r="F330" s="7">
        <f t="shared" si="16"/>
        <v>318.78000000000003</v>
      </c>
      <c r="G330" s="7">
        <f t="shared" si="17"/>
        <v>708.40000000000009</v>
      </c>
    </row>
    <row r="331" spans="1:7">
      <c r="A331" s="9">
        <v>161.5</v>
      </c>
      <c r="B331" s="10">
        <v>261.39999999999998</v>
      </c>
      <c r="C331" s="9">
        <v>150.19999999999999</v>
      </c>
      <c r="D331" s="3">
        <f t="shared" si="15"/>
        <v>0.35324943944594805</v>
      </c>
      <c r="E331" s="2">
        <v>3.3000000000000002E-2</v>
      </c>
      <c r="F331" s="7">
        <f t="shared" si="16"/>
        <v>319.77000000000004</v>
      </c>
      <c r="G331" s="7">
        <f t="shared" si="17"/>
        <v>710.6</v>
      </c>
    </row>
    <row r="332" spans="1:7">
      <c r="A332" s="9">
        <v>162</v>
      </c>
      <c r="B332" s="10">
        <v>244.7</v>
      </c>
      <c r="C332" s="9">
        <v>150.1</v>
      </c>
      <c r="D332" s="3">
        <f t="shared" si="15"/>
        <v>0.37735759489648879</v>
      </c>
      <c r="E332" s="2">
        <v>3.3000000000000002E-2</v>
      </c>
      <c r="F332" s="7">
        <f t="shared" si="16"/>
        <v>320.76</v>
      </c>
      <c r="G332" s="7">
        <f t="shared" si="17"/>
        <v>712.8</v>
      </c>
    </row>
    <row r="333" spans="1:7">
      <c r="A333" s="9">
        <v>162.5</v>
      </c>
      <c r="B333" s="10">
        <v>229.9</v>
      </c>
      <c r="C333" s="9">
        <v>150.19999999999999</v>
      </c>
      <c r="D333" s="3">
        <f t="shared" si="15"/>
        <v>0.40165029783023404</v>
      </c>
      <c r="E333" s="2">
        <v>3.3000000000000002E-2</v>
      </c>
      <c r="F333" s="7">
        <f t="shared" si="16"/>
        <v>321.75</v>
      </c>
      <c r="G333" s="7">
        <f t="shared" si="17"/>
        <v>715</v>
      </c>
    </row>
    <row r="334" spans="1:7">
      <c r="A334" s="9">
        <v>163</v>
      </c>
      <c r="B334" s="10">
        <v>217.9</v>
      </c>
      <c r="C334" s="9">
        <v>150.19999999999999</v>
      </c>
      <c r="D334" s="3">
        <f t="shared" si="15"/>
        <v>0.42376963502143555</v>
      </c>
      <c r="E334" s="2">
        <v>3.3000000000000002E-2</v>
      </c>
      <c r="F334" s="7">
        <f t="shared" si="16"/>
        <v>322.74</v>
      </c>
      <c r="G334" s="7">
        <f t="shared" si="17"/>
        <v>717.2</v>
      </c>
    </row>
    <row r="335" spans="1:7">
      <c r="A335" s="9">
        <v>163.5</v>
      </c>
      <c r="B335" s="10">
        <v>198.1</v>
      </c>
      <c r="C335" s="9">
        <v>150.1</v>
      </c>
      <c r="D335" s="3">
        <f t="shared" si="15"/>
        <v>0.46612520682065023</v>
      </c>
      <c r="E335" s="2">
        <v>3.3000000000000002E-2</v>
      </c>
      <c r="F335" s="7">
        <f t="shared" si="16"/>
        <v>323.73</v>
      </c>
      <c r="G335" s="7">
        <f t="shared" si="17"/>
        <v>719.4</v>
      </c>
    </row>
    <row r="336" spans="1:7">
      <c r="A336" s="9">
        <v>164</v>
      </c>
      <c r="B336" s="10">
        <v>183.8</v>
      </c>
      <c r="C336" s="9">
        <v>150.1</v>
      </c>
      <c r="D336" s="3">
        <f t="shared" si="15"/>
        <v>0.50239066088776285</v>
      </c>
      <c r="E336" s="2">
        <v>3.3000000000000002E-2</v>
      </c>
      <c r="F336" s="7">
        <f t="shared" si="16"/>
        <v>324.71999999999997</v>
      </c>
      <c r="G336" s="7">
        <f t="shared" si="17"/>
        <v>721.59999999999991</v>
      </c>
    </row>
    <row r="337" spans="1:7">
      <c r="A337" s="9">
        <v>164.5</v>
      </c>
      <c r="B337" s="10">
        <v>175.4</v>
      </c>
      <c r="C337" s="9">
        <v>150.1</v>
      </c>
      <c r="D337" s="3">
        <f t="shared" si="15"/>
        <v>0.52645041887782673</v>
      </c>
      <c r="E337" s="2">
        <v>3.3000000000000002E-2</v>
      </c>
      <c r="F337" s="7">
        <f t="shared" si="16"/>
        <v>325.71000000000004</v>
      </c>
      <c r="G337" s="7">
        <f t="shared" si="17"/>
        <v>723.80000000000007</v>
      </c>
    </row>
    <row r="338" spans="1:7">
      <c r="A338" s="9">
        <v>165</v>
      </c>
      <c r="B338" s="10">
        <v>168.4</v>
      </c>
      <c r="C338" s="9">
        <v>150.30000000000001</v>
      </c>
      <c r="D338" s="3">
        <f t="shared" si="15"/>
        <v>0.54833374982880523</v>
      </c>
      <c r="E338" s="2">
        <v>3.3000000000000002E-2</v>
      </c>
      <c r="F338" s="7">
        <f t="shared" si="16"/>
        <v>326.70000000000005</v>
      </c>
      <c r="G338" s="7">
        <f t="shared" si="17"/>
        <v>726.00000000000011</v>
      </c>
    </row>
    <row r="339" spans="1:7">
      <c r="A339" s="9">
        <v>165.5</v>
      </c>
      <c r="B339" s="10">
        <v>167.6</v>
      </c>
      <c r="C339" s="9">
        <v>150.1</v>
      </c>
      <c r="D339" s="3">
        <f t="shared" si="15"/>
        <v>0.55095109469672321</v>
      </c>
      <c r="E339" s="2">
        <v>3.3000000000000002E-2</v>
      </c>
      <c r="F339" s="7">
        <f t="shared" si="16"/>
        <v>327.69</v>
      </c>
      <c r="G339" s="7">
        <f t="shared" si="17"/>
        <v>728.19999999999993</v>
      </c>
    </row>
    <row r="340" spans="1:7">
      <c r="A340" s="9">
        <v>166</v>
      </c>
      <c r="B340" s="10">
        <v>159.4</v>
      </c>
      <c r="C340" s="9">
        <v>150.19999999999999</v>
      </c>
      <c r="D340" s="3">
        <f t="shared" si="15"/>
        <v>0.57929362278024343</v>
      </c>
      <c r="E340" s="2">
        <v>3.3000000000000002E-2</v>
      </c>
      <c r="F340" s="7">
        <f t="shared" si="16"/>
        <v>328.68000000000006</v>
      </c>
      <c r="G340" s="7">
        <f t="shared" si="17"/>
        <v>730.40000000000009</v>
      </c>
    </row>
    <row r="341" spans="1:7">
      <c r="A341" s="9">
        <v>166.5</v>
      </c>
      <c r="B341" s="10">
        <v>159.6</v>
      </c>
      <c r="C341" s="9">
        <v>150.30000000000001</v>
      </c>
      <c r="D341" s="3">
        <f t="shared" si="15"/>
        <v>0.5785676909221229</v>
      </c>
      <c r="E341" s="2">
        <v>3.3000000000000002E-2</v>
      </c>
      <c r="F341" s="7">
        <f t="shared" si="16"/>
        <v>329.67</v>
      </c>
      <c r="G341" s="7">
        <f t="shared" si="17"/>
        <v>732.6</v>
      </c>
    </row>
    <row r="342" spans="1:7">
      <c r="A342" s="9">
        <v>167</v>
      </c>
      <c r="B342" s="10">
        <v>158.4</v>
      </c>
      <c r="C342" s="9">
        <v>150.30000000000001</v>
      </c>
      <c r="D342" s="3">
        <f t="shared" si="15"/>
        <v>0.58295077948971474</v>
      </c>
      <c r="E342" s="2">
        <v>3.3000000000000002E-2</v>
      </c>
      <c r="F342" s="7">
        <f t="shared" si="16"/>
        <v>330.66</v>
      </c>
      <c r="G342" s="7">
        <f t="shared" si="17"/>
        <v>734.80000000000007</v>
      </c>
    </row>
    <row r="343" spans="1:7">
      <c r="A343" s="9">
        <v>167.5</v>
      </c>
      <c r="B343" s="10">
        <v>157.69999999999999</v>
      </c>
      <c r="C343" s="9">
        <v>150.30000000000001</v>
      </c>
      <c r="D343" s="3">
        <f t="shared" si="15"/>
        <v>0.58553838599347374</v>
      </c>
      <c r="E343" s="2">
        <v>3.3000000000000002E-2</v>
      </c>
      <c r="F343" s="7">
        <f t="shared" si="16"/>
        <v>331.65</v>
      </c>
      <c r="G343" s="7">
        <f t="shared" si="17"/>
        <v>736.99999999999989</v>
      </c>
    </row>
    <row r="344" spans="1:7">
      <c r="A344" s="9">
        <v>168</v>
      </c>
      <c r="B344" s="10">
        <v>155.30000000000001</v>
      </c>
      <c r="C344" s="9">
        <v>150.19999999999999</v>
      </c>
      <c r="D344" s="3">
        <f t="shared" si="15"/>
        <v>0.59458727283432589</v>
      </c>
      <c r="E344" s="2">
        <v>3.3000000000000002E-2</v>
      </c>
      <c r="F344" s="7">
        <f t="shared" si="16"/>
        <v>332.64000000000004</v>
      </c>
      <c r="G344" s="7">
        <f t="shared" si="17"/>
        <v>739.2</v>
      </c>
    </row>
    <row r="345" spans="1:7">
      <c r="A345" s="9">
        <v>168.5</v>
      </c>
      <c r="B345" s="10">
        <v>148.1</v>
      </c>
      <c r="C345" s="9">
        <v>150.30000000000001</v>
      </c>
      <c r="D345" s="3">
        <f t="shared" si="15"/>
        <v>0.62349360885328031</v>
      </c>
      <c r="E345" s="2">
        <v>3.3000000000000002E-2</v>
      </c>
      <c r="F345" s="7">
        <f t="shared" si="16"/>
        <v>333.63</v>
      </c>
      <c r="G345" s="7">
        <f t="shared" si="17"/>
        <v>741.4</v>
      </c>
    </row>
    <row r="346" spans="1:7">
      <c r="A346" s="9">
        <v>169</v>
      </c>
      <c r="B346" s="10">
        <v>139.4</v>
      </c>
      <c r="C346" s="9">
        <v>150.4</v>
      </c>
      <c r="D346" s="3">
        <f t="shared" si="15"/>
        <v>0.66240605072575909</v>
      </c>
      <c r="E346" s="2">
        <v>3.3000000000000002E-2</v>
      </c>
      <c r="F346" s="7">
        <f t="shared" si="16"/>
        <v>334.62</v>
      </c>
      <c r="G346" s="7">
        <f t="shared" si="17"/>
        <v>743.6</v>
      </c>
    </row>
    <row r="347" spans="1:7">
      <c r="A347" s="9">
        <v>169.5</v>
      </c>
      <c r="B347" s="10">
        <v>132.9</v>
      </c>
      <c r="C347" s="9">
        <v>150.30000000000001</v>
      </c>
      <c r="D347" s="3">
        <f t="shared" si="15"/>
        <v>0.69480363785681565</v>
      </c>
      <c r="E347" s="2">
        <v>3.3000000000000002E-2</v>
      </c>
      <c r="F347" s="7">
        <f t="shared" si="16"/>
        <v>335.61</v>
      </c>
      <c r="G347" s="7">
        <f t="shared" si="17"/>
        <v>745.80000000000007</v>
      </c>
    </row>
    <row r="348" spans="1:7">
      <c r="A348" s="9">
        <v>170</v>
      </c>
      <c r="B348" s="10">
        <v>124.2</v>
      </c>
      <c r="C348" s="9">
        <v>150.30000000000001</v>
      </c>
      <c r="D348" s="3">
        <f t="shared" si="15"/>
        <v>0.74347345789992603</v>
      </c>
      <c r="E348" s="2">
        <v>3.3000000000000002E-2</v>
      </c>
      <c r="F348" s="7">
        <f t="shared" si="16"/>
        <v>336.6</v>
      </c>
      <c r="G348" s="7">
        <f t="shared" si="17"/>
        <v>748</v>
      </c>
    </row>
    <row r="349" spans="1:7">
      <c r="A349" s="9">
        <v>170.5</v>
      </c>
      <c r="B349" s="10">
        <v>116.6</v>
      </c>
      <c r="C349" s="9">
        <v>150.4</v>
      </c>
      <c r="D349" s="3">
        <f t="shared" si="15"/>
        <v>0.7919331344011219</v>
      </c>
      <c r="E349" s="2">
        <v>3.3000000000000002E-2</v>
      </c>
      <c r="F349" s="7">
        <f t="shared" si="16"/>
        <v>337.59000000000003</v>
      </c>
      <c r="G349" s="7">
        <f t="shared" si="17"/>
        <v>750.2</v>
      </c>
    </row>
    <row r="350" spans="1:7">
      <c r="A350" s="9">
        <v>171</v>
      </c>
      <c r="B350" s="10">
        <v>112.2</v>
      </c>
      <c r="C350" s="9">
        <v>150.30000000000001</v>
      </c>
      <c r="D350" s="3">
        <f t="shared" si="15"/>
        <v>0.82298933575018551</v>
      </c>
      <c r="E350" s="2">
        <v>3.3000000000000002E-2</v>
      </c>
      <c r="F350" s="7">
        <f t="shared" si="16"/>
        <v>338.58000000000004</v>
      </c>
      <c r="G350" s="7">
        <f t="shared" si="17"/>
        <v>752.40000000000009</v>
      </c>
    </row>
    <row r="351" spans="1:7">
      <c r="A351" s="9">
        <v>171.5</v>
      </c>
      <c r="B351" s="10">
        <v>108.9</v>
      </c>
      <c r="C351" s="9">
        <v>150.30000000000001</v>
      </c>
      <c r="D351" s="3">
        <f t="shared" si="15"/>
        <v>0.84792840653049417</v>
      </c>
      <c r="E351" s="2">
        <v>3.3000000000000002E-2</v>
      </c>
      <c r="F351" s="7">
        <f t="shared" si="16"/>
        <v>339.57000000000005</v>
      </c>
      <c r="G351" s="7">
        <f t="shared" si="17"/>
        <v>754.60000000000014</v>
      </c>
    </row>
    <row r="352" spans="1:7">
      <c r="A352" s="9">
        <v>172</v>
      </c>
      <c r="B352" s="10">
        <v>105.4</v>
      </c>
      <c r="C352" s="9">
        <v>150.30000000000001</v>
      </c>
      <c r="D352" s="3">
        <f t="shared" si="15"/>
        <v>0.87608542192761685</v>
      </c>
      <c r="E352" s="2">
        <v>3.3000000000000002E-2</v>
      </c>
      <c r="F352" s="7">
        <f t="shared" si="16"/>
        <v>340.56</v>
      </c>
      <c r="G352" s="7">
        <f t="shared" si="17"/>
        <v>756.8</v>
      </c>
    </row>
    <row r="353" spans="1:7">
      <c r="A353" s="9">
        <v>172.5</v>
      </c>
      <c r="B353" s="10">
        <v>95.9</v>
      </c>
      <c r="C353" s="9">
        <v>150.30000000000001</v>
      </c>
      <c r="D353" s="3">
        <f t="shared" si="15"/>
        <v>0.96287177759302189</v>
      </c>
      <c r="E353" s="2">
        <v>3.3000000000000002E-2</v>
      </c>
      <c r="F353" s="7">
        <f t="shared" si="16"/>
        <v>341.55</v>
      </c>
      <c r="G353" s="7">
        <f t="shared" si="17"/>
        <v>759</v>
      </c>
    </row>
    <row r="354" spans="1:7">
      <c r="A354" s="9">
        <v>173</v>
      </c>
      <c r="B354" s="10">
        <v>90</v>
      </c>
      <c r="C354" s="9">
        <v>150.19999999999999</v>
      </c>
      <c r="D354" s="3">
        <f t="shared" si="15"/>
        <v>1.0259933719018979</v>
      </c>
      <c r="E354" s="2">
        <v>3.3000000000000002E-2</v>
      </c>
      <c r="F354" s="7">
        <f t="shared" si="16"/>
        <v>342.54</v>
      </c>
      <c r="G354" s="7">
        <f t="shared" si="17"/>
        <v>761.2</v>
      </c>
    </row>
    <row r="355" spans="1:7">
      <c r="A355" s="9">
        <v>173.5</v>
      </c>
      <c r="B355" s="10">
        <v>82.9</v>
      </c>
      <c r="C355" s="9">
        <v>150.1</v>
      </c>
      <c r="D355" s="3">
        <f t="shared" si="15"/>
        <v>1.1138649393386104</v>
      </c>
      <c r="E355" s="2">
        <v>3.3000000000000002E-2</v>
      </c>
      <c r="F355" s="7">
        <f t="shared" si="16"/>
        <v>343.53000000000003</v>
      </c>
      <c r="G355" s="7">
        <f t="shared" si="17"/>
        <v>763.40000000000009</v>
      </c>
    </row>
    <row r="356" spans="1:7">
      <c r="A356" s="9">
        <v>174</v>
      </c>
      <c r="B356" s="10">
        <v>77.5</v>
      </c>
      <c r="C356" s="9">
        <v>150.30000000000001</v>
      </c>
      <c r="D356" s="3">
        <f t="shared" si="15"/>
        <v>1.1914761738215589</v>
      </c>
      <c r="E356" s="2">
        <v>3.3000000000000002E-2</v>
      </c>
      <c r="F356" s="7">
        <f t="shared" si="16"/>
        <v>344.52</v>
      </c>
      <c r="G356" s="7">
        <f t="shared" si="17"/>
        <v>765.59999999999991</v>
      </c>
    </row>
    <row r="357" spans="1:7">
      <c r="A357" s="9">
        <v>174.5</v>
      </c>
      <c r="B357" s="10">
        <v>74.2</v>
      </c>
      <c r="C357" s="9">
        <v>150.30000000000001</v>
      </c>
      <c r="D357" s="3">
        <f t="shared" si="15"/>
        <v>1.2444663540589058</v>
      </c>
      <c r="E357" s="2">
        <v>3.3000000000000002E-2</v>
      </c>
      <c r="F357" s="7">
        <f t="shared" si="16"/>
        <v>345.51000000000005</v>
      </c>
      <c r="G357" s="7">
        <f t="shared" si="17"/>
        <v>767.80000000000007</v>
      </c>
    </row>
    <row r="358" spans="1:7">
      <c r="A358" s="9">
        <v>175</v>
      </c>
      <c r="B358" s="10">
        <v>69.7</v>
      </c>
      <c r="C358" s="9">
        <v>150.1</v>
      </c>
      <c r="D358" s="3">
        <f t="shared" si="15"/>
        <v>1.3248121014515182</v>
      </c>
      <c r="E358" s="2">
        <v>3.3000000000000002E-2</v>
      </c>
      <c r="F358" s="7">
        <f t="shared" si="16"/>
        <v>346.5</v>
      </c>
      <c r="G358" s="7">
        <f t="shared" si="17"/>
        <v>770</v>
      </c>
    </row>
    <row r="359" spans="1:7">
      <c r="A359" s="9">
        <v>175.5</v>
      </c>
      <c r="B359" s="10">
        <v>62.5</v>
      </c>
      <c r="C359" s="9">
        <v>150.19999999999999</v>
      </c>
      <c r="D359" s="3">
        <f t="shared" si="15"/>
        <v>1.477430455538733</v>
      </c>
      <c r="E359" s="2">
        <v>3.3000000000000002E-2</v>
      </c>
      <c r="F359" s="7">
        <f t="shared" si="16"/>
        <v>347.49</v>
      </c>
      <c r="G359" s="7">
        <f t="shared" si="17"/>
        <v>772.2</v>
      </c>
    </row>
    <row r="360" spans="1:7">
      <c r="A360" s="9">
        <v>176</v>
      </c>
      <c r="B360" s="10">
        <v>61.8</v>
      </c>
      <c r="C360" s="9">
        <v>150.19999999999999</v>
      </c>
      <c r="D360" s="3">
        <f t="shared" si="15"/>
        <v>1.4941651047115019</v>
      </c>
      <c r="E360" s="2">
        <v>3.3000000000000002E-2</v>
      </c>
      <c r="F360" s="7">
        <f t="shared" si="16"/>
        <v>348.48</v>
      </c>
      <c r="G360" s="7">
        <f t="shared" si="17"/>
        <v>774.4</v>
      </c>
    </row>
    <row r="361" spans="1:7">
      <c r="A361" s="9">
        <v>176.5</v>
      </c>
      <c r="B361" s="10">
        <v>55.4</v>
      </c>
      <c r="C361" s="9">
        <v>150.30000000000001</v>
      </c>
      <c r="D361" s="3">
        <f t="shared" si="15"/>
        <v>1.6667762359417115</v>
      </c>
      <c r="E361" s="2">
        <v>3.3000000000000002E-2</v>
      </c>
      <c r="F361" s="7">
        <f t="shared" si="16"/>
        <v>349.47</v>
      </c>
      <c r="G361" s="7">
        <f t="shared" si="17"/>
        <v>776.6</v>
      </c>
    </row>
    <row r="362" spans="1:7">
      <c r="A362" s="9">
        <v>177</v>
      </c>
      <c r="B362" s="10">
        <v>50.3</v>
      </c>
      <c r="C362" s="9">
        <v>150.19999999999999</v>
      </c>
      <c r="D362" s="3">
        <f t="shared" si="15"/>
        <v>1.8357734288503145</v>
      </c>
      <c r="E362" s="2">
        <v>3.3000000000000002E-2</v>
      </c>
      <c r="F362" s="7">
        <f t="shared" si="16"/>
        <v>350.46000000000004</v>
      </c>
      <c r="G362" s="7">
        <f t="shared" si="17"/>
        <v>778.80000000000007</v>
      </c>
    </row>
    <row r="363" spans="1:7">
      <c r="A363" s="9">
        <v>177.5</v>
      </c>
      <c r="B363" s="10">
        <v>45.9</v>
      </c>
      <c r="C363" s="9">
        <v>150.19999999999999</v>
      </c>
      <c r="D363" s="3">
        <f t="shared" si="15"/>
        <v>2.0117517096115645</v>
      </c>
      <c r="E363" s="2">
        <v>3.3000000000000002E-2</v>
      </c>
      <c r="F363" s="7">
        <f t="shared" si="16"/>
        <v>351.45</v>
      </c>
      <c r="G363" s="7">
        <f t="shared" si="17"/>
        <v>781</v>
      </c>
    </row>
    <row r="364" spans="1:7">
      <c r="A364" s="9">
        <v>178</v>
      </c>
      <c r="B364" s="10">
        <v>44.8</v>
      </c>
      <c r="C364" s="9">
        <v>150.19999999999999</v>
      </c>
      <c r="D364" s="3">
        <f t="shared" si="15"/>
        <v>2.0611473989100628</v>
      </c>
      <c r="E364" s="2">
        <v>3.3000000000000002E-2</v>
      </c>
      <c r="F364" s="7">
        <f t="shared" si="16"/>
        <v>352.44000000000005</v>
      </c>
      <c r="G364" s="7">
        <f t="shared" si="17"/>
        <v>783.2</v>
      </c>
    </row>
    <row r="365" spans="1:7">
      <c r="A365" s="9">
        <v>178.5</v>
      </c>
      <c r="B365" s="10">
        <v>43.4</v>
      </c>
      <c r="C365" s="9">
        <v>150.1</v>
      </c>
      <c r="D365" s="3">
        <f t="shared" si="15"/>
        <v>2.127636024681355</v>
      </c>
      <c r="E365" s="2">
        <v>3.3000000000000002E-2</v>
      </c>
      <c r="F365" s="7">
        <f t="shared" si="16"/>
        <v>353.43</v>
      </c>
      <c r="G365" s="7">
        <f t="shared" si="17"/>
        <v>785.4</v>
      </c>
    </row>
    <row r="366" spans="1:7">
      <c r="A366" s="9">
        <v>179</v>
      </c>
      <c r="B366" s="10">
        <v>40.200000000000003</v>
      </c>
      <c r="C366" s="9">
        <v>150.1</v>
      </c>
      <c r="D366" s="3">
        <f t="shared" si="15"/>
        <v>2.2970000863475324</v>
      </c>
      <c r="E366" s="2">
        <v>3.3000000000000002E-2</v>
      </c>
      <c r="F366" s="7">
        <f t="shared" si="16"/>
        <v>354.42</v>
      </c>
      <c r="G366" s="7">
        <f t="shared" si="17"/>
        <v>787.6</v>
      </c>
    </row>
    <row r="367" spans="1:7">
      <c r="A367" s="9">
        <v>179.5</v>
      </c>
      <c r="B367" s="10">
        <v>34</v>
      </c>
      <c r="C367" s="9">
        <v>150</v>
      </c>
      <c r="D367" s="3">
        <f t="shared" si="15"/>
        <v>2.715864807975612</v>
      </c>
      <c r="E367" s="2">
        <v>3.3000000000000002E-2</v>
      </c>
      <c r="F367" s="7">
        <f t="shared" si="16"/>
        <v>355.41</v>
      </c>
      <c r="G367" s="7">
        <f t="shared" si="17"/>
        <v>789.80000000000007</v>
      </c>
    </row>
    <row r="368" spans="1:7">
      <c r="A368" s="9">
        <v>180</v>
      </c>
      <c r="B368" s="10">
        <v>35.4</v>
      </c>
      <c r="C368" s="9">
        <v>150.1</v>
      </c>
      <c r="D368" s="3">
        <f t="shared" si="15"/>
        <v>2.6084577251743166</v>
      </c>
      <c r="E368" s="2">
        <v>3.3000000000000002E-2</v>
      </c>
      <c r="F368" s="7">
        <f t="shared" si="16"/>
        <v>356.40000000000003</v>
      </c>
      <c r="G368" s="7">
        <f t="shared" si="17"/>
        <v>792</v>
      </c>
    </row>
    <row r="369" spans="1:7">
      <c r="A369" s="9">
        <v>180.5</v>
      </c>
      <c r="B369" s="10">
        <v>33.9</v>
      </c>
      <c r="C369" s="9">
        <v>150.1</v>
      </c>
      <c r="D369" s="3">
        <f t="shared" si="15"/>
        <v>2.7238762085891093</v>
      </c>
      <c r="E369" s="2">
        <v>3.3000000000000002E-2</v>
      </c>
      <c r="F369" s="7">
        <f t="shared" si="16"/>
        <v>357.39</v>
      </c>
      <c r="G369" s="7">
        <f t="shared" si="17"/>
        <v>794.19999999999993</v>
      </c>
    </row>
    <row r="370" spans="1:7">
      <c r="A370" s="9">
        <v>181</v>
      </c>
      <c r="B370" s="10">
        <v>33.6</v>
      </c>
      <c r="C370" s="9">
        <v>150</v>
      </c>
      <c r="D370" s="3">
        <f t="shared" si="15"/>
        <v>2.7481965318800832</v>
      </c>
      <c r="E370" s="2">
        <v>3.3000000000000002E-2</v>
      </c>
      <c r="F370" s="7">
        <f t="shared" si="16"/>
        <v>358.38</v>
      </c>
      <c r="G370" s="7">
        <f t="shared" si="17"/>
        <v>796.4</v>
      </c>
    </row>
    <row r="371" spans="1:7">
      <c r="A371" s="9">
        <v>181.5</v>
      </c>
      <c r="B371" s="10">
        <v>36.799999999999997</v>
      </c>
      <c r="C371" s="9">
        <v>150</v>
      </c>
      <c r="D371" s="3">
        <f t="shared" si="15"/>
        <v>2.5092229204122507</v>
      </c>
      <c r="E371" s="2">
        <v>3.3000000000000002E-2</v>
      </c>
      <c r="F371" s="7">
        <f t="shared" si="16"/>
        <v>359.37</v>
      </c>
      <c r="G371" s="7">
        <f t="shared" si="17"/>
        <v>798.6</v>
      </c>
    </row>
    <row r="372" spans="1:7">
      <c r="A372" s="9">
        <v>182</v>
      </c>
      <c r="B372" s="10">
        <v>61.2</v>
      </c>
      <c r="C372" s="9">
        <v>150.1</v>
      </c>
      <c r="D372" s="3">
        <f t="shared" si="15"/>
        <v>1.5088137822086733</v>
      </c>
      <c r="E372" s="2">
        <v>3.3000000000000002E-2</v>
      </c>
      <c r="F372" s="7">
        <f t="shared" si="16"/>
        <v>360.36</v>
      </c>
      <c r="G372" s="7">
        <f t="shared" si="17"/>
        <v>800.8</v>
      </c>
    </row>
    <row r="373" spans="1:7">
      <c r="A373" s="9">
        <v>182.5</v>
      </c>
      <c r="B373" s="10">
        <v>56.7</v>
      </c>
      <c r="C373" s="9">
        <v>150</v>
      </c>
      <c r="D373" s="3">
        <f t="shared" si="15"/>
        <v>1.6285609077807903</v>
      </c>
      <c r="E373" s="2">
        <v>3.3000000000000002E-2</v>
      </c>
      <c r="F373" s="7">
        <f t="shared" si="16"/>
        <v>361.35</v>
      </c>
      <c r="G373" s="7">
        <f t="shared" si="17"/>
        <v>803</v>
      </c>
    </row>
    <row r="374" spans="1:7">
      <c r="A374" s="9">
        <v>183</v>
      </c>
      <c r="B374" s="10">
        <v>44.9</v>
      </c>
      <c r="C374" s="9">
        <v>150.1</v>
      </c>
      <c r="D374" s="3">
        <f t="shared" si="15"/>
        <v>2.0565568701819781</v>
      </c>
      <c r="E374" s="2">
        <v>3.3000000000000002E-2</v>
      </c>
      <c r="F374" s="7">
        <f t="shared" si="16"/>
        <v>362.34000000000003</v>
      </c>
      <c r="G374" s="7">
        <f t="shared" si="17"/>
        <v>805.2</v>
      </c>
    </row>
    <row r="375" spans="1:7">
      <c r="A375" s="9">
        <v>183.5</v>
      </c>
      <c r="B375" s="10">
        <v>40.9</v>
      </c>
      <c r="C375" s="9">
        <v>150.1</v>
      </c>
      <c r="D375" s="3">
        <f t="shared" si="15"/>
        <v>2.2576871264344942</v>
      </c>
      <c r="E375" s="2">
        <v>3.3000000000000002E-2</v>
      </c>
      <c r="F375" s="7">
        <f t="shared" si="16"/>
        <v>363.33000000000004</v>
      </c>
      <c r="G375" s="7">
        <f t="shared" si="17"/>
        <v>807.40000000000009</v>
      </c>
    </row>
    <row r="376" spans="1:7">
      <c r="A376" s="9">
        <v>184</v>
      </c>
      <c r="B376" s="10">
        <v>33</v>
      </c>
      <c r="C376" s="9">
        <v>150</v>
      </c>
      <c r="D376" s="3">
        <f t="shared" si="15"/>
        <v>2.7981637415506304</v>
      </c>
      <c r="E376" s="2">
        <v>3.3000000000000002E-2</v>
      </c>
      <c r="F376" s="7">
        <f t="shared" si="16"/>
        <v>364.32</v>
      </c>
      <c r="G376" s="7">
        <f t="shared" si="17"/>
        <v>809.59999999999991</v>
      </c>
    </row>
    <row r="377" spans="1:7">
      <c r="A377" s="9">
        <v>184.5</v>
      </c>
      <c r="B377" s="10">
        <v>28.9</v>
      </c>
      <c r="C377" s="9">
        <v>150</v>
      </c>
      <c r="D377" s="3">
        <f t="shared" si="15"/>
        <v>3.1951350682066026</v>
      </c>
      <c r="E377" s="2">
        <v>3.3000000000000002E-2</v>
      </c>
      <c r="F377" s="7">
        <f t="shared" si="16"/>
        <v>365.31000000000006</v>
      </c>
      <c r="G377" s="7">
        <f t="shared" si="17"/>
        <v>811.80000000000007</v>
      </c>
    </row>
    <row r="378" spans="1:7">
      <c r="A378" s="9">
        <v>185</v>
      </c>
      <c r="B378" s="10">
        <v>29.3</v>
      </c>
      <c r="C378" s="9">
        <v>150</v>
      </c>
      <c r="D378" s="3">
        <f t="shared" si="15"/>
        <v>3.1515154768317681</v>
      </c>
      <c r="E378" s="2">
        <v>3.3000000000000002E-2</v>
      </c>
      <c r="F378" s="7">
        <f t="shared" si="16"/>
        <v>366.3</v>
      </c>
      <c r="G378" s="7">
        <f t="shared" si="17"/>
        <v>814</v>
      </c>
    </row>
    <row r="379" spans="1:7">
      <c r="A379" s="9">
        <v>185.5</v>
      </c>
      <c r="B379" s="10">
        <v>24.7</v>
      </c>
      <c r="C379" s="9">
        <v>150</v>
      </c>
      <c r="D379" s="3">
        <f t="shared" si="15"/>
        <v>3.738437387496794</v>
      </c>
      <c r="E379" s="2">
        <v>3.3000000000000002E-2</v>
      </c>
      <c r="F379" s="7">
        <f t="shared" si="16"/>
        <v>367.29</v>
      </c>
      <c r="G379" s="7">
        <f t="shared" si="17"/>
        <v>816.2</v>
      </c>
    </row>
    <row r="380" spans="1:7">
      <c r="A380" s="9">
        <v>186</v>
      </c>
      <c r="B380" s="10">
        <v>25</v>
      </c>
      <c r="C380" s="9">
        <v>150</v>
      </c>
      <c r="D380" s="3">
        <f t="shared" si="15"/>
        <v>3.6935761388468329</v>
      </c>
      <c r="E380" s="2">
        <v>3.3000000000000002E-2</v>
      </c>
      <c r="F380" s="7">
        <f t="shared" si="16"/>
        <v>368.28</v>
      </c>
      <c r="G380" s="7">
        <f t="shared" si="17"/>
        <v>818.39999999999986</v>
      </c>
    </row>
    <row r="381" spans="1:7">
      <c r="A381" s="9">
        <v>186.5</v>
      </c>
      <c r="B381" s="10">
        <v>22.4</v>
      </c>
      <c r="C381" s="9">
        <v>150</v>
      </c>
      <c r="D381" s="3">
        <f t="shared" si="15"/>
        <v>4.1222947978201256</v>
      </c>
      <c r="E381" s="2">
        <v>3.3000000000000002E-2</v>
      </c>
      <c r="F381" s="7">
        <f t="shared" si="16"/>
        <v>369.27000000000004</v>
      </c>
      <c r="G381" s="7">
        <f t="shared" si="17"/>
        <v>820.6</v>
      </c>
    </row>
    <row r="382" spans="1:7">
      <c r="A382" s="9">
        <v>187</v>
      </c>
      <c r="B382" s="10">
        <v>23</v>
      </c>
      <c r="C382" s="9">
        <v>150</v>
      </c>
      <c r="D382" s="3">
        <f t="shared" si="15"/>
        <v>4.0147566726596002</v>
      </c>
      <c r="E382" s="2">
        <v>3.3000000000000002E-2</v>
      </c>
      <c r="F382" s="7">
        <f t="shared" si="16"/>
        <v>370.26</v>
      </c>
      <c r="G382" s="7">
        <f t="shared" si="17"/>
        <v>822.8</v>
      </c>
    </row>
    <row r="383" spans="1:7">
      <c r="A383" s="9">
        <v>187.5</v>
      </c>
      <c r="B383" s="10">
        <v>21.1</v>
      </c>
      <c r="C383" s="9">
        <v>150</v>
      </c>
      <c r="D383" s="3">
        <f t="shared" si="15"/>
        <v>4.3762750460270521</v>
      </c>
      <c r="E383" s="2">
        <v>3.3000000000000002E-2</v>
      </c>
      <c r="F383" s="7">
        <f t="shared" si="16"/>
        <v>371.25</v>
      </c>
      <c r="G383" s="7">
        <f t="shared" si="17"/>
        <v>825</v>
      </c>
    </row>
    <row r="384" spans="1:7">
      <c r="A384" s="9">
        <v>188</v>
      </c>
      <c r="B384" s="10">
        <v>21</v>
      </c>
      <c r="C384" s="9">
        <v>149.9</v>
      </c>
      <c r="D384" s="3">
        <f t="shared" si="15"/>
        <v>4.3971144510081341</v>
      </c>
      <c r="E384" s="2">
        <v>3.3000000000000002E-2</v>
      </c>
      <c r="F384" s="7">
        <f t="shared" si="16"/>
        <v>372.24</v>
      </c>
      <c r="G384" s="7">
        <f t="shared" si="17"/>
        <v>827.2</v>
      </c>
    </row>
    <row r="385" spans="1:7">
      <c r="A385" s="9">
        <v>188.5</v>
      </c>
      <c r="B385" s="10">
        <v>20.3</v>
      </c>
      <c r="C385" s="9">
        <v>150</v>
      </c>
      <c r="D385" s="3">
        <f t="shared" si="15"/>
        <v>4.5487390872497935</v>
      </c>
      <c r="E385" s="2">
        <v>3.3000000000000002E-2</v>
      </c>
      <c r="F385" s="7">
        <f t="shared" si="16"/>
        <v>373.23</v>
      </c>
      <c r="G385" s="7">
        <f t="shared" si="17"/>
        <v>829.4</v>
      </c>
    </row>
    <row r="386" spans="1:7">
      <c r="A386" s="9">
        <v>189</v>
      </c>
      <c r="B386" s="10">
        <v>19.100000000000001</v>
      </c>
      <c r="C386" s="9">
        <v>150</v>
      </c>
      <c r="D386" s="3">
        <f t="shared" si="15"/>
        <v>4.8345237419461151</v>
      </c>
      <c r="E386" s="2">
        <v>3.3000000000000002E-2</v>
      </c>
      <c r="F386" s="7">
        <f t="shared" si="16"/>
        <v>374.22</v>
      </c>
      <c r="G386" s="7">
        <f t="shared" si="17"/>
        <v>831.6</v>
      </c>
    </row>
    <row r="387" spans="1:7">
      <c r="A387" s="9">
        <v>189.5</v>
      </c>
      <c r="B387" s="10">
        <v>19.600000000000001</v>
      </c>
      <c r="C387" s="9">
        <v>150</v>
      </c>
      <c r="D387" s="3">
        <f t="shared" si="15"/>
        <v>4.7111940546515712</v>
      </c>
      <c r="E387" s="2">
        <v>3.3000000000000002E-2</v>
      </c>
      <c r="F387" s="7">
        <f t="shared" si="16"/>
        <v>375.21000000000004</v>
      </c>
      <c r="G387" s="7">
        <f t="shared" si="17"/>
        <v>833.80000000000007</v>
      </c>
    </row>
    <row r="388" spans="1:7">
      <c r="A388" s="9">
        <v>190</v>
      </c>
      <c r="B388" s="10">
        <v>22.1</v>
      </c>
      <c r="C388" s="9">
        <v>150</v>
      </c>
      <c r="D388" s="3">
        <f t="shared" si="15"/>
        <v>4.1782535507317107</v>
      </c>
      <c r="E388" s="2">
        <v>3.3000000000000002E-2</v>
      </c>
      <c r="F388" s="7">
        <f t="shared" si="16"/>
        <v>376.20000000000005</v>
      </c>
      <c r="G388" s="7">
        <f t="shared" si="17"/>
        <v>836.00000000000011</v>
      </c>
    </row>
    <row r="389" spans="1:7">
      <c r="A389" s="9">
        <v>190.5</v>
      </c>
      <c r="B389" s="10">
        <v>22.6</v>
      </c>
      <c r="C389" s="9">
        <v>150</v>
      </c>
      <c r="D389" s="3">
        <f t="shared" si="15"/>
        <v>4.0858143128836639</v>
      </c>
      <c r="E389" s="2">
        <v>3.3000000000000002E-2</v>
      </c>
      <c r="F389" s="7">
        <f t="shared" si="16"/>
        <v>377.19</v>
      </c>
      <c r="G389" s="7">
        <f t="shared" si="17"/>
        <v>838.19999999999993</v>
      </c>
    </row>
    <row r="390" spans="1:7">
      <c r="A390" s="9">
        <v>191</v>
      </c>
      <c r="B390" s="10">
        <v>22.6</v>
      </c>
      <c r="C390" s="9">
        <v>150</v>
      </c>
      <c r="D390" s="3">
        <f t="shared" si="15"/>
        <v>4.0858143128836639</v>
      </c>
      <c r="E390" s="2">
        <v>3.3000000000000002E-2</v>
      </c>
      <c r="F390" s="7">
        <f t="shared" si="16"/>
        <v>378.18</v>
      </c>
      <c r="G390" s="7">
        <f t="shared" si="17"/>
        <v>840.4</v>
      </c>
    </row>
    <row r="391" spans="1:7">
      <c r="A391" s="9">
        <v>191.5</v>
      </c>
      <c r="B391" s="10">
        <v>6.9</v>
      </c>
      <c r="C391" s="9">
        <v>150</v>
      </c>
      <c r="D391" s="3">
        <f t="shared" si="15"/>
        <v>13.382522242198668</v>
      </c>
      <c r="E391" s="2">
        <v>3.3000000000000002E-2</v>
      </c>
      <c r="F391" s="7">
        <f t="shared" si="16"/>
        <v>379.17</v>
      </c>
      <c r="G391" s="7">
        <f t="shared" si="17"/>
        <v>842.6</v>
      </c>
    </row>
    <row r="392" spans="1:7">
      <c r="A392" s="9">
        <v>192</v>
      </c>
      <c r="B392" s="10">
        <v>17.8</v>
      </c>
      <c r="C392" s="9">
        <v>150</v>
      </c>
      <c r="D392" s="3">
        <f t="shared" si="15"/>
        <v>5.1876069365826298</v>
      </c>
      <c r="E392" s="2">
        <v>3.3000000000000002E-2</v>
      </c>
      <c r="F392" s="7">
        <f t="shared" si="16"/>
        <v>380.16</v>
      </c>
      <c r="G392" s="7">
        <f t="shared" si="17"/>
        <v>844.80000000000007</v>
      </c>
    </row>
    <row r="393" spans="1:7">
      <c r="A393" s="9">
        <v>192.5</v>
      </c>
      <c r="B393" s="10">
        <v>18.899999999999999</v>
      </c>
      <c r="C393" s="9">
        <v>150</v>
      </c>
      <c r="D393" s="3">
        <f t="shared" ref="D393:D456" si="18">(14700*E393*$B$3)/((($B$4/2)*($B$4/2)*3.14159265359)*B393)</f>
        <v>4.8856827233423719</v>
      </c>
      <c r="E393" s="2">
        <v>3.3000000000000002E-2</v>
      </c>
      <c r="F393" s="7">
        <f t="shared" ref="F393:F456" si="19">(E393*A393)*60</f>
        <v>381.15</v>
      </c>
      <c r="G393" s="7">
        <f t="shared" ref="G393:G456" si="20">F393/$B$5</f>
        <v>846.99999999999989</v>
      </c>
    </row>
    <row r="394" spans="1:7">
      <c r="A394" s="9">
        <v>193</v>
      </c>
      <c r="B394" s="10">
        <v>18.600000000000001</v>
      </c>
      <c r="C394" s="9">
        <v>150</v>
      </c>
      <c r="D394" s="3">
        <f t="shared" si="18"/>
        <v>4.9644840575898286</v>
      </c>
      <c r="E394" s="2">
        <v>3.3000000000000002E-2</v>
      </c>
      <c r="F394" s="7">
        <f t="shared" si="19"/>
        <v>382.14000000000004</v>
      </c>
      <c r="G394" s="7">
        <f t="shared" si="20"/>
        <v>849.2</v>
      </c>
    </row>
    <row r="395" spans="1:7">
      <c r="A395" s="9">
        <v>193.5</v>
      </c>
      <c r="B395" s="10">
        <v>17.8</v>
      </c>
      <c r="C395" s="9">
        <v>150</v>
      </c>
      <c r="D395" s="3">
        <f t="shared" si="18"/>
        <v>5.1876069365826298</v>
      </c>
      <c r="E395" s="2">
        <v>3.3000000000000002E-2</v>
      </c>
      <c r="F395" s="7">
        <f t="shared" si="19"/>
        <v>383.13</v>
      </c>
      <c r="G395" s="7">
        <f t="shared" si="20"/>
        <v>851.4</v>
      </c>
    </row>
    <row r="396" spans="1:7">
      <c r="A396" s="9">
        <v>194</v>
      </c>
      <c r="B396" s="10">
        <v>18</v>
      </c>
      <c r="C396" s="9">
        <v>150</v>
      </c>
      <c r="D396" s="3">
        <f t="shared" si="18"/>
        <v>5.1299668595094889</v>
      </c>
      <c r="E396" s="2">
        <v>3.3000000000000002E-2</v>
      </c>
      <c r="F396" s="7">
        <f t="shared" si="19"/>
        <v>384.12</v>
      </c>
      <c r="G396" s="7">
        <f t="shared" si="20"/>
        <v>853.6</v>
      </c>
    </row>
    <row r="397" spans="1:7">
      <c r="A397" s="9">
        <v>194.5</v>
      </c>
      <c r="B397" s="10">
        <v>17.899999999999999</v>
      </c>
      <c r="C397" s="9">
        <v>149.9</v>
      </c>
      <c r="D397" s="3">
        <f t="shared" si="18"/>
        <v>5.1586258922441797</v>
      </c>
      <c r="E397" s="2">
        <v>3.3000000000000002E-2</v>
      </c>
      <c r="F397" s="7">
        <f t="shared" si="19"/>
        <v>385.11</v>
      </c>
      <c r="G397" s="7">
        <f t="shared" si="20"/>
        <v>855.8</v>
      </c>
    </row>
    <row r="398" spans="1:7">
      <c r="A398" s="9">
        <v>195</v>
      </c>
      <c r="B398" s="10">
        <v>16.7</v>
      </c>
      <c r="C398" s="9">
        <v>150</v>
      </c>
      <c r="D398" s="3">
        <f t="shared" si="18"/>
        <v>5.5293055970760969</v>
      </c>
      <c r="E398" s="2">
        <v>3.3000000000000002E-2</v>
      </c>
      <c r="F398" s="7">
        <f t="shared" si="19"/>
        <v>386.1</v>
      </c>
      <c r="G398" s="7">
        <f t="shared" si="20"/>
        <v>858</v>
      </c>
    </row>
    <row r="399" spans="1:7">
      <c r="A399" s="9">
        <v>195.5</v>
      </c>
      <c r="B399" s="10">
        <v>16.100000000000001</v>
      </c>
      <c r="C399" s="9">
        <v>150</v>
      </c>
      <c r="D399" s="3">
        <f t="shared" si="18"/>
        <v>5.7353666752280006</v>
      </c>
      <c r="E399" s="2">
        <v>3.3000000000000002E-2</v>
      </c>
      <c r="F399" s="7">
        <f t="shared" si="19"/>
        <v>387.09000000000003</v>
      </c>
      <c r="G399" s="7">
        <f t="shared" si="20"/>
        <v>860.2</v>
      </c>
    </row>
    <row r="400" spans="1:7">
      <c r="A400" s="9">
        <v>196</v>
      </c>
      <c r="B400" s="10">
        <v>16.5</v>
      </c>
      <c r="C400" s="9">
        <v>149.9</v>
      </c>
      <c r="D400" s="3">
        <f t="shared" si="18"/>
        <v>5.5963274831012608</v>
      </c>
      <c r="E400" s="2">
        <v>3.3000000000000002E-2</v>
      </c>
      <c r="F400" s="7">
        <f t="shared" si="19"/>
        <v>388.08</v>
      </c>
      <c r="G400" s="7">
        <f t="shared" si="20"/>
        <v>862.4</v>
      </c>
    </row>
    <row r="401" spans="1:7">
      <c r="A401" s="9">
        <v>196.5</v>
      </c>
      <c r="B401" s="10">
        <v>15.6</v>
      </c>
      <c r="C401" s="9">
        <v>150</v>
      </c>
      <c r="D401" s="3">
        <f t="shared" si="18"/>
        <v>5.9191925302032571</v>
      </c>
      <c r="E401" s="2">
        <v>3.3000000000000002E-2</v>
      </c>
      <c r="F401" s="7">
        <f t="shared" si="19"/>
        <v>389.07000000000005</v>
      </c>
      <c r="G401" s="7">
        <f t="shared" si="20"/>
        <v>864.60000000000014</v>
      </c>
    </row>
    <row r="402" spans="1:7">
      <c r="A402" s="9">
        <v>197</v>
      </c>
      <c r="B402" s="10">
        <v>14.4</v>
      </c>
      <c r="C402" s="9">
        <v>150</v>
      </c>
      <c r="D402" s="3">
        <f t="shared" si="18"/>
        <v>6.4124585743868616</v>
      </c>
      <c r="E402" s="2">
        <v>3.3000000000000002E-2</v>
      </c>
      <c r="F402" s="7">
        <f t="shared" si="19"/>
        <v>390.06</v>
      </c>
      <c r="G402" s="7">
        <f t="shared" si="20"/>
        <v>866.8</v>
      </c>
    </row>
    <row r="403" spans="1:7">
      <c r="A403" s="9">
        <v>197.5</v>
      </c>
      <c r="B403" s="10">
        <v>14.2</v>
      </c>
      <c r="C403" s="9">
        <v>150</v>
      </c>
      <c r="D403" s="3">
        <f t="shared" si="18"/>
        <v>6.5027748923359727</v>
      </c>
      <c r="E403" s="2">
        <v>3.3000000000000002E-2</v>
      </c>
      <c r="F403" s="7">
        <f t="shared" si="19"/>
        <v>391.05</v>
      </c>
      <c r="G403" s="7">
        <f t="shared" si="20"/>
        <v>869</v>
      </c>
    </row>
    <row r="404" spans="1:7">
      <c r="A404" s="9">
        <v>198</v>
      </c>
      <c r="B404" s="10">
        <v>13.8</v>
      </c>
      <c r="C404" s="9">
        <v>150</v>
      </c>
      <c r="D404" s="3">
        <f t="shared" si="18"/>
        <v>6.691261121099334</v>
      </c>
      <c r="E404" s="2">
        <v>3.3000000000000002E-2</v>
      </c>
      <c r="F404" s="7">
        <f t="shared" si="19"/>
        <v>392.04</v>
      </c>
      <c r="G404" s="7">
        <f t="shared" si="20"/>
        <v>871.2</v>
      </c>
    </row>
    <row r="405" spans="1:7">
      <c r="A405" s="9">
        <v>198.5</v>
      </c>
      <c r="B405" s="10">
        <v>13.4</v>
      </c>
      <c r="C405" s="9">
        <v>150</v>
      </c>
      <c r="D405" s="3">
        <f t="shared" si="18"/>
        <v>6.8910002590425972</v>
      </c>
      <c r="E405" s="2">
        <v>3.3000000000000002E-2</v>
      </c>
      <c r="F405" s="7">
        <f t="shared" si="19"/>
        <v>393.03000000000003</v>
      </c>
      <c r="G405" s="7">
        <f t="shared" si="20"/>
        <v>873.40000000000009</v>
      </c>
    </row>
    <row r="406" spans="1:7">
      <c r="A406" s="9">
        <v>199</v>
      </c>
      <c r="B406" s="10">
        <v>12.7</v>
      </c>
      <c r="C406" s="9">
        <v>150.1</v>
      </c>
      <c r="D406" s="3">
        <f t="shared" si="18"/>
        <v>7.2708191709583314</v>
      </c>
      <c r="E406" s="2">
        <v>3.3000000000000002E-2</v>
      </c>
      <c r="F406" s="7">
        <f t="shared" si="19"/>
        <v>394.02</v>
      </c>
      <c r="G406" s="7">
        <f t="shared" si="20"/>
        <v>875.59999999999991</v>
      </c>
    </row>
    <row r="407" spans="1:7">
      <c r="A407" s="9">
        <v>199.5</v>
      </c>
      <c r="B407" s="10">
        <v>11.3</v>
      </c>
      <c r="C407" s="9">
        <v>150</v>
      </c>
      <c r="D407" s="3">
        <f t="shared" si="18"/>
        <v>8.1716286257673278</v>
      </c>
      <c r="E407" s="2">
        <v>3.3000000000000002E-2</v>
      </c>
      <c r="F407" s="7">
        <f t="shared" si="19"/>
        <v>395.01</v>
      </c>
      <c r="G407" s="7">
        <f t="shared" si="20"/>
        <v>877.8</v>
      </c>
    </row>
    <row r="408" spans="1:7">
      <c r="A408" s="9">
        <v>200</v>
      </c>
      <c r="B408" s="10">
        <v>10.6</v>
      </c>
      <c r="C408" s="9">
        <v>150</v>
      </c>
      <c r="D408" s="3">
        <f t="shared" si="18"/>
        <v>8.7112644784123408</v>
      </c>
      <c r="E408" s="2">
        <v>3.3000000000000002E-2</v>
      </c>
      <c r="F408" s="7">
        <f t="shared" si="19"/>
        <v>396.00000000000006</v>
      </c>
      <c r="G408" s="7">
        <f t="shared" si="20"/>
        <v>880.00000000000011</v>
      </c>
    </row>
    <row r="409" spans="1:7">
      <c r="A409" s="9">
        <v>200.5</v>
      </c>
      <c r="B409" s="10">
        <v>10.4</v>
      </c>
      <c r="C409" s="9">
        <v>150</v>
      </c>
      <c r="D409" s="3">
        <f t="shared" si="18"/>
        <v>8.8787887953048852</v>
      </c>
      <c r="E409" s="2">
        <v>3.3000000000000002E-2</v>
      </c>
      <c r="F409" s="7">
        <f t="shared" si="19"/>
        <v>396.99</v>
      </c>
      <c r="G409" s="7">
        <f t="shared" si="20"/>
        <v>882.2</v>
      </c>
    </row>
    <row r="410" spans="1:7">
      <c r="A410" s="9">
        <v>201</v>
      </c>
      <c r="B410" s="10">
        <v>23.6</v>
      </c>
      <c r="C410" s="9">
        <v>150</v>
      </c>
      <c r="D410" s="3">
        <f t="shared" si="18"/>
        <v>3.9126865877614749</v>
      </c>
      <c r="E410" s="2">
        <v>3.3000000000000002E-2</v>
      </c>
      <c r="F410" s="7">
        <f t="shared" si="19"/>
        <v>397.98</v>
      </c>
      <c r="G410" s="7">
        <f t="shared" si="20"/>
        <v>884.4</v>
      </c>
    </row>
    <row r="411" spans="1:7">
      <c r="A411" s="9">
        <v>201.5</v>
      </c>
      <c r="B411" s="10">
        <v>23.7</v>
      </c>
      <c r="C411" s="9">
        <v>149.9</v>
      </c>
      <c r="D411" s="3">
        <f t="shared" si="18"/>
        <v>3.8961773616527768</v>
      </c>
      <c r="E411" s="2">
        <v>3.3000000000000002E-2</v>
      </c>
      <c r="F411" s="7">
        <f t="shared" si="19"/>
        <v>398.97</v>
      </c>
      <c r="G411" s="7">
        <f t="shared" si="20"/>
        <v>886.6</v>
      </c>
    </row>
    <row r="412" spans="1:7">
      <c r="A412" s="9">
        <v>202</v>
      </c>
      <c r="B412" s="10">
        <v>25.1</v>
      </c>
      <c r="C412" s="9">
        <v>150</v>
      </c>
      <c r="D412" s="3">
        <f t="shared" si="18"/>
        <v>3.6788606960625816</v>
      </c>
      <c r="E412" s="2">
        <v>3.3000000000000002E-2</v>
      </c>
      <c r="F412" s="7">
        <f t="shared" si="19"/>
        <v>399.96000000000004</v>
      </c>
      <c r="G412" s="7">
        <f t="shared" si="20"/>
        <v>888.80000000000007</v>
      </c>
    </row>
    <row r="413" spans="1:7">
      <c r="A413" s="9">
        <v>202.5</v>
      </c>
      <c r="B413" s="10">
        <v>24.8</v>
      </c>
      <c r="C413" s="9">
        <v>149.9</v>
      </c>
      <c r="D413" s="3">
        <f t="shared" si="18"/>
        <v>3.723363043192371</v>
      </c>
      <c r="E413" s="2">
        <v>3.3000000000000002E-2</v>
      </c>
      <c r="F413" s="7">
        <f t="shared" si="19"/>
        <v>400.95</v>
      </c>
      <c r="G413" s="7">
        <f t="shared" si="20"/>
        <v>891</v>
      </c>
    </row>
    <row r="414" spans="1:7">
      <c r="A414" s="9">
        <v>203</v>
      </c>
      <c r="B414" s="10">
        <v>24.5</v>
      </c>
      <c r="C414" s="9">
        <v>150</v>
      </c>
      <c r="D414" s="3">
        <f t="shared" si="18"/>
        <v>3.7689552437212575</v>
      </c>
      <c r="E414" s="2">
        <v>3.3000000000000002E-2</v>
      </c>
      <c r="F414" s="7">
        <f t="shared" si="19"/>
        <v>401.94000000000005</v>
      </c>
      <c r="G414" s="7">
        <f t="shared" si="20"/>
        <v>893.2</v>
      </c>
    </row>
    <row r="415" spans="1:7">
      <c r="A415" s="9">
        <v>203.5</v>
      </c>
      <c r="B415" s="10">
        <v>22.9</v>
      </c>
      <c r="C415" s="9">
        <v>149.9</v>
      </c>
      <c r="D415" s="3">
        <f t="shared" si="18"/>
        <v>4.0322883611864988</v>
      </c>
      <c r="E415" s="2">
        <v>3.3000000000000002E-2</v>
      </c>
      <c r="F415" s="7">
        <f t="shared" si="19"/>
        <v>402.93</v>
      </c>
      <c r="G415" s="7">
        <f t="shared" si="20"/>
        <v>895.4</v>
      </c>
    </row>
    <row r="416" spans="1:7">
      <c r="A416" s="9">
        <v>204</v>
      </c>
      <c r="B416" s="10">
        <v>21.7</v>
      </c>
      <c r="C416" s="9">
        <v>149.9</v>
      </c>
      <c r="D416" s="3">
        <f t="shared" si="18"/>
        <v>4.2552720493627101</v>
      </c>
      <c r="E416" s="2">
        <v>3.3000000000000002E-2</v>
      </c>
      <c r="F416" s="7">
        <f t="shared" si="19"/>
        <v>403.92</v>
      </c>
      <c r="G416" s="7">
        <f t="shared" si="20"/>
        <v>897.6</v>
      </c>
    </row>
    <row r="417" spans="1:7">
      <c r="A417" s="9">
        <v>204.5</v>
      </c>
      <c r="B417" s="10">
        <v>21</v>
      </c>
      <c r="C417" s="9">
        <v>150</v>
      </c>
      <c r="D417" s="3">
        <f t="shared" si="18"/>
        <v>4.3971144510081341</v>
      </c>
      <c r="E417" s="2">
        <v>3.3000000000000002E-2</v>
      </c>
      <c r="F417" s="7">
        <f t="shared" si="19"/>
        <v>404.90999999999997</v>
      </c>
      <c r="G417" s="7">
        <f t="shared" si="20"/>
        <v>899.8</v>
      </c>
    </row>
    <row r="418" spans="1:7">
      <c r="A418" s="9">
        <v>205</v>
      </c>
      <c r="B418" s="10">
        <v>19.399999999999999</v>
      </c>
      <c r="C418" s="9">
        <v>150</v>
      </c>
      <c r="D418" s="3">
        <f t="shared" si="18"/>
        <v>4.7597630655242691</v>
      </c>
      <c r="E418" s="2">
        <v>3.3000000000000002E-2</v>
      </c>
      <c r="F418" s="7">
        <f t="shared" si="19"/>
        <v>405.90000000000003</v>
      </c>
      <c r="G418" s="7">
        <f t="shared" si="20"/>
        <v>902</v>
      </c>
    </row>
    <row r="419" spans="1:7">
      <c r="A419" s="9">
        <v>205.5</v>
      </c>
      <c r="B419" s="10">
        <v>19.7</v>
      </c>
      <c r="C419" s="9">
        <v>150</v>
      </c>
      <c r="D419" s="3">
        <f t="shared" si="18"/>
        <v>4.6872793640188233</v>
      </c>
      <c r="E419" s="2">
        <v>3.3000000000000002E-2</v>
      </c>
      <c r="F419" s="7">
        <f t="shared" si="19"/>
        <v>406.89000000000004</v>
      </c>
      <c r="G419" s="7">
        <f t="shared" si="20"/>
        <v>904.2</v>
      </c>
    </row>
    <row r="420" spans="1:7">
      <c r="A420" s="9">
        <v>206</v>
      </c>
      <c r="B420" s="10">
        <v>17.899999999999999</v>
      </c>
      <c r="C420" s="9">
        <v>150.1</v>
      </c>
      <c r="D420" s="3">
        <f t="shared" si="18"/>
        <v>5.1586258922441797</v>
      </c>
      <c r="E420" s="2">
        <v>3.3000000000000002E-2</v>
      </c>
      <c r="F420" s="7">
        <f t="shared" si="19"/>
        <v>407.88</v>
      </c>
      <c r="G420" s="7">
        <f t="shared" si="20"/>
        <v>906.4</v>
      </c>
    </row>
    <row r="421" spans="1:7">
      <c r="A421" s="9">
        <v>206.5</v>
      </c>
      <c r="B421" s="10">
        <v>17.5</v>
      </c>
      <c r="C421" s="9">
        <v>150.1</v>
      </c>
      <c r="D421" s="3">
        <f t="shared" si="18"/>
        <v>5.2765373412097603</v>
      </c>
      <c r="E421" s="2">
        <v>3.3000000000000002E-2</v>
      </c>
      <c r="F421" s="7">
        <f t="shared" si="19"/>
        <v>408.87000000000006</v>
      </c>
      <c r="G421" s="7">
        <f t="shared" si="20"/>
        <v>908.60000000000014</v>
      </c>
    </row>
    <row r="422" spans="1:7">
      <c r="A422" s="9">
        <v>207</v>
      </c>
      <c r="B422" s="10">
        <v>17.399999999999999</v>
      </c>
      <c r="C422" s="9">
        <v>150</v>
      </c>
      <c r="D422" s="3">
        <f t="shared" si="18"/>
        <v>5.3068622684580937</v>
      </c>
      <c r="E422" s="2">
        <v>3.3000000000000002E-2</v>
      </c>
      <c r="F422" s="7">
        <f t="shared" si="19"/>
        <v>409.86</v>
      </c>
      <c r="G422" s="7">
        <f t="shared" si="20"/>
        <v>910.8</v>
      </c>
    </row>
    <row r="423" spans="1:7">
      <c r="A423" s="9">
        <v>207.5</v>
      </c>
      <c r="B423" s="10">
        <v>15.6</v>
      </c>
      <c r="C423" s="9">
        <v>149.9</v>
      </c>
      <c r="D423" s="3">
        <f t="shared" si="18"/>
        <v>5.9191925302032571</v>
      </c>
      <c r="E423" s="2">
        <v>3.3000000000000002E-2</v>
      </c>
      <c r="F423" s="7">
        <f t="shared" si="19"/>
        <v>410.85</v>
      </c>
      <c r="G423" s="7">
        <f t="shared" si="20"/>
        <v>913</v>
      </c>
    </row>
    <row r="424" spans="1:7">
      <c r="A424" s="9">
        <v>208</v>
      </c>
      <c r="B424" s="10">
        <v>16.399999999999999</v>
      </c>
      <c r="C424" s="9">
        <v>149.9</v>
      </c>
      <c r="D424" s="3">
        <f t="shared" si="18"/>
        <v>5.630451431168952</v>
      </c>
      <c r="E424" s="2">
        <v>3.3000000000000002E-2</v>
      </c>
      <c r="F424" s="7">
        <f t="shared" si="19"/>
        <v>411.84000000000003</v>
      </c>
      <c r="G424" s="7">
        <f t="shared" si="20"/>
        <v>915.2</v>
      </c>
    </row>
    <row r="425" spans="1:7">
      <c r="A425" s="9">
        <v>208.5</v>
      </c>
      <c r="B425" s="10">
        <v>14.8</v>
      </c>
      <c r="C425" s="9">
        <v>150</v>
      </c>
      <c r="D425" s="3">
        <f t="shared" si="18"/>
        <v>6.2391488831872168</v>
      </c>
      <c r="E425" s="2">
        <v>3.3000000000000002E-2</v>
      </c>
      <c r="F425" s="7">
        <f t="shared" si="19"/>
        <v>412.83000000000004</v>
      </c>
      <c r="G425" s="7">
        <f t="shared" si="20"/>
        <v>917.40000000000009</v>
      </c>
    </row>
    <row r="426" spans="1:7">
      <c r="A426" s="9">
        <v>209</v>
      </c>
      <c r="B426" s="10">
        <v>16.2</v>
      </c>
      <c r="C426" s="9">
        <v>150</v>
      </c>
      <c r="D426" s="3">
        <f t="shared" si="18"/>
        <v>5.6999631772327666</v>
      </c>
      <c r="E426" s="2">
        <v>3.3000000000000002E-2</v>
      </c>
      <c r="F426" s="7">
        <f t="shared" si="19"/>
        <v>413.82</v>
      </c>
      <c r="G426" s="7">
        <f t="shared" si="20"/>
        <v>919.59999999999991</v>
      </c>
    </row>
    <row r="427" spans="1:7">
      <c r="A427" s="9">
        <v>209.5</v>
      </c>
      <c r="B427" s="10">
        <v>15.4</v>
      </c>
      <c r="C427" s="9">
        <v>150</v>
      </c>
      <c r="D427" s="3">
        <f t="shared" si="18"/>
        <v>5.996065160465637</v>
      </c>
      <c r="E427" s="2">
        <v>3.3000000000000002E-2</v>
      </c>
      <c r="F427" s="7">
        <f t="shared" si="19"/>
        <v>414.81</v>
      </c>
      <c r="G427" s="7">
        <f t="shared" si="20"/>
        <v>921.8</v>
      </c>
    </row>
    <row r="428" spans="1:7">
      <c r="A428" s="9">
        <v>210</v>
      </c>
      <c r="B428" s="10">
        <v>14.3</v>
      </c>
      <c r="C428" s="9">
        <v>149.9</v>
      </c>
      <c r="D428" s="3">
        <f t="shared" si="18"/>
        <v>6.4573009420399163</v>
      </c>
      <c r="E428" s="2">
        <v>3.3000000000000002E-2</v>
      </c>
      <c r="F428" s="7">
        <f t="shared" si="19"/>
        <v>415.8</v>
      </c>
      <c r="G428" s="7">
        <f t="shared" si="20"/>
        <v>924</v>
      </c>
    </row>
    <row r="429" spans="1:7">
      <c r="A429" s="9">
        <v>210.5</v>
      </c>
      <c r="B429" s="10">
        <v>13.9</v>
      </c>
      <c r="C429" s="9">
        <v>150</v>
      </c>
      <c r="D429" s="3">
        <f t="shared" si="18"/>
        <v>6.6431225518827919</v>
      </c>
      <c r="E429" s="2">
        <v>3.3000000000000002E-2</v>
      </c>
      <c r="F429" s="7">
        <f t="shared" si="19"/>
        <v>416.79</v>
      </c>
      <c r="G429" s="7">
        <f t="shared" si="20"/>
        <v>926.2</v>
      </c>
    </row>
    <row r="430" spans="1:7">
      <c r="A430" s="9">
        <v>211</v>
      </c>
      <c r="B430" s="10">
        <v>12.3</v>
      </c>
      <c r="C430" s="9">
        <v>150</v>
      </c>
      <c r="D430" s="3">
        <f t="shared" si="18"/>
        <v>7.5072685748919357</v>
      </c>
      <c r="E430" s="2">
        <v>3.3000000000000002E-2</v>
      </c>
      <c r="F430" s="7">
        <f t="shared" si="19"/>
        <v>417.78000000000003</v>
      </c>
      <c r="G430" s="7">
        <f t="shared" si="20"/>
        <v>928.40000000000009</v>
      </c>
    </row>
    <row r="431" spans="1:7">
      <c r="A431" s="9">
        <v>211.5</v>
      </c>
      <c r="B431" s="10">
        <v>13</v>
      </c>
      <c r="C431" s="9">
        <v>150</v>
      </c>
      <c r="D431" s="3">
        <f t="shared" si="18"/>
        <v>7.1030310362439089</v>
      </c>
      <c r="E431" s="2">
        <v>3.3000000000000002E-2</v>
      </c>
      <c r="F431" s="7">
        <f t="shared" si="19"/>
        <v>418.77000000000004</v>
      </c>
      <c r="G431" s="7">
        <f t="shared" si="20"/>
        <v>930.6</v>
      </c>
    </row>
    <row r="432" spans="1:7">
      <c r="A432" s="9">
        <v>212</v>
      </c>
      <c r="B432" s="10">
        <v>12.5</v>
      </c>
      <c r="C432" s="9">
        <v>150</v>
      </c>
      <c r="D432" s="3">
        <f t="shared" si="18"/>
        <v>7.3871522776936658</v>
      </c>
      <c r="E432" s="2">
        <v>3.3000000000000002E-2</v>
      </c>
      <c r="F432" s="7">
        <f t="shared" si="19"/>
        <v>419.76000000000005</v>
      </c>
      <c r="G432" s="7">
        <f t="shared" si="20"/>
        <v>932.80000000000007</v>
      </c>
    </row>
    <row r="433" spans="1:7">
      <c r="A433" s="9">
        <v>212.5</v>
      </c>
      <c r="B433" s="10">
        <v>12.4</v>
      </c>
      <c r="C433" s="9">
        <v>150</v>
      </c>
      <c r="D433" s="3">
        <f t="shared" si="18"/>
        <v>7.446726086384742</v>
      </c>
      <c r="E433" s="2">
        <v>3.3000000000000002E-2</v>
      </c>
      <c r="F433" s="7">
        <f t="shared" si="19"/>
        <v>420.75</v>
      </c>
      <c r="G433" s="7">
        <f t="shared" si="20"/>
        <v>935</v>
      </c>
    </row>
    <row r="434" spans="1:7">
      <c r="A434" s="9">
        <v>213</v>
      </c>
      <c r="B434" s="10">
        <v>11.3</v>
      </c>
      <c r="C434" s="9">
        <v>150</v>
      </c>
      <c r="D434" s="3">
        <f t="shared" si="18"/>
        <v>8.1716286257673278</v>
      </c>
      <c r="E434" s="2">
        <v>3.3000000000000002E-2</v>
      </c>
      <c r="F434" s="7">
        <f t="shared" si="19"/>
        <v>421.74</v>
      </c>
      <c r="G434" s="7">
        <f t="shared" si="20"/>
        <v>937.2</v>
      </c>
    </row>
    <row r="435" spans="1:7">
      <c r="A435" s="9">
        <v>213.5</v>
      </c>
      <c r="B435" s="10">
        <v>11.8</v>
      </c>
      <c r="C435" s="9">
        <v>149.9</v>
      </c>
      <c r="D435" s="3">
        <f t="shared" si="18"/>
        <v>7.8253731755229499</v>
      </c>
      <c r="E435" s="2">
        <v>3.3000000000000002E-2</v>
      </c>
      <c r="F435" s="7">
        <f t="shared" si="19"/>
        <v>422.73</v>
      </c>
      <c r="G435" s="7">
        <f t="shared" si="20"/>
        <v>939.4</v>
      </c>
    </row>
    <row r="436" spans="1:7">
      <c r="A436" s="9">
        <v>214</v>
      </c>
      <c r="B436" s="10">
        <v>11.2</v>
      </c>
      <c r="C436" s="9">
        <v>149.9</v>
      </c>
      <c r="D436" s="3">
        <f t="shared" si="18"/>
        <v>8.2445895956402513</v>
      </c>
      <c r="E436" s="2">
        <v>3.3000000000000002E-2</v>
      </c>
      <c r="F436" s="7">
        <f t="shared" si="19"/>
        <v>423.72</v>
      </c>
      <c r="G436" s="7">
        <f t="shared" si="20"/>
        <v>941.6</v>
      </c>
    </row>
    <row r="437" spans="1:7">
      <c r="A437" s="9">
        <v>214.5</v>
      </c>
      <c r="B437" s="10">
        <v>11.3</v>
      </c>
      <c r="C437" s="9">
        <v>150</v>
      </c>
      <c r="D437" s="3">
        <f t="shared" si="18"/>
        <v>8.1716286257673278</v>
      </c>
      <c r="E437" s="2">
        <v>3.3000000000000002E-2</v>
      </c>
      <c r="F437" s="7">
        <f t="shared" si="19"/>
        <v>424.71</v>
      </c>
      <c r="G437" s="7">
        <f t="shared" si="20"/>
        <v>943.8</v>
      </c>
    </row>
    <row r="438" spans="1:7">
      <c r="A438" s="9">
        <v>215</v>
      </c>
      <c r="B438" s="10">
        <v>11.6</v>
      </c>
      <c r="C438" s="9">
        <v>150</v>
      </c>
      <c r="D438" s="3">
        <f t="shared" si="18"/>
        <v>7.9602934026871397</v>
      </c>
      <c r="E438" s="2">
        <v>3.3000000000000002E-2</v>
      </c>
      <c r="F438" s="7">
        <f t="shared" si="19"/>
        <v>425.70000000000005</v>
      </c>
      <c r="G438" s="7">
        <f t="shared" si="20"/>
        <v>946.00000000000011</v>
      </c>
    </row>
    <row r="439" spans="1:7">
      <c r="A439" s="9">
        <v>215.5</v>
      </c>
      <c r="B439" s="10">
        <v>9.6999999999999993</v>
      </c>
      <c r="C439" s="9">
        <v>150</v>
      </c>
      <c r="D439" s="3">
        <f t="shared" si="18"/>
        <v>9.5195261310485382</v>
      </c>
      <c r="E439" s="2">
        <v>3.3000000000000002E-2</v>
      </c>
      <c r="F439" s="7">
        <f t="shared" si="19"/>
        <v>426.69</v>
      </c>
      <c r="G439" s="7">
        <f t="shared" si="20"/>
        <v>948.19999999999993</v>
      </c>
    </row>
    <row r="440" spans="1:7">
      <c r="A440" s="9">
        <v>216</v>
      </c>
      <c r="B440" s="10">
        <v>9.8000000000000007</v>
      </c>
      <c r="C440" s="9">
        <v>149.9</v>
      </c>
      <c r="D440" s="3">
        <f t="shared" si="18"/>
        <v>9.4223881093031423</v>
      </c>
      <c r="E440" s="2">
        <v>3.3000000000000002E-2</v>
      </c>
      <c r="F440" s="7">
        <f t="shared" si="19"/>
        <v>427.68</v>
      </c>
      <c r="G440" s="7">
        <f t="shared" si="20"/>
        <v>950.4</v>
      </c>
    </row>
    <row r="441" spans="1:7">
      <c r="A441" s="9">
        <v>216.5</v>
      </c>
      <c r="B441" s="10">
        <v>9.5</v>
      </c>
      <c r="C441" s="9">
        <v>150</v>
      </c>
      <c r="D441" s="3">
        <f t="shared" si="18"/>
        <v>9.7199372074916646</v>
      </c>
      <c r="E441" s="2">
        <v>3.3000000000000002E-2</v>
      </c>
      <c r="F441" s="7">
        <f t="shared" si="19"/>
        <v>428.67000000000007</v>
      </c>
      <c r="G441" s="7">
        <f t="shared" si="20"/>
        <v>952.60000000000014</v>
      </c>
    </row>
    <row r="442" spans="1:7">
      <c r="A442" s="9">
        <v>217</v>
      </c>
      <c r="B442" s="10">
        <v>9.5</v>
      </c>
      <c r="C442" s="9">
        <v>150</v>
      </c>
      <c r="D442" s="3">
        <f t="shared" si="18"/>
        <v>9.7199372074916646</v>
      </c>
      <c r="E442" s="2">
        <v>3.3000000000000002E-2</v>
      </c>
      <c r="F442" s="7">
        <f t="shared" si="19"/>
        <v>429.66</v>
      </c>
      <c r="G442" s="7">
        <f t="shared" si="20"/>
        <v>954.80000000000007</v>
      </c>
    </row>
    <row r="443" spans="1:7">
      <c r="A443" s="9">
        <v>217.5</v>
      </c>
      <c r="B443" s="10">
        <v>9.1</v>
      </c>
      <c r="C443" s="9">
        <v>150</v>
      </c>
      <c r="D443" s="3">
        <f t="shared" si="18"/>
        <v>10.147187194634155</v>
      </c>
      <c r="E443" s="2">
        <v>3.3000000000000002E-2</v>
      </c>
      <c r="F443" s="7">
        <f t="shared" si="19"/>
        <v>430.65000000000003</v>
      </c>
      <c r="G443" s="7">
        <f t="shared" si="20"/>
        <v>957</v>
      </c>
    </row>
    <row r="444" spans="1:7">
      <c r="A444" s="9">
        <v>218</v>
      </c>
      <c r="B444" s="10">
        <v>9.3000000000000007</v>
      </c>
      <c r="C444" s="9">
        <v>150</v>
      </c>
      <c r="D444" s="3">
        <f t="shared" si="18"/>
        <v>9.9289681151796572</v>
      </c>
      <c r="E444" s="2">
        <v>3.3000000000000002E-2</v>
      </c>
      <c r="F444" s="7">
        <f t="shared" si="19"/>
        <v>431.64</v>
      </c>
      <c r="G444" s="7">
        <f t="shared" si="20"/>
        <v>959.19999999999993</v>
      </c>
    </row>
    <row r="445" spans="1:7">
      <c r="A445" s="9">
        <v>218.5</v>
      </c>
      <c r="B445" s="10">
        <v>8.9</v>
      </c>
      <c r="C445" s="9">
        <v>150</v>
      </c>
      <c r="D445" s="3">
        <f t="shared" si="18"/>
        <v>10.37521387316526</v>
      </c>
      <c r="E445" s="2">
        <v>3.3000000000000002E-2</v>
      </c>
      <c r="F445" s="7">
        <f t="shared" si="19"/>
        <v>432.63000000000005</v>
      </c>
      <c r="G445" s="7">
        <f t="shared" si="20"/>
        <v>961.40000000000009</v>
      </c>
    </row>
    <row r="446" spans="1:7">
      <c r="A446" s="9">
        <v>219</v>
      </c>
      <c r="B446" s="10">
        <v>9</v>
      </c>
      <c r="C446" s="9">
        <v>150</v>
      </c>
      <c r="D446" s="3">
        <f t="shared" si="18"/>
        <v>10.259933719018978</v>
      </c>
      <c r="E446" s="2">
        <v>3.3000000000000002E-2</v>
      </c>
      <c r="F446" s="7">
        <f t="shared" si="19"/>
        <v>433.62</v>
      </c>
      <c r="G446" s="7">
        <f t="shared" si="20"/>
        <v>963.6</v>
      </c>
    </row>
    <row r="447" spans="1:7">
      <c r="A447" s="9">
        <v>219.5</v>
      </c>
      <c r="B447" s="10">
        <v>9.4</v>
      </c>
      <c r="C447" s="9">
        <v>149.9</v>
      </c>
      <c r="D447" s="3">
        <f t="shared" si="18"/>
        <v>9.8233407948054055</v>
      </c>
      <c r="E447" s="2">
        <v>3.3000000000000002E-2</v>
      </c>
      <c r="F447" s="7">
        <f t="shared" si="19"/>
        <v>434.61</v>
      </c>
      <c r="G447" s="7">
        <f t="shared" si="20"/>
        <v>965.8</v>
      </c>
    </row>
    <row r="448" spans="1:7">
      <c r="A448" s="9">
        <v>220</v>
      </c>
      <c r="B448" s="10">
        <v>9.1</v>
      </c>
      <c r="C448" s="9">
        <v>149.9</v>
      </c>
      <c r="D448" s="3">
        <f t="shared" si="18"/>
        <v>10.147187194634155</v>
      </c>
      <c r="E448" s="2">
        <v>3.3000000000000002E-2</v>
      </c>
      <c r="F448" s="7">
        <f t="shared" si="19"/>
        <v>435.6</v>
      </c>
      <c r="G448" s="7">
        <f t="shared" si="20"/>
        <v>968</v>
      </c>
    </row>
    <row r="449" spans="1:7">
      <c r="A449" s="9">
        <v>220.5</v>
      </c>
      <c r="B449" s="10">
        <v>9.1999999999999993</v>
      </c>
      <c r="C449" s="9">
        <v>149.9</v>
      </c>
      <c r="D449" s="3">
        <f t="shared" si="18"/>
        <v>10.036891681649003</v>
      </c>
      <c r="E449" s="2">
        <v>3.3000000000000002E-2</v>
      </c>
      <c r="F449" s="7">
        <f t="shared" si="19"/>
        <v>436.59000000000003</v>
      </c>
      <c r="G449" s="7">
        <f t="shared" si="20"/>
        <v>970.2</v>
      </c>
    </row>
    <row r="450" spans="1:7">
      <c r="A450" s="9">
        <v>221</v>
      </c>
      <c r="B450" s="10">
        <v>9.1</v>
      </c>
      <c r="C450" s="9">
        <v>149.9</v>
      </c>
      <c r="D450" s="3">
        <f t="shared" si="18"/>
        <v>10.147187194634155</v>
      </c>
      <c r="E450" s="2">
        <v>3.3000000000000002E-2</v>
      </c>
      <c r="F450" s="7">
        <f t="shared" si="19"/>
        <v>437.58</v>
      </c>
      <c r="G450" s="7">
        <f t="shared" si="20"/>
        <v>972.4</v>
      </c>
    </row>
    <row r="451" spans="1:7">
      <c r="A451" s="9">
        <v>221.5</v>
      </c>
      <c r="B451" s="10">
        <v>9.3000000000000007</v>
      </c>
      <c r="C451" s="9">
        <v>150</v>
      </c>
      <c r="D451" s="3">
        <f t="shared" si="18"/>
        <v>9.9289681151796572</v>
      </c>
      <c r="E451" s="2">
        <v>3.3000000000000002E-2</v>
      </c>
      <c r="F451" s="7">
        <f t="shared" si="19"/>
        <v>438.57000000000005</v>
      </c>
      <c r="G451" s="7">
        <f t="shared" si="20"/>
        <v>974.60000000000014</v>
      </c>
    </row>
    <row r="452" spans="1:7">
      <c r="A452" s="9">
        <v>222</v>
      </c>
      <c r="B452" s="10">
        <v>9.3000000000000007</v>
      </c>
      <c r="C452" s="9">
        <v>149.9</v>
      </c>
      <c r="D452" s="3">
        <f t="shared" si="18"/>
        <v>9.9289681151796572</v>
      </c>
      <c r="E452" s="2">
        <v>3.3000000000000002E-2</v>
      </c>
      <c r="F452" s="7">
        <f t="shared" si="19"/>
        <v>439.56000000000006</v>
      </c>
      <c r="G452" s="7">
        <f t="shared" si="20"/>
        <v>976.80000000000007</v>
      </c>
    </row>
    <row r="453" spans="1:7">
      <c r="A453" s="9">
        <v>222.5</v>
      </c>
      <c r="B453" s="10">
        <v>9.1999999999999993</v>
      </c>
      <c r="C453" s="9">
        <v>150</v>
      </c>
      <c r="D453" s="3">
        <f t="shared" si="18"/>
        <v>10.036891681649003</v>
      </c>
      <c r="E453" s="2">
        <v>3.3000000000000002E-2</v>
      </c>
      <c r="F453" s="7">
        <f t="shared" si="19"/>
        <v>440.55</v>
      </c>
      <c r="G453" s="7">
        <f t="shared" si="20"/>
        <v>979</v>
      </c>
    </row>
    <row r="454" spans="1:7">
      <c r="A454" s="9">
        <v>223</v>
      </c>
      <c r="B454" s="10">
        <v>9</v>
      </c>
      <c r="C454" s="9">
        <v>149.9</v>
      </c>
      <c r="D454" s="3">
        <f t="shared" si="18"/>
        <v>10.259933719018978</v>
      </c>
      <c r="E454" s="2">
        <v>3.3000000000000002E-2</v>
      </c>
      <c r="F454" s="7">
        <f t="shared" si="19"/>
        <v>441.54</v>
      </c>
      <c r="G454" s="7">
        <f t="shared" si="20"/>
        <v>981.2</v>
      </c>
    </row>
    <row r="455" spans="1:7">
      <c r="A455" s="9">
        <v>223.5</v>
      </c>
      <c r="B455" s="10">
        <v>8.9</v>
      </c>
      <c r="C455" s="9">
        <v>149.9</v>
      </c>
      <c r="D455" s="3">
        <f t="shared" si="18"/>
        <v>10.37521387316526</v>
      </c>
      <c r="E455" s="2">
        <v>3.3000000000000002E-2</v>
      </c>
      <c r="F455" s="7">
        <f t="shared" si="19"/>
        <v>442.53000000000003</v>
      </c>
      <c r="G455" s="7">
        <f t="shared" si="20"/>
        <v>983.40000000000009</v>
      </c>
    </row>
    <row r="456" spans="1:7">
      <c r="A456" s="9">
        <v>224</v>
      </c>
      <c r="B456" s="10">
        <v>8.6999999999999993</v>
      </c>
      <c r="C456" s="9">
        <v>150</v>
      </c>
      <c r="D456" s="3">
        <f t="shared" si="18"/>
        <v>10.613724536916187</v>
      </c>
      <c r="E456" s="2">
        <v>3.3000000000000002E-2</v>
      </c>
      <c r="F456" s="7">
        <f t="shared" si="19"/>
        <v>443.52000000000004</v>
      </c>
      <c r="G456" s="7">
        <f t="shared" si="20"/>
        <v>985.6</v>
      </c>
    </row>
    <row r="457" spans="1:7">
      <c r="A457" s="9">
        <v>224.5</v>
      </c>
      <c r="B457" s="10">
        <v>8.8000000000000007</v>
      </c>
      <c r="C457" s="9">
        <v>150</v>
      </c>
      <c r="D457" s="3">
        <f t="shared" ref="D457:D508" si="21">(14700*E457*$B$3)/((($B$4/2)*($B$4/2)*3.14159265359)*B457)</f>
        <v>10.493114030814864</v>
      </c>
      <c r="E457" s="2">
        <v>3.3000000000000002E-2</v>
      </c>
      <c r="F457" s="7">
        <f t="shared" ref="F457:F508" si="22">(E457*A457)*60</f>
        <v>444.51</v>
      </c>
      <c r="G457" s="7">
        <f t="shared" ref="G457:G508" si="23">F457/$B$5</f>
        <v>987.8</v>
      </c>
    </row>
    <row r="458" spans="1:7">
      <c r="A458" s="9">
        <v>225</v>
      </c>
      <c r="B458" s="10">
        <v>8.8000000000000007</v>
      </c>
      <c r="C458" s="9">
        <v>149.9</v>
      </c>
      <c r="D458" s="3">
        <f t="shared" si="21"/>
        <v>10.493114030814864</v>
      </c>
      <c r="E458" s="2">
        <v>3.3000000000000002E-2</v>
      </c>
      <c r="F458" s="7">
        <f t="shared" si="22"/>
        <v>445.50000000000006</v>
      </c>
      <c r="G458" s="7">
        <f t="shared" si="23"/>
        <v>990.00000000000011</v>
      </c>
    </row>
    <row r="459" spans="1:7">
      <c r="A459" s="9">
        <v>225.5</v>
      </c>
      <c r="B459" s="10">
        <v>8.6</v>
      </c>
      <c r="C459" s="9">
        <v>150</v>
      </c>
      <c r="D459" s="3">
        <f t="shared" si="21"/>
        <v>10.737139938508234</v>
      </c>
      <c r="E459" s="2">
        <v>3.3000000000000002E-2</v>
      </c>
      <c r="F459" s="7">
        <f t="shared" si="22"/>
        <v>446.49</v>
      </c>
      <c r="G459" s="7">
        <f t="shared" si="23"/>
        <v>992.2</v>
      </c>
    </row>
    <row r="460" spans="1:7">
      <c r="A460" s="9">
        <v>226</v>
      </c>
      <c r="B460" s="10">
        <v>8.1999999999999993</v>
      </c>
      <c r="C460" s="9">
        <v>150</v>
      </c>
      <c r="D460" s="3">
        <f t="shared" si="21"/>
        <v>11.260902862337904</v>
      </c>
      <c r="E460" s="2">
        <v>3.3000000000000002E-2</v>
      </c>
      <c r="F460" s="7">
        <f t="shared" si="22"/>
        <v>447.48</v>
      </c>
      <c r="G460" s="7">
        <f t="shared" si="23"/>
        <v>994.4</v>
      </c>
    </row>
    <row r="461" spans="1:7">
      <c r="A461" s="9">
        <v>226.5</v>
      </c>
      <c r="B461" s="10">
        <v>7.9</v>
      </c>
      <c r="C461" s="9">
        <v>150</v>
      </c>
      <c r="D461" s="3">
        <f t="shared" si="21"/>
        <v>11.688532084958329</v>
      </c>
      <c r="E461" s="2">
        <v>3.3000000000000002E-2</v>
      </c>
      <c r="F461" s="7">
        <f t="shared" si="22"/>
        <v>448.46999999999997</v>
      </c>
      <c r="G461" s="7">
        <f t="shared" si="23"/>
        <v>996.59999999999991</v>
      </c>
    </row>
    <row r="462" spans="1:7">
      <c r="A462" s="9">
        <v>227</v>
      </c>
      <c r="B462" s="10">
        <v>8.3000000000000007</v>
      </c>
      <c r="C462" s="9">
        <v>150</v>
      </c>
      <c r="D462" s="3">
        <f t="shared" si="21"/>
        <v>11.125229333876002</v>
      </c>
      <c r="E462" s="2">
        <v>3.3000000000000002E-2</v>
      </c>
      <c r="F462" s="7">
        <f t="shared" si="22"/>
        <v>449.46000000000004</v>
      </c>
      <c r="G462" s="7">
        <f t="shared" si="23"/>
        <v>998.80000000000007</v>
      </c>
    </row>
    <row r="463" spans="1:7">
      <c r="A463" s="9">
        <v>227.5</v>
      </c>
      <c r="B463" s="10">
        <v>8.4</v>
      </c>
      <c r="C463" s="9">
        <v>150</v>
      </c>
      <c r="D463" s="3">
        <f t="shared" si="21"/>
        <v>10.992786127520333</v>
      </c>
      <c r="E463" s="2">
        <v>3.3000000000000002E-2</v>
      </c>
      <c r="F463" s="7">
        <f t="shared" si="22"/>
        <v>450.45000000000005</v>
      </c>
      <c r="G463" s="7">
        <f t="shared" si="23"/>
        <v>1001.0000000000001</v>
      </c>
    </row>
    <row r="464" spans="1:7">
      <c r="A464" s="9">
        <v>228</v>
      </c>
      <c r="B464" s="10">
        <v>9</v>
      </c>
      <c r="C464" s="9">
        <v>150.1</v>
      </c>
      <c r="D464" s="3">
        <f t="shared" si="21"/>
        <v>10.259933719018978</v>
      </c>
      <c r="E464" s="2">
        <v>3.3000000000000002E-2</v>
      </c>
      <c r="F464" s="7">
        <f t="shared" si="22"/>
        <v>451.44</v>
      </c>
      <c r="G464" s="7">
        <f t="shared" si="23"/>
        <v>1003.1999999999999</v>
      </c>
    </row>
    <row r="465" spans="1:7">
      <c r="A465" s="9">
        <v>228.5</v>
      </c>
      <c r="B465" s="10">
        <v>9.3000000000000007</v>
      </c>
      <c r="C465" s="9">
        <v>150</v>
      </c>
      <c r="D465" s="3">
        <f t="shared" si="21"/>
        <v>9.9289681151796572</v>
      </c>
      <c r="E465" s="2">
        <v>3.3000000000000002E-2</v>
      </c>
      <c r="F465" s="7">
        <f t="shared" si="22"/>
        <v>452.43000000000006</v>
      </c>
      <c r="G465" s="7">
        <f t="shared" si="23"/>
        <v>1005.4000000000001</v>
      </c>
    </row>
    <row r="466" spans="1:7">
      <c r="A466" s="9">
        <v>229</v>
      </c>
      <c r="B466" s="10">
        <v>9.1</v>
      </c>
      <c r="C466" s="9">
        <v>149.9</v>
      </c>
      <c r="D466" s="3">
        <f t="shared" si="21"/>
        <v>10.147187194634155</v>
      </c>
      <c r="E466" s="2">
        <v>3.3000000000000002E-2</v>
      </c>
      <c r="F466" s="7">
        <f t="shared" si="22"/>
        <v>453.42</v>
      </c>
      <c r="G466" s="7">
        <f t="shared" si="23"/>
        <v>1007.6</v>
      </c>
    </row>
    <row r="467" spans="1:7">
      <c r="A467" s="9">
        <v>229.5</v>
      </c>
      <c r="B467" s="10">
        <v>9</v>
      </c>
      <c r="C467" s="9">
        <v>150</v>
      </c>
      <c r="D467" s="3">
        <f t="shared" si="21"/>
        <v>10.259933719018978</v>
      </c>
      <c r="E467" s="2">
        <v>3.3000000000000002E-2</v>
      </c>
      <c r="F467" s="7">
        <f t="shared" si="22"/>
        <v>454.41</v>
      </c>
      <c r="G467" s="7">
        <f t="shared" si="23"/>
        <v>1009.8000000000001</v>
      </c>
    </row>
    <row r="468" spans="1:7">
      <c r="A468" s="9">
        <v>230</v>
      </c>
      <c r="B468" s="10">
        <v>8.8000000000000007</v>
      </c>
      <c r="C468" s="9">
        <v>150</v>
      </c>
      <c r="D468" s="3">
        <f t="shared" si="21"/>
        <v>10.493114030814864</v>
      </c>
      <c r="E468" s="2">
        <v>3.3000000000000002E-2</v>
      </c>
      <c r="F468" s="7">
        <f t="shared" si="22"/>
        <v>455.40000000000003</v>
      </c>
      <c r="G468" s="7">
        <f t="shared" si="23"/>
        <v>1012</v>
      </c>
    </row>
    <row r="469" spans="1:7">
      <c r="A469" s="9">
        <v>230.5</v>
      </c>
      <c r="B469" s="10">
        <v>8.8000000000000007</v>
      </c>
      <c r="C469" s="9">
        <v>150</v>
      </c>
      <c r="D469" s="3">
        <f t="shared" si="21"/>
        <v>10.493114030814864</v>
      </c>
      <c r="E469" s="2">
        <v>3.3000000000000002E-2</v>
      </c>
      <c r="F469" s="7">
        <f t="shared" si="22"/>
        <v>456.39000000000004</v>
      </c>
      <c r="G469" s="7">
        <f t="shared" si="23"/>
        <v>1014.2</v>
      </c>
    </row>
    <row r="470" spans="1:7">
      <c r="A470" s="9">
        <v>231</v>
      </c>
      <c r="B470" s="10">
        <v>8.9</v>
      </c>
      <c r="C470" s="9">
        <v>150</v>
      </c>
      <c r="D470" s="3">
        <f t="shared" si="21"/>
        <v>10.37521387316526</v>
      </c>
      <c r="E470" s="2">
        <v>3.3000000000000002E-2</v>
      </c>
      <c r="F470" s="7">
        <f t="shared" si="22"/>
        <v>457.38</v>
      </c>
      <c r="G470" s="7">
        <f t="shared" si="23"/>
        <v>1016.4</v>
      </c>
    </row>
    <row r="471" spans="1:7">
      <c r="A471" s="9">
        <v>231.5</v>
      </c>
      <c r="B471" s="10">
        <v>8.8000000000000007</v>
      </c>
      <c r="C471" s="9">
        <v>150</v>
      </c>
      <c r="D471" s="3">
        <f t="shared" si="21"/>
        <v>10.493114030814864</v>
      </c>
      <c r="E471" s="2">
        <v>3.3000000000000002E-2</v>
      </c>
      <c r="F471" s="7">
        <f t="shared" si="22"/>
        <v>458.37</v>
      </c>
      <c r="G471" s="7">
        <f t="shared" si="23"/>
        <v>1018.6</v>
      </c>
    </row>
    <row r="472" spans="1:7">
      <c r="A472" s="9">
        <v>232</v>
      </c>
      <c r="B472" s="10">
        <v>8.9</v>
      </c>
      <c r="C472" s="9">
        <v>150</v>
      </c>
      <c r="D472" s="3">
        <f t="shared" si="21"/>
        <v>10.37521387316526</v>
      </c>
      <c r="E472" s="2">
        <v>3.3000000000000002E-2</v>
      </c>
      <c r="F472" s="7">
        <f t="shared" si="22"/>
        <v>459.36</v>
      </c>
      <c r="G472" s="7">
        <f t="shared" si="23"/>
        <v>1020.8</v>
      </c>
    </row>
    <row r="473" spans="1:7">
      <c r="A473" s="9">
        <v>232.5</v>
      </c>
      <c r="B473" s="10">
        <v>8.6</v>
      </c>
      <c r="C473" s="9">
        <v>150</v>
      </c>
      <c r="D473" s="3">
        <f t="shared" si="21"/>
        <v>10.737139938508234</v>
      </c>
      <c r="E473" s="2">
        <v>3.3000000000000002E-2</v>
      </c>
      <c r="F473" s="7">
        <f t="shared" si="22"/>
        <v>460.35</v>
      </c>
      <c r="G473" s="7">
        <f t="shared" si="23"/>
        <v>1023</v>
      </c>
    </row>
    <row r="474" spans="1:7">
      <c r="A474" s="9">
        <v>233</v>
      </c>
      <c r="B474" s="10">
        <v>8.6</v>
      </c>
      <c r="C474" s="9">
        <v>150</v>
      </c>
      <c r="D474" s="3">
        <f t="shared" si="21"/>
        <v>10.737139938508234</v>
      </c>
      <c r="E474" s="2">
        <v>3.3000000000000002E-2</v>
      </c>
      <c r="F474" s="7">
        <f t="shared" si="22"/>
        <v>461.34000000000003</v>
      </c>
      <c r="G474" s="7">
        <f t="shared" si="23"/>
        <v>1025.2</v>
      </c>
    </row>
    <row r="475" spans="1:7">
      <c r="A475" s="9">
        <v>233.5</v>
      </c>
      <c r="B475" s="10">
        <v>8.6</v>
      </c>
      <c r="C475" s="9">
        <v>150</v>
      </c>
      <c r="D475" s="3">
        <f t="shared" si="21"/>
        <v>10.737139938508234</v>
      </c>
      <c r="E475" s="2">
        <v>3.3000000000000002E-2</v>
      </c>
      <c r="F475" s="7">
        <f t="shared" si="22"/>
        <v>462.33000000000004</v>
      </c>
      <c r="G475" s="7">
        <f t="shared" si="23"/>
        <v>1027.4000000000001</v>
      </c>
    </row>
    <row r="476" spans="1:7">
      <c r="A476" s="9">
        <v>234</v>
      </c>
      <c r="B476" s="10">
        <v>8.8000000000000007</v>
      </c>
      <c r="C476" s="9">
        <v>150</v>
      </c>
      <c r="D476" s="3">
        <f t="shared" si="21"/>
        <v>10.493114030814864</v>
      </c>
      <c r="E476" s="2">
        <v>3.3000000000000002E-2</v>
      </c>
      <c r="F476" s="7">
        <f t="shared" si="22"/>
        <v>463.32000000000005</v>
      </c>
      <c r="G476" s="7">
        <f t="shared" si="23"/>
        <v>1029.6000000000001</v>
      </c>
    </row>
    <row r="477" spans="1:7">
      <c r="A477" s="9">
        <v>234.5</v>
      </c>
      <c r="B477" s="10">
        <v>8.6999999999999993</v>
      </c>
      <c r="C477" s="9">
        <v>150.1</v>
      </c>
      <c r="D477" s="3">
        <f t="shared" si="21"/>
        <v>10.613724536916187</v>
      </c>
      <c r="E477" s="2">
        <v>3.3000000000000002E-2</v>
      </c>
      <c r="F477" s="7">
        <f t="shared" si="22"/>
        <v>464.31</v>
      </c>
      <c r="G477" s="7">
        <f t="shared" si="23"/>
        <v>1031.8</v>
      </c>
    </row>
    <row r="478" spans="1:7">
      <c r="A478" s="9">
        <v>235</v>
      </c>
      <c r="B478" s="10">
        <v>9</v>
      </c>
      <c r="C478" s="9">
        <v>150.1</v>
      </c>
      <c r="D478" s="3">
        <f t="shared" si="21"/>
        <v>10.259933719018978</v>
      </c>
      <c r="E478" s="2">
        <v>3.3000000000000002E-2</v>
      </c>
      <c r="F478" s="7">
        <f t="shared" si="22"/>
        <v>465.30000000000007</v>
      </c>
      <c r="G478" s="7">
        <f t="shared" si="23"/>
        <v>1034.0000000000002</v>
      </c>
    </row>
    <row r="479" spans="1:7">
      <c r="A479" s="9">
        <v>235.5</v>
      </c>
      <c r="B479" s="10">
        <v>8.9</v>
      </c>
      <c r="C479" s="9">
        <v>150.1</v>
      </c>
      <c r="D479" s="3">
        <f t="shared" si="21"/>
        <v>10.37521387316526</v>
      </c>
      <c r="E479" s="2">
        <v>3.3000000000000002E-2</v>
      </c>
      <c r="F479" s="7">
        <f t="shared" si="22"/>
        <v>466.29</v>
      </c>
      <c r="G479" s="7">
        <f t="shared" si="23"/>
        <v>1036.2</v>
      </c>
    </row>
    <row r="480" spans="1:7">
      <c r="A480" s="9">
        <v>236</v>
      </c>
      <c r="B480" s="10">
        <v>8.6</v>
      </c>
      <c r="C480" s="9">
        <v>150</v>
      </c>
      <c r="D480" s="3">
        <f t="shared" si="21"/>
        <v>10.737139938508234</v>
      </c>
      <c r="E480" s="2">
        <v>3.3000000000000002E-2</v>
      </c>
      <c r="F480" s="7">
        <f t="shared" si="22"/>
        <v>467.28000000000003</v>
      </c>
      <c r="G480" s="7">
        <f t="shared" si="23"/>
        <v>1038.4000000000001</v>
      </c>
    </row>
    <row r="481" spans="1:7">
      <c r="A481" s="9">
        <v>236.5</v>
      </c>
      <c r="B481" s="10">
        <v>8.4</v>
      </c>
      <c r="C481" s="9">
        <v>150</v>
      </c>
      <c r="D481" s="3">
        <f t="shared" si="21"/>
        <v>10.992786127520333</v>
      </c>
      <c r="E481" s="2">
        <v>3.3000000000000002E-2</v>
      </c>
      <c r="F481" s="7">
        <f t="shared" si="22"/>
        <v>468.27</v>
      </c>
      <c r="G481" s="7">
        <f t="shared" si="23"/>
        <v>1040.5999999999999</v>
      </c>
    </row>
    <row r="482" spans="1:7">
      <c r="A482" s="9">
        <v>237</v>
      </c>
      <c r="B482" s="10">
        <v>8.6</v>
      </c>
      <c r="C482" s="9">
        <v>150</v>
      </c>
      <c r="D482" s="3">
        <f t="shared" si="21"/>
        <v>10.737139938508234</v>
      </c>
      <c r="E482" s="2">
        <v>3.3000000000000002E-2</v>
      </c>
      <c r="F482" s="7">
        <f t="shared" si="22"/>
        <v>469.26000000000005</v>
      </c>
      <c r="G482" s="7">
        <f t="shared" si="23"/>
        <v>1042.8000000000002</v>
      </c>
    </row>
    <row r="483" spans="1:7">
      <c r="A483" s="9">
        <v>237.5</v>
      </c>
      <c r="B483" s="10">
        <v>8.8000000000000007</v>
      </c>
      <c r="C483" s="9">
        <v>150</v>
      </c>
      <c r="D483" s="3">
        <f t="shared" si="21"/>
        <v>10.493114030814864</v>
      </c>
      <c r="E483" s="2">
        <v>3.3000000000000002E-2</v>
      </c>
      <c r="F483" s="7">
        <f t="shared" si="22"/>
        <v>470.25</v>
      </c>
      <c r="G483" s="7">
        <f t="shared" si="23"/>
        <v>1045</v>
      </c>
    </row>
    <row r="484" spans="1:7">
      <c r="A484" s="9">
        <v>238</v>
      </c>
      <c r="B484" s="10">
        <v>8.6999999999999993</v>
      </c>
      <c r="C484" s="9">
        <v>150</v>
      </c>
      <c r="D484" s="3">
        <f t="shared" si="21"/>
        <v>10.613724536916187</v>
      </c>
      <c r="E484" s="2">
        <v>3.3000000000000002E-2</v>
      </c>
      <c r="F484" s="7">
        <f t="shared" si="22"/>
        <v>471.24</v>
      </c>
      <c r="G484" s="7">
        <f t="shared" si="23"/>
        <v>1047.2</v>
      </c>
    </row>
    <row r="485" spans="1:7">
      <c r="A485" s="9">
        <v>238.5</v>
      </c>
      <c r="B485" s="10">
        <v>8.8000000000000007</v>
      </c>
      <c r="C485" s="9">
        <v>150</v>
      </c>
      <c r="D485" s="3">
        <f t="shared" si="21"/>
        <v>10.493114030814864</v>
      </c>
      <c r="E485" s="2">
        <v>3.3000000000000002E-2</v>
      </c>
      <c r="F485" s="7">
        <f t="shared" si="22"/>
        <v>472.23</v>
      </c>
      <c r="G485" s="7">
        <f t="shared" si="23"/>
        <v>1049.4000000000001</v>
      </c>
    </row>
    <row r="486" spans="1:7">
      <c r="A486" s="9">
        <v>239</v>
      </c>
      <c r="B486" s="10">
        <v>8.5</v>
      </c>
      <c r="C486" s="9">
        <v>150</v>
      </c>
      <c r="D486" s="3">
        <f t="shared" si="21"/>
        <v>10.863459231902448</v>
      </c>
      <c r="E486" s="2">
        <v>3.3000000000000002E-2</v>
      </c>
      <c r="F486" s="7">
        <f t="shared" si="22"/>
        <v>473.22</v>
      </c>
      <c r="G486" s="7">
        <f t="shared" si="23"/>
        <v>1051.6000000000001</v>
      </c>
    </row>
    <row r="487" spans="1:7">
      <c r="A487" s="9">
        <v>239.5</v>
      </c>
      <c r="B487" s="10">
        <v>8.5</v>
      </c>
      <c r="C487" s="9">
        <v>150</v>
      </c>
      <c r="D487" s="3">
        <f t="shared" si="21"/>
        <v>10.863459231902448</v>
      </c>
      <c r="E487" s="2">
        <v>3.3000000000000002E-2</v>
      </c>
      <c r="F487" s="7">
        <f t="shared" si="22"/>
        <v>474.21000000000004</v>
      </c>
      <c r="G487" s="7">
        <f t="shared" si="23"/>
        <v>1053.8</v>
      </c>
    </row>
    <row r="488" spans="1:7">
      <c r="A488" s="9">
        <v>240</v>
      </c>
      <c r="B488" s="10">
        <v>8.3000000000000007</v>
      </c>
      <c r="C488" s="9">
        <v>150</v>
      </c>
      <c r="D488" s="3">
        <f t="shared" si="21"/>
        <v>11.125229333876002</v>
      </c>
      <c r="E488" s="2">
        <v>3.3000000000000002E-2</v>
      </c>
      <c r="F488" s="7">
        <f t="shared" si="22"/>
        <v>475.2</v>
      </c>
      <c r="G488" s="7">
        <f t="shared" si="23"/>
        <v>1056</v>
      </c>
    </row>
    <row r="489" spans="1:7">
      <c r="A489" s="9">
        <v>240.5</v>
      </c>
      <c r="B489" s="10">
        <v>8.6</v>
      </c>
      <c r="C489" s="9">
        <v>150</v>
      </c>
      <c r="D489" s="3">
        <f t="shared" si="21"/>
        <v>10.737139938508234</v>
      </c>
      <c r="E489" s="2">
        <v>3.3000000000000002E-2</v>
      </c>
      <c r="F489" s="7">
        <f t="shared" si="22"/>
        <v>476.19000000000005</v>
      </c>
      <c r="G489" s="7">
        <f t="shared" si="23"/>
        <v>1058.2</v>
      </c>
    </row>
    <row r="490" spans="1:7">
      <c r="A490" s="9">
        <v>241</v>
      </c>
      <c r="B490" s="10">
        <v>8.4</v>
      </c>
      <c r="C490" s="9">
        <v>150</v>
      </c>
      <c r="D490" s="3">
        <f t="shared" si="21"/>
        <v>10.992786127520333</v>
      </c>
      <c r="E490" s="2">
        <v>3.3000000000000002E-2</v>
      </c>
      <c r="F490" s="7">
        <f t="shared" si="22"/>
        <v>477.18</v>
      </c>
      <c r="G490" s="7">
        <f t="shared" si="23"/>
        <v>1060.4000000000001</v>
      </c>
    </row>
    <row r="491" spans="1:7">
      <c r="A491" s="9">
        <v>241.5</v>
      </c>
      <c r="B491" s="10">
        <v>8.6</v>
      </c>
      <c r="C491" s="9">
        <v>150</v>
      </c>
      <c r="D491" s="3">
        <f t="shared" si="21"/>
        <v>10.737139938508234</v>
      </c>
      <c r="E491" s="2">
        <v>3.3000000000000002E-2</v>
      </c>
      <c r="F491" s="7">
        <f t="shared" si="22"/>
        <v>478.17</v>
      </c>
      <c r="G491" s="7">
        <f t="shared" si="23"/>
        <v>1062.5999999999999</v>
      </c>
    </row>
    <row r="492" spans="1:7">
      <c r="A492" s="9">
        <v>242</v>
      </c>
      <c r="B492" s="10">
        <v>8.6999999999999993</v>
      </c>
      <c r="C492" s="9">
        <v>150.1</v>
      </c>
      <c r="D492" s="3">
        <f t="shared" si="21"/>
        <v>10.613724536916187</v>
      </c>
      <c r="E492" s="2">
        <v>3.3000000000000002E-2</v>
      </c>
      <c r="F492" s="7">
        <f t="shared" si="22"/>
        <v>479.16</v>
      </c>
      <c r="G492" s="7">
        <f t="shared" si="23"/>
        <v>1064.8</v>
      </c>
    </row>
    <row r="493" spans="1:7">
      <c r="A493" s="9">
        <v>242.5</v>
      </c>
      <c r="B493" s="10">
        <v>8.6999999999999993</v>
      </c>
      <c r="C493" s="9">
        <v>150.1</v>
      </c>
      <c r="D493" s="3">
        <f t="shared" si="21"/>
        <v>10.613724536916187</v>
      </c>
      <c r="E493" s="2">
        <v>3.3000000000000002E-2</v>
      </c>
      <c r="F493" s="7">
        <f t="shared" si="22"/>
        <v>480.15</v>
      </c>
      <c r="G493" s="7">
        <f t="shared" si="23"/>
        <v>1067</v>
      </c>
    </row>
    <row r="494" spans="1:7">
      <c r="A494" s="9">
        <v>243</v>
      </c>
      <c r="B494" s="10">
        <v>8.5</v>
      </c>
      <c r="C494" s="9">
        <v>150</v>
      </c>
      <c r="D494" s="3">
        <f t="shared" si="21"/>
        <v>10.863459231902448</v>
      </c>
      <c r="E494" s="2">
        <v>3.3000000000000002E-2</v>
      </c>
      <c r="F494" s="7">
        <f t="shared" si="22"/>
        <v>481.14</v>
      </c>
      <c r="G494" s="7">
        <f t="shared" si="23"/>
        <v>1069.2</v>
      </c>
    </row>
    <row r="495" spans="1:7">
      <c r="A495" s="9">
        <v>243.5</v>
      </c>
      <c r="B495" s="10">
        <v>8.5</v>
      </c>
      <c r="C495" s="9">
        <v>150</v>
      </c>
      <c r="D495" s="3">
        <f t="shared" si="21"/>
        <v>10.863459231902448</v>
      </c>
      <c r="E495" s="2">
        <v>3.3000000000000002E-2</v>
      </c>
      <c r="F495" s="7">
        <f t="shared" si="22"/>
        <v>482.13000000000005</v>
      </c>
      <c r="G495" s="7">
        <f t="shared" si="23"/>
        <v>1071.4000000000001</v>
      </c>
    </row>
    <row r="496" spans="1:7">
      <c r="A496" s="9">
        <v>244</v>
      </c>
      <c r="B496" s="10">
        <v>8.5</v>
      </c>
      <c r="C496" s="9">
        <v>150</v>
      </c>
      <c r="D496" s="3">
        <f t="shared" si="21"/>
        <v>10.863459231902448</v>
      </c>
      <c r="E496" s="2">
        <v>3.3000000000000002E-2</v>
      </c>
      <c r="F496" s="7">
        <f t="shared" si="22"/>
        <v>483.12</v>
      </c>
      <c r="G496" s="7">
        <f t="shared" si="23"/>
        <v>1073.5999999999999</v>
      </c>
    </row>
    <row r="497" spans="1:7">
      <c r="A497" s="9">
        <v>244.5</v>
      </c>
      <c r="B497" s="10">
        <v>8.5</v>
      </c>
      <c r="C497" s="9">
        <v>150</v>
      </c>
      <c r="D497" s="3">
        <f t="shared" si="21"/>
        <v>10.863459231902448</v>
      </c>
      <c r="E497" s="2">
        <v>3.3000000000000002E-2</v>
      </c>
      <c r="F497" s="7">
        <f t="shared" si="22"/>
        <v>484.11</v>
      </c>
      <c r="G497" s="7">
        <f t="shared" si="23"/>
        <v>1075.8</v>
      </c>
    </row>
    <row r="498" spans="1:7">
      <c r="A498" s="9">
        <v>245</v>
      </c>
      <c r="B498" s="10">
        <v>8.9</v>
      </c>
      <c r="C498" s="9">
        <v>149.9</v>
      </c>
      <c r="D498" s="3">
        <f t="shared" si="21"/>
        <v>10.37521387316526</v>
      </c>
      <c r="E498" s="2">
        <v>3.3000000000000002E-2</v>
      </c>
      <c r="F498" s="7">
        <f t="shared" si="22"/>
        <v>485.1</v>
      </c>
      <c r="G498" s="7">
        <f t="shared" si="23"/>
        <v>1078</v>
      </c>
    </row>
    <row r="499" spans="1:7">
      <c r="A499" s="9">
        <v>245.5</v>
      </c>
      <c r="B499" s="10">
        <v>8.4</v>
      </c>
      <c r="C499" s="9">
        <v>149.9</v>
      </c>
      <c r="D499" s="3">
        <f t="shared" si="21"/>
        <v>10.992786127520333</v>
      </c>
      <c r="E499" s="2">
        <v>3.3000000000000002E-2</v>
      </c>
      <c r="F499" s="7">
        <f t="shared" si="22"/>
        <v>486.09</v>
      </c>
      <c r="G499" s="7">
        <f t="shared" si="23"/>
        <v>1080.1999999999998</v>
      </c>
    </row>
    <row r="500" spans="1:7">
      <c r="A500" s="9">
        <v>246</v>
      </c>
      <c r="B500" s="10">
        <v>8.6</v>
      </c>
      <c r="C500" s="9">
        <v>149.9</v>
      </c>
      <c r="D500" s="3">
        <f t="shared" si="21"/>
        <v>10.737139938508234</v>
      </c>
      <c r="E500" s="2">
        <v>3.3000000000000002E-2</v>
      </c>
      <c r="F500" s="7">
        <f t="shared" si="22"/>
        <v>487.08000000000004</v>
      </c>
      <c r="G500" s="7">
        <f t="shared" si="23"/>
        <v>1082.4000000000001</v>
      </c>
    </row>
    <row r="501" spans="1:7">
      <c r="A501" s="9">
        <v>246.5</v>
      </c>
      <c r="B501" s="10">
        <v>8.6</v>
      </c>
      <c r="C501" s="9">
        <v>150</v>
      </c>
      <c r="D501" s="3">
        <f t="shared" si="21"/>
        <v>10.737139938508234</v>
      </c>
      <c r="E501" s="2">
        <v>3.3000000000000002E-2</v>
      </c>
      <c r="F501" s="7">
        <f t="shared" si="22"/>
        <v>488.07000000000005</v>
      </c>
      <c r="G501" s="7">
        <f t="shared" si="23"/>
        <v>1084.6000000000001</v>
      </c>
    </row>
    <row r="502" spans="1:7">
      <c r="A502" s="9">
        <v>247</v>
      </c>
      <c r="B502" s="10">
        <v>8.5</v>
      </c>
      <c r="C502" s="9">
        <v>150.1</v>
      </c>
      <c r="D502" s="3">
        <f t="shared" si="21"/>
        <v>10.863459231902448</v>
      </c>
      <c r="E502" s="2">
        <v>3.3000000000000002E-2</v>
      </c>
      <c r="F502" s="7">
        <f t="shared" si="22"/>
        <v>489.06</v>
      </c>
      <c r="G502" s="7">
        <f t="shared" si="23"/>
        <v>1086.8</v>
      </c>
    </row>
    <row r="503" spans="1:7">
      <c r="A503" s="9">
        <v>247.5</v>
      </c>
      <c r="B503" s="10">
        <v>8.5</v>
      </c>
      <c r="C503" s="9">
        <v>150</v>
      </c>
      <c r="D503" s="3">
        <f t="shared" si="21"/>
        <v>10.863459231902448</v>
      </c>
      <c r="E503" s="2">
        <v>3.3000000000000002E-2</v>
      </c>
      <c r="F503" s="7">
        <f t="shared" si="22"/>
        <v>490.05</v>
      </c>
      <c r="G503" s="7">
        <f t="shared" si="23"/>
        <v>1089</v>
      </c>
    </row>
    <row r="504" spans="1:7">
      <c r="A504" s="9">
        <v>248</v>
      </c>
      <c r="B504" s="10">
        <v>8.5</v>
      </c>
      <c r="C504" s="9">
        <v>150.1</v>
      </c>
      <c r="D504" s="3">
        <f t="shared" si="21"/>
        <v>10.863459231902448</v>
      </c>
      <c r="E504" s="2">
        <v>3.3000000000000002E-2</v>
      </c>
      <c r="F504" s="7">
        <f t="shared" si="22"/>
        <v>491.04000000000008</v>
      </c>
      <c r="G504" s="7">
        <f t="shared" si="23"/>
        <v>1091.2</v>
      </c>
    </row>
    <row r="505" spans="1:7">
      <c r="A505" s="9">
        <v>248.5</v>
      </c>
      <c r="B505" s="10">
        <v>8.6</v>
      </c>
      <c r="C505" s="9">
        <v>150</v>
      </c>
      <c r="D505" s="3">
        <f t="shared" si="21"/>
        <v>10.737139938508234</v>
      </c>
      <c r="E505" s="2">
        <v>3.3000000000000002E-2</v>
      </c>
      <c r="F505" s="7">
        <f t="shared" si="22"/>
        <v>492.03</v>
      </c>
      <c r="G505" s="7">
        <f t="shared" si="23"/>
        <v>1093.3999999999999</v>
      </c>
    </row>
    <row r="506" spans="1:7">
      <c r="A506" s="9">
        <v>249</v>
      </c>
      <c r="B506" s="10">
        <v>8.3000000000000007</v>
      </c>
      <c r="C506" s="9">
        <v>150</v>
      </c>
      <c r="D506" s="3">
        <f t="shared" si="21"/>
        <v>11.125229333876002</v>
      </c>
      <c r="E506" s="2">
        <v>3.3000000000000002E-2</v>
      </c>
      <c r="F506" s="7">
        <f t="shared" si="22"/>
        <v>493.02000000000004</v>
      </c>
      <c r="G506" s="7">
        <f t="shared" si="23"/>
        <v>1095.6000000000001</v>
      </c>
    </row>
    <row r="507" spans="1:7">
      <c r="A507" s="9">
        <v>249.5</v>
      </c>
      <c r="B507" s="10">
        <v>8.3000000000000007</v>
      </c>
      <c r="C507" s="9">
        <v>150</v>
      </c>
      <c r="D507" s="3">
        <f t="shared" si="21"/>
        <v>11.125229333876002</v>
      </c>
      <c r="E507" s="2">
        <v>3.3000000000000002E-2</v>
      </c>
      <c r="F507" s="7">
        <f t="shared" si="22"/>
        <v>494.01000000000005</v>
      </c>
      <c r="G507" s="7">
        <f t="shared" si="23"/>
        <v>1097.8000000000002</v>
      </c>
    </row>
    <row r="508" spans="1:7">
      <c r="A508" s="9">
        <v>250</v>
      </c>
      <c r="B508" s="10">
        <v>8.6999999999999993</v>
      </c>
      <c r="C508" s="9">
        <v>150</v>
      </c>
      <c r="D508" s="3">
        <f t="shared" si="21"/>
        <v>10.613724536916187</v>
      </c>
      <c r="E508" s="2">
        <v>3.3000000000000002E-2</v>
      </c>
      <c r="F508" s="7">
        <f t="shared" si="22"/>
        <v>495</v>
      </c>
      <c r="G508" s="7">
        <f t="shared" si="23"/>
        <v>1100</v>
      </c>
    </row>
    <row r="509" spans="1:7">
      <c r="A509" s="9"/>
      <c r="B509" s="10"/>
      <c r="C509" s="9"/>
      <c r="D509" s="3"/>
      <c r="F509" s="7"/>
      <c r="G509" s="7"/>
    </row>
    <row r="510" spans="1:7">
      <c r="A510" s="9"/>
      <c r="B510" s="10"/>
      <c r="C510" s="9"/>
      <c r="D510" s="3"/>
      <c r="F510" s="7"/>
      <c r="G510" s="7"/>
    </row>
    <row r="511" spans="1:7">
      <c r="A511" s="9"/>
      <c r="B511" s="10"/>
      <c r="C511" s="9"/>
      <c r="D511" s="3"/>
      <c r="F511" s="7"/>
      <c r="G511" s="7"/>
    </row>
    <row r="512" spans="1:7">
      <c r="A512" s="9"/>
      <c r="B512" s="10"/>
      <c r="C512" s="9"/>
      <c r="D512" s="3"/>
      <c r="F512" s="7"/>
      <c r="G512" s="7"/>
    </row>
    <row r="513" spans="1:7">
      <c r="A513" s="9"/>
      <c r="B513" s="10"/>
      <c r="C513" s="9"/>
      <c r="D513" s="3"/>
      <c r="F513" s="7"/>
      <c r="G513" s="7"/>
    </row>
    <row r="514" spans="1:7">
      <c r="A514" s="9"/>
      <c r="B514" s="10"/>
      <c r="C514" s="9"/>
      <c r="D514" s="3"/>
      <c r="F514" s="7"/>
      <c r="G514" s="7"/>
    </row>
    <row r="515" spans="1:7">
      <c r="A515" s="9"/>
      <c r="B515" s="10"/>
      <c r="C515" s="9"/>
      <c r="D515" s="3"/>
      <c r="F515" s="7"/>
      <c r="G515" s="7"/>
    </row>
    <row r="516" spans="1:7">
      <c r="A516" s="9"/>
      <c r="B516" s="10"/>
      <c r="C516" s="9"/>
      <c r="D516" s="3"/>
      <c r="F516" s="7"/>
      <c r="G516" s="7"/>
    </row>
    <row r="517" spans="1:7">
      <c r="A517" s="9"/>
      <c r="B517" s="10"/>
      <c r="C517" s="9"/>
      <c r="D517" s="3"/>
      <c r="F517" s="7"/>
      <c r="G517" s="7"/>
    </row>
    <row r="518" spans="1:7">
      <c r="A518" s="9"/>
      <c r="B518" s="10"/>
      <c r="C518" s="9"/>
      <c r="D518" s="3"/>
      <c r="F518" s="7"/>
      <c r="G518" s="7"/>
    </row>
    <row r="519" spans="1:7">
      <c r="A519" s="9"/>
      <c r="B519" s="10"/>
      <c r="C519" s="9"/>
      <c r="D519" s="3"/>
      <c r="F519" s="7"/>
      <c r="G519" s="7"/>
    </row>
    <row r="520" spans="1:7">
      <c r="A520" s="9"/>
      <c r="B520" s="10"/>
      <c r="C520" s="9"/>
      <c r="D520" s="3"/>
      <c r="F520" s="7"/>
      <c r="G520" s="7"/>
    </row>
    <row r="521" spans="1:7">
      <c r="A521" s="9"/>
      <c r="B521" s="10"/>
      <c r="C521" s="9"/>
      <c r="D521" s="3"/>
      <c r="F521" s="7"/>
      <c r="G521" s="7"/>
    </row>
    <row r="522" spans="1:7">
      <c r="A522" s="9"/>
      <c r="B522" s="10"/>
      <c r="C522" s="9"/>
      <c r="D522" s="3"/>
      <c r="F522" s="7"/>
      <c r="G522" s="7"/>
    </row>
    <row r="523" spans="1:7">
      <c r="A523" s="9"/>
      <c r="B523" s="10"/>
      <c r="C523" s="9"/>
      <c r="D523" s="3"/>
      <c r="F523" s="7"/>
      <c r="G523" s="7"/>
    </row>
    <row r="524" spans="1:7">
      <c r="A524" s="9"/>
      <c r="B524" s="10"/>
      <c r="C524" s="9"/>
      <c r="D524" s="3"/>
      <c r="F524" s="7"/>
      <c r="G524" s="7"/>
    </row>
    <row r="525" spans="1:7">
      <c r="A525" s="9"/>
      <c r="B525" s="10"/>
      <c r="C525" s="9"/>
      <c r="D525" s="3"/>
      <c r="F525" s="7"/>
      <c r="G525" s="7"/>
    </row>
    <row r="526" spans="1:7">
      <c r="A526" s="9"/>
      <c r="B526" s="10"/>
      <c r="C526" s="9"/>
      <c r="D526" s="3"/>
      <c r="F526" s="7"/>
      <c r="G526" s="7"/>
    </row>
    <row r="527" spans="1:7">
      <c r="A527" s="9"/>
      <c r="B527" s="10"/>
      <c r="C527" s="9"/>
      <c r="D527" s="3"/>
      <c r="F527" s="7"/>
      <c r="G527" s="7"/>
    </row>
    <row r="528" spans="1:7">
      <c r="A528" s="9"/>
      <c r="B528" s="10"/>
      <c r="C528" s="9"/>
      <c r="D528" s="3"/>
      <c r="F528" s="7"/>
      <c r="G528" s="7"/>
    </row>
    <row r="529" spans="1:7">
      <c r="A529" s="9"/>
      <c r="B529" s="10"/>
      <c r="C529" s="9"/>
      <c r="D529" s="3"/>
      <c r="F529" s="7"/>
      <c r="G529" s="7"/>
    </row>
    <row r="530" spans="1:7">
      <c r="A530" s="9"/>
      <c r="B530" s="10"/>
      <c r="C530" s="9"/>
      <c r="D530" s="3"/>
      <c r="F530" s="7"/>
      <c r="G530" s="7"/>
    </row>
    <row r="531" spans="1:7">
      <c r="A531" s="9"/>
      <c r="B531" s="10"/>
      <c r="C531" s="9"/>
      <c r="D531" s="3"/>
      <c r="F531" s="7"/>
      <c r="G531" s="7"/>
    </row>
    <row r="532" spans="1:7">
      <c r="A532" s="9"/>
      <c r="B532" s="10"/>
      <c r="C532" s="9"/>
      <c r="D532" s="3"/>
      <c r="F532" s="7"/>
      <c r="G532" s="7"/>
    </row>
    <row r="533" spans="1:7">
      <c r="A533" s="9"/>
      <c r="B533" s="10"/>
      <c r="C533" s="9"/>
      <c r="D533" s="3"/>
      <c r="F533" s="7"/>
      <c r="G533" s="7"/>
    </row>
    <row r="534" spans="1:7">
      <c r="A534" s="9"/>
      <c r="B534" s="10"/>
      <c r="C534" s="9"/>
      <c r="D534" s="3"/>
      <c r="F534" s="7"/>
      <c r="G534" s="7"/>
    </row>
    <row r="535" spans="1:7">
      <c r="A535" s="9"/>
      <c r="B535" s="10"/>
      <c r="C535" s="9"/>
      <c r="D535" s="3"/>
      <c r="F535" s="7"/>
      <c r="G535" s="7"/>
    </row>
    <row r="536" spans="1:7">
      <c r="A536" s="9"/>
      <c r="B536" s="10"/>
      <c r="C536" s="9"/>
      <c r="D536" s="3"/>
      <c r="F536" s="7"/>
      <c r="G536" s="7"/>
    </row>
    <row r="537" spans="1:7">
      <c r="A537" s="9"/>
      <c r="B537" s="10"/>
      <c r="C537" s="9"/>
      <c r="D537" s="3"/>
      <c r="F537" s="7"/>
      <c r="G537" s="7"/>
    </row>
    <row r="538" spans="1:7">
      <c r="A538" s="9"/>
      <c r="B538" s="10"/>
      <c r="C538" s="9"/>
      <c r="D538" s="3"/>
      <c r="F538" s="7"/>
      <c r="G538" s="7"/>
    </row>
    <row r="539" spans="1:7">
      <c r="A539" s="9"/>
      <c r="B539" s="10"/>
      <c r="C539" s="9"/>
      <c r="D539" s="3"/>
      <c r="F539" s="7"/>
      <c r="G539" s="7"/>
    </row>
    <row r="540" spans="1:7">
      <c r="A540" s="9"/>
      <c r="B540" s="10"/>
      <c r="C540" s="9"/>
      <c r="D540" s="3"/>
      <c r="F540" s="7"/>
      <c r="G540" s="7"/>
    </row>
    <row r="541" spans="1:7">
      <c r="A541" s="9"/>
      <c r="B541" s="10"/>
      <c r="C541" s="9"/>
      <c r="D541" s="3"/>
      <c r="F541" s="7"/>
      <c r="G541" s="7"/>
    </row>
    <row r="542" spans="1:7">
      <c r="A542" s="9"/>
      <c r="B542" s="10"/>
      <c r="C542" s="9"/>
      <c r="D542" s="3"/>
      <c r="F542" s="7"/>
      <c r="G542" s="7"/>
    </row>
    <row r="543" spans="1:7">
      <c r="A543" s="9"/>
      <c r="B543" s="10"/>
      <c r="C543" s="9"/>
      <c r="D543" s="3"/>
      <c r="F543" s="7"/>
      <c r="G543" s="7"/>
    </row>
    <row r="544" spans="1:7">
      <c r="A544" s="9"/>
      <c r="B544" s="10"/>
      <c r="C544" s="9"/>
      <c r="D544" s="3"/>
      <c r="F544" s="7"/>
      <c r="G544" s="7"/>
    </row>
    <row r="545" spans="1:7">
      <c r="A545" s="9"/>
      <c r="B545" s="10"/>
      <c r="C545" s="9"/>
      <c r="D545" s="3"/>
      <c r="F545" s="7"/>
      <c r="G545" s="7"/>
    </row>
    <row r="546" spans="1:7">
      <c r="A546" s="9"/>
      <c r="B546" s="10"/>
      <c r="C546" s="9"/>
      <c r="D546" s="3"/>
      <c r="F546" s="7"/>
      <c r="G546" s="7"/>
    </row>
    <row r="547" spans="1:7">
      <c r="A547" s="9"/>
      <c r="B547" s="10"/>
      <c r="C547" s="9"/>
      <c r="D547" s="3"/>
      <c r="F547" s="7"/>
      <c r="G547" s="7"/>
    </row>
    <row r="548" spans="1:7">
      <c r="A548" s="9"/>
      <c r="B548" s="10"/>
      <c r="C548" s="9"/>
      <c r="D548" s="3"/>
      <c r="F548" s="7"/>
      <c r="G548" s="7"/>
    </row>
    <row r="549" spans="1:7">
      <c r="A549" s="9"/>
      <c r="B549" s="10"/>
      <c r="C549" s="9"/>
      <c r="D549" s="3"/>
      <c r="F549" s="7"/>
      <c r="G549" s="7"/>
    </row>
    <row r="550" spans="1:7">
      <c r="A550" s="9"/>
      <c r="B550" s="10"/>
      <c r="C550" s="9"/>
      <c r="D550" s="3"/>
      <c r="F550" s="7"/>
      <c r="G550" s="7"/>
    </row>
    <row r="551" spans="1:7">
      <c r="A551" s="9"/>
      <c r="B551" s="10"/>
      <c r="C551" s="9"/>
      <c r="D551" s="3"/>
      <c r="F551" s="7"/>
      <c r="G551" s="7"/>
    </row>
    <row r="552" spans="1:7">
      <c r="A552" s="9"/>
      <c r="B552" s="10"/>
      <c r="C552" s="9"/>
      <c r="D552" s="3"/>
      <c r="F552" s="7"/>
      <c r="G552" s="7"/>
    </row>
    <row r="553" spans="1:7">
      <c r="A553" s="9"/>
      <c r="B553" s="10"/>
      <c r="C553" s="9"/>
      <c r="D553" s="3"/>
      <c r="F553" s="7"/>
      <c r="G553" s="7"/>
    </row>
    <row r="554" spans="1:7">
      <c r="A554" s="9"/>
      <c r="B554" s="10"/>
      <c r="C554" s="9"/>
      <c r="D554" s="3"/>
      <c r="F554" s="7"/>
      <c r="G554" s="7"/>
    </row>
    <row r="555" spans="1:7">
      <c r="A555" s="9"/>
      <c r="B555" s="10"/>
      <c r="C555" s="9"/>
      <c r="D555" s="3"/>
      <c r="F555" s="7"/>
      <c r="G555" s="7"/>
    </row>
    <row r="556" spans="1:7">
      <c r="A556" s="9"/>
      <c r="B556" s="10"/>
      <c r="C556" s="9"/>
      <c r="D556" s="3"/>
      <c r="F556" s="7"/>
      <c r="G556" s="7"/>
    </row>
    <row r="557" spans="1:7">
      <c r="A557" s="9"/>
      <c r="B557" s="10"/>
      <c r="C557" s="9"/>
      <c r="D557" s="3"/>
      <c r="F557" s="7"/>
      <c r="G557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Fangmann raw data</vt:lpstr>
      <vt:lpstr>evaluation #3</vt:lpstr>
      <vt:lpstr>evaluation #4</vt:lpstr>
      <vt:lpstr>evaluation #7</vt:lpstr>
      <vt:lpstr>evaluation #9</vt:lpstr>
      <vt:lpstr>evaluation #15</vt:lpstr>
      <vt:lpstr>evaluation#18</vt:lpstr>
      <vt:lpstr>evaluation #19</vt:lpstr>
      <vt:lpstr>evaluation #19 new</vt:lpstr>
      <vt:lpstr>CFTs 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Recalde Lummer, Nils</dc:creator>
  <cp:lastModifiedBy>Marlene Stark</cp:lastModifiedBy>
  <dcterms:created xsi:type="dcterms:W3CDTF">2020-09-09T14:11:47Z</dcterms:created>
  <dcterms:modified xsi:type="dcterms:W3CDTF">2021-06-28T08:59:51Z</dcterms:modified>
</cp:coreProperties>
</file>